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C30" i="11" s="1"/>
  <c r="W50" i="17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15" i="11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AC3" l="1"/>
  <c r="AC12"/>
  <c r="AC17"/>
  <c r="AC18"/>
  <c r="AC20"/>
  <c r="AC5"/>
  <c r="AC11"/>
  <c r="AC28"/>
  <c r="AC7"/>
  <c r="AC29"/>
  <c r="AC13"/>
  <c r="AC4"/>
  <c r="AC19"/>
  <c r="AC21"/>
  <c r="AC22"/>
  <c r="AC23"/>
  <c r="AC24"/>
  <c r="AC25"/>
  <c r="AC26"/>
  <c r="AC27"/>
  <c r="AC30"/>
  <c r="AC31"/>
  <c r="AC14"/>
  <c r="AC15"/>
  <c r="AC2"/>
  <c r="AE17" s="1"/>
  <c r="AD22"/>
  <c r="AD25"/>
  <c r="AD17"/>
  <c r="AD18"/>
  <c r="AD19"/>
  <c r="AD3"/>
  <c r="AD20"/>
  <c r="AD5"/>
  <c r="AD27"/>
  <c r="AD11"/>
  <c r="AD7"/>
  <c r="AD13"/>
  <c r="AD12"/>
  <c r="AD21"/>
  <c r="AD23"/>
  <c r="AD24"/>
  <c r="AD26"/>
  <c r="AD28"/>
  <c r="AF28" s="1"/>
  <c r="AD29"/>
  <c r="AD30"/>
  <c r="AD31"/>
  <c r="AD14"/>
  <c r="AD4"/>
  <c r="AD15"/>
  <c r="AD2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Z30" s="1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E13" i="16"/>
  <c r="G13"/>
  <c r="I13"/>
  <c r="K13"/>
  <c r="M13"/>
  <c r="O13"/>
  <c r="Q13"/>
  <c r="S13"/>
  <c r="U13"/>
  <c r="C28" i="12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E12" i="16"/>
  <c r="G12"/>
  <c r="I12"/>
  <c r="K12"/>
  <c r="M12"/>
  <c r="O12"/>
  <c r="Q12"/>
  <c r="S12"/>
  <c r="U12"/>
  <c r="C27" i="12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E11" i="16"/>
  <c r="G11"/>
  <c r="I11"/>
  <c r="K11"/>
  <c r="M11"/>
  <c r="O11"/>
  <c r="Q11"/>
  <c r="S11"/>
  <c r="U11"/>
  <c r="C26" i="12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U9" i="16"/>
  <c r="C24" i="12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E7" i="16"/>
  <c r="G7"/>
  <c r="I7"/>
  <c r="K7"/>
  <c r="M7"/>
  <c r="O7"/>
  <c r="Q7"/>
  <c r="S7"/>
  <c r="U7"/>
  <c r="C22" i="12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E4" i="16"/>
  <c r="G4"/>
  <c r="I4"/>
  <c r="K4"/>
  <c r="M4"/>
  <c r="O4"/>
  <c r="Q4"/>
  <c r="S4"/>
  <c r="U4"/>
  <c r="C19" i="12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E3" i="16"/>
  <c r="G3"/>
  <c r="I3"/>
  <c r="K3"/>
  <c r="M3"/>
  <c r="O3"/>
  <c r="Q3"/>
  <c r="S3"/>
  <c r="U3"/>
  <c r="C18" i="12"/>
  <c r="E16" i="16"/>
  <c r="G16"/>
  <c r="I16"/>
  <c r="K16"/>
  <c r="M16"/>
  <c r="O16"/>
  <c r="Q16"/>
  <c r="S16"/>
  <c r="U16"/>
  <c r="AE18" i="12" l="1"/>
  <c r="AE19"/>
  <c r="AE30"/>
  <c r="AE20"/>
  <c r="H8" i="16"/>
  <c r="AC8" i="12"/>
  <c r="H9" i="16"/>
  <c r="AC9" i="12"/>
  <c r="H6" i="16"/>
  <c r="AC6" i="12"/>
  <c r="H10" i="16"/>
  <c r="AC10" i="12"/>
  <c r="AC16"/>
  <c r="AF26"/>
  <c r="AE31"/>
  <c r="AF22"/>
  <c r="AE29"/>
  <c r="AE28"/>
  <c r="AE22"/>
  <c r="AE27"/>
  <c r="AF20"/>
  <c r="AF19"/>
  <c r="AF18"/>
  <c r="AE26"/>
  <c r="AF30"/>
  <c r="AF29"/>
  <c r="AF27"/>
  <c r="AF17"/>
  <c r="G8" i="16"/>
  <c r="AE23" i="12"/>
  <c r="AD10"/>
  <c r="AF25" s="1"/>
  <c r="AD16"/>
  <c r="AF31" s="1"/>
  <c r="G6" i="16"/>
  <c r="AE21" i="12"/>
  <c r="G9" i="16"/>
  <c r="AE24" i="12"/>
  <c r="G10" i="16"/>
  <c r="AE25" i="12"/>
  <c r="AD6"/>
  <c r="AF21" s="1"/>
  <c r="AD8"/>
  <c r="AF23" s="1"/>
  <c r="AD9"/>
  <c r="AF24" s="1"/>
  <c r="I6" i="1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D44" i="12"/>
  <c r="AD40"/>
  <c r="AA8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H39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H35" i="16" l="1"/>
  <c r="H37"/>
  <c r="P37"/>
  <c r="P39"/>
  <c r="I39"/>
  <c r="P35"/>
  <c r="G39"/>
  <c r="G35"/>
  <c r="AC26"/>
  <c r="Q35"/>
  <c r="AD43" i="12"/>
  <c r="U39" i="16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AC41"/>
  <c r="Z24" i="16"/>
  <c r="AC23"/>
  <c r="AC39" i="12"/>
  <c r="AC43"/>
  <c r="AD41"/>
  <c r="AA39"/>
  <c r="AA43"/>
  <c r="AD39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P99" i="12"/>
  <c r="T143"/>
  <c r="R108"/>
  <c r="E150"/>
  <c r="L141"/>
  <c r="V150"/>
  <c r="J144"/>
  <c r="G136"/>
  <c r="J107"/>
  <c r="I100"/>
  <c r="L144"/>
  <c r="G146"/>
  <c r="K149"/>
  <c r="P147"/>
  <c r="E104"/>
  <c r="S143"/>
  <c r="R103"/>
  <c r="J138"/>
  <c r="U97"/>
  <c r="C136"/>
  <c r="S96"/>
  <c r="Q96"/>
  <c r="K142"/>
  <c r="R142"/>
  <c r="L147"/>
  <c r="J146"/>
  <c r="C146"/>
  <c r="M95"/>
  <c r="T98"/>
  <c r="P145"/>
  <c r="E98"/>
  <c r="E100"/>
  <c r="R139"/>
  <c r="P102"/>
  <c r="L106"/>
  <c r="V136"/>
  <c r="O105"/>
  <c r="O149"/>
  <c r="R106"/>
  <c r="L104"/>
  <c r="U147"/>
  <c r="H98"/>
  <c r="H99"/>
  <c r="U103"/>
  <c r="G94"/>
  <c r="Q106"/>
  <c r="G103"/>
  <c r="L148"/>
  <c r="V94"/>
  <c r="U95"/>
  <c r="U99"/>
  <c r="J139"/>
  <c r="O108"/>
  <c r="V99"/>
  <c r="N149"/>
  <c r="T149"/>
  <c r="J108"/>
  <c r="S142"/>
  <c r="K136"/>
  <c r="J145"/>
  <c r="U143"/>
  <c r="G96"/>
  <c r="S145"/>
  <c r="U102"/>
  <c r="H136"/>
  <c r="G143"/>
  <c r="F107"/>
  <c r="V104"/>
  <c r="J140"/>
  <c r="I149"/>
  <c r="E108"/>
  <c r="D143"/>
  <c r="I96"/>
  <c r="M136"/>
  <c r="Q137"/>
  <c r="Q146"/>
  <c r="L94"/>
  <c r="O103"/>
  <c r="L150"/>
  <c r="V107"/>
  <c r="T95"/>
  <c r="S99"/>
  <c r="V95"/>
  <c r="F103"/>
  <c r="U138"/>
  <c r="O148"/>
  <c r="N107"/>
  <c r="M147"/>
  <c r="R94"/>
  <c r="V144"/>
  <c r="N98"/>
  <c r="K96"/>
  <c r="S105"/>
  <c r="S147"/>
  <c r="I139"/>
  <c r="L138"/>
  <c r="L98"/>
  <c r="O147"/>
  <c r="I99"/>
  <c r="F144"/>
  <c r="U150"/>
  <c r="T138"/>
  <c r="I98"/>
  <c r="C97"/>
  <c r="F136"/>
  <c r="T137"/>
  <c r="S94"/>
  <c r="K138"/>
  <c r="N147"/>
  <c r="U146"/>
  <c r="H143"/>
  <c r="H95"/>
  <c r="M143"/>
  <c r="I105"/>
  <c r="Q150"/>
  <c r="P148"/>
  <c r="Q145"/>
  <c r="I136"/>
  <c r="V103"/>
  <c r="Q139"/>
  <c r="R100"/>
  <c r="F105"/>
  <c r="R96"/>
  <c r="R143"/>
  <c r="S150"/>
  <c r="G142"/>
  <c r="O96"/>
  <c r="H102"/>
  <c r="M149"/>
  <c r="H94"/>
  <c r="E106"/>
  <c r="K146"/>
  <c r="S144"/>
  <c r="J136"/>
  <c r="P138"/>
  <c r="P140"/>
  <c r="T147"/>
  <c r="P136"/>
  <c r="S106"/>
  <c r="C145"/>
  <c r="R144"/>
  <c r="D148"/>
  <c r="P101"/>
  <c r="E95"/>
  <c r="M96"/>
  <c r="N96"/>
  <c r="R137"/>
  <c r="N139"/>
  <c r="K137"/>
  <c r="P106"/>
  <c r="H108"/>
  <c r="N141"/>
  <c r="R107"/>
  <c r="I143"/>
  <c r="V96"/>
  <c r="O146"/>
  <c r="G140"/>
  <c r="D98"/>
  <c r="C95"/>
  <c r="J100"/>
  <c r="S149"/>
  <c r="U144"/>
  <c r="F104"/>
  <c r="O99"/>
  <c r="O95"/>
  <c r="T96"/>
  <c r="R102"/>
  <c r="Q148"/>
  <c r="D96"/>
  <c r="D100"/>
  <c r="I101"/>
  <c r="R150"/>
  <c r="V146"/>
  <c r="H138"/>
  <c r="G138"/>
  <c r="O143"/>
  <c r="U100"/>
  <c r="L136"/>
  <c r="J141"/>
  <c r="O104"/>
  <c r="V143"/>
  <c r="N138"/>
  <c r="U141"/>
  <c r="O107"/>
  <c r="V149"/>
  <c r="C94"/>
  <c r="G150"/>
  <c r="L146"/>
  <c r="R101"/>
  <c r="G107"/>
  <c r="K98"/>
  <c r="J104"/>
  <c r="E148"/>
  <c r="O101"/>
  <c r="D107"/>
  <c r="M145"/>
  <c r="J147"/>
  <c r="R138"/>
  <c r="O106"/>
  <c r="C150"/>
  <c r="C143"/>
  <c r="L107"/>
  <c r="M97"/>
  <c r="R145"/>
  <c r="T107"/>
  <c r="K102"/>
  <c r="C100"/>
  <c r="V102"/>
  <c r="E144"/>
  <c r="H140"/>
  <c r="N104"/>
  <c r="V141"/>
  <c r="F147"/>
  <c r="M106"/>
  <c r="T146"/>
  <c r="I147"/>
  <c r="H97"/>
  <c r="F139"/>
  <c r="G108"/>
  <c r="I97"/>
  <c r="N136"/>
  <c r="M105"/>
  <c r="R97"/>
  <c r="Q101"/>
  <c r="P94"/>
  <c r="P144"/>
  <c r="K140"/>
  <c r="U140"/>
  <c r="M138"/>
  <c r="T139"/>
  <c r="E149"/>
  <c r="G97"/>
  <c r="K97"/>
  <c r="M142"/>
  <c r="R149"/>
  <c r="D146"/>
  <c r="J95"/>
  <c r="H146"/>
  <c r="G99"/>
  <c r="D150"/>
  <c r="K141"/>
  <c r="G144"/>
  <c r="G148"/>
  <c r="D141"/>
  <c r="V137"/>
  <c r="L103"/>
  <c r="L142"/>
  <c r="Q107"/>
  <c r="N142"/>
  <c r="D138"/>
  <c r="V147"/>
  <c r="S136"/>
  <c r="C106"/>
  <c r="D140"/>
  <c r="F143"/>
  <c r="C144"/>
  <c r="N103"/>
  <c r="P141"/>
  <c r="H148"/>
  <c r="I94"/>
  <c r="T140"/>
  <c r="J99"/>
  <c r="U142"/>
  <c r="E136"/>
  <c r="F140"/>
  <c r="V108"/>
  <c r="Q105"/>
  <c r="S141"/>
  <c r="D137"/>
  <c r="C139"/>
  <c r="U104"/>
  <c r="G102"/>
  <c r="G98"/>
  <c r="T142"/>
  <c r="D103"/>
  <c r="V140"/>
  <c r="P108"/>
  <c r="Q103"/>
  <c r="N100"/>
  <c r="V106"/>
  <c r="M150"/>
  <c r="E145"/>
  <c r="H145"/>
  <c r="R105"/>
  <c r="U98"/>
  <c r="M139"/>
  <c r="P97"/>
  <c r="O100"/>
  <c r="O144"/>
  <c r="E143"/>
  <c r="D106"/>
  <c r="K107"/>
  <c r="U106"/>
  <c r="J101"/>
  <c r="F145"/>
  <c r="F95"/>
  <c r="T144"/>
  <c r="I102"/>
  <c r="N106"/>
  <c r="S108"/>
  <c r="O142"/>
  <c r="M102"/>
  <c r="S104"/>
  <c r="N137"/>
  <c r="C148"/>
  <c r="C140"/>
  <c r="I148"/>
  <c r="P137"/>
  <c r="Q140"/>
  <c r="I137"/>
  <c r="T150"/>
  <c r="F98"/>
  <c r="H141"/>
  <c r="N140"/>
  <c r="G147"/>
  <c r="T148"/>
  <c r="T100"/>
  <c r="C107"/>
  <c r="C105"/>
  <c r="F141"/>
  <c r="Q95"/>
  <c r="K144"/>
  <c r="L143"/>
  <c r="E140"/>
  <c r="K150"/>
  <c r="F142"/>
  <c r="P142"/>
  <c r="N150"/>
  <c r="I103"/>
  <c r="C138"/>
  <c r="G104"/>
  <c r="L95"/>
  <c r="R98"/>
  <c r="S140"/>
  <c r="O150"/>
  <c r="U148"/>
  <c r="L96"/>
  <c r="T103"/>
  <c r="N99"/>
  <c r="E107"/>
  <c r="V97"/>
  <c r="S148"/>
  <c r="P100"/>
  <c r="J142"/>
  <c r="T99"/>
  <c r="U101"/>
  <c r="P150"/>
  <c r="Q143"/>
  <c r="E142"/>
  <c r="P146"/>
  <c r="K95"/>
  <c r="F94"/>
  <c r="G141"/>
  <c r="Q142"/>
  <c r="I144"/>
  <c r="O145"/>
  <c r="Q141"/>
  <c r="C147"/>
  <c r="F137"/>
  <c r="U149"/>
  <c r="M137"/>
  <c r="D97"/>
  <c r="T104"/>
  <c r="Q94"/>
  <c r="O136"/>
  <c r="T102"/>
  <c r="R95"/>
  <c r="U137"/>
  <c r="I108"/>
  <c r="S95"/>
  <c r="S97"/>
  <c r="D108"/>
  <c r="G106"/>
  <c r="R99"/>
  <c r="P95"/>
  <c r="R146"/>
  <c r="F146"/>
  <c r="L139"/>
  <c r="P105"/>
  <c r="R140"/>
  <c r="U105"/>
  <c r="G149"/>
  <c r="L99"/>
  <c r="J150"/>
  <c r="I141"/>
  <c r="C96"/>
  <c r="M101"/>
  <c r="P104"/>
  <c r="F100"/>
  <c r="N144"/>
  <c r="H147"/>
  <c r="D104"/>
  <c r="H96"/>
  <c r="F102"/>
  <c r="E99"/>
  <c r="I138"/>
  <c r="O102"/>
  <c r="D136"/>
  <c r="K101"/>
  <c r="E138"/>
  <c r="J106"/>
  <c r="E139"/>
  <c r="E105"/>
  <c r="C98"/>
  <c r="L102"/>
  <c r="N102"/>
  <c r="N148"/>
  <c r="S102"/>
  <c r="F97"/>
  <c r="I95"/>
  <c r="C104"/>
  <c r="H150"/>
  <c r="U139"/>
  <c r="V148"/>
  <c r="V101"/>
  <c r="V142"/>
  <c r="E101"/>
  <c r="V138"/>
  <c r="J103"/>
  <c r="O137"/>
  <c r="F138"/>
  <c r="Q102"/>
  <c r="J97"/>
  <c r="D94"/>
  <c r="P107"/>
  <c r="G101"/>
  <c r="I146"/>
  <c r="D142"/>
  <c r="I142"/>
  <c r="F150"/>
  <c r="T101"/>
  <c r="D101"/>
  <c r="D139"/>
  <c r="O98"/>
  <c r="N95"/>
  <c r="N108"/>
  <c r="V105"/>
  <c r="C101"/>
  <c r="I140"/>
  <c r="L140"/>
  <c r="V98"/>
  <c r="C103"/>
  <c r="F96"/>
  <c r="E141"/>
  <c r="S138"/>
  <c r="E102"/>
  <c r="K148"/>
  <c r="M103"/>
  <c r="I104"/>
  <c r="E147"/>
  <c r="S98"/>
  <c r="N143"/>
  <c r="Q147"/>
  <c r="K105"/>
  <c r="G145"/>
  <c r="N97"/>
  <c r="J149"/>
  <c r="M100"/>
  <c r="U108"/>
  <c r="L100"/>
  <c r="E94"/>
  <c r="K147"/>
  <c r="R147"/>
  <c r="S100"/>
  <c r="Q138"/>
  <c r="O139"/>
  <c r="C149"/>
  <c r="U107"/>
  <c r="N94"/>
  <c r="H144"/>
  <c r="F149"/>
  <c r="R148"/>
  <c r="T141"/>
  <c r="V139"/>
  <c r="L149"/>
  <c r="H103"/>
  <c r="Q149"/>
  <c r="P98"/>
  <c r="S146"/>
  <c r="K139"/>
  <c r="C99"/>
  <c r="M140"/>
  <c r="L137"/>
  <c r="D147"/>
  <c r="N105"/>
  <c r="T106"/>
  <c r="F108"/>
  <c r="P143"/>
  <c r="T108"/>
  <c r="H104"/>
  <c r="J96"/>
  <c r="Q98"/>
  <c r="H139"/>
  <c r="G105"/>
  <c r="U94"/>
  <c r="Q108"/>
  <c r="T136"/>
  <c r="Q99"/>
  <c r="H100"/>
  <c r="M99"/>
  <c r="R104"/>
  <c r="H101"/>
  <c r="K99"/>
  <c r="G139"/>
  <c r="I145"/>
  <c r="M98"/>
  <c r="N146"/>
  <c r="M107"/>
  <c r="I106"/>
  <c r="V145"/>
  <c r="H106"/>
  <c r="J137"/>
  <c r="H149"/>
  <c r="K143"/>
  <c r="Q104"/>
  <c r="M104"/>
  <c r="O94"/>
  <c r="J94"/>
  <c r="J143"/>
  <c r="M108"/>
  <c r="C102"/>
  <c r="C142"/>
  <c r="L105"/>
  <c r="C141"/>
  <c r="L97"/>
  <c r="E96"/>
  <c r="K104"/>
  <c r="P149"/>
  <c r="J98"/>
  <c r="N145"/>
  <c r="C137"/>
  <c r="D102"/>
  <c r="P96"/>
  <c r="K106"/>
  <c r="C108"/>
  <c r="T145"/>
  <c r="R141"/>
  <c r="T105"/>
  <c r="J105"/>
  <c r="H142"/>
  <c r="L101"/>
  <c r="G95"/>
  <c r="H107"/>
  <c r="O97"/>
  <c r="Q136"/>
  <c r="F106"/>
  <c r="T97"/>
  <c r="M141"/>
  <c r="G137"/>
  <c r="E137"/>
  <c r="G100"/>
  <c r="Q100"/>
  <c r="M148"/>
  <c r="D95"/>
  <c r="O138"/>
  <c r="J148"/>
  <c r="T94"/>
  <c r="V100"/>
  <c r="S107"/>
  <c r="J102"/>
  <c r="U96"/>
  <c r="P103"/>
  <c r="K94"/>
  <c r="L145"/>
  <c r="M144"/>
  <c r="M146"/>
  <c r="Q97"/>
  <c r="I150"/>
  <c r="R136"/>
  <c r="I107"/>
  <c r="D105"/>
  <c r="S137"/>
  <c r="D145"/>
  <c r="L108"/>
  <c r="D99"/>
  <c r="P139"/>
  <c r="O140"/>
  <c r="K103"/>
  <c r="F101"/>
  <c r="H137"/>
  <c r="F148"/>
  <c r="E146"/>
  <c r="E103"/>
  <c r="H105"/>
  <c r="S101"/>
  <c r="S139"/>
  <c r="K108"/>
  <c r="E97"/>
  <c r="K145"/>
  <c r="U136"/>
  <c r="U145"/>
  <c r="F99"/>
  <c r="S103"/>
  <c r="O141"/>
  <c r="Q144"/>
  <c r="K100"/>
  <c r="N101"/>
  <c r="M94"/>
  <c r="J42" i="16" l="1"/>
  <c r="G42"/>
  <c r="C153" i="12"/>
  <c r="C152"/>
  <c r="V153"/>
  <c r="V152"/>
  <c r="M111"/>
  <c r="M110"/>
  <c r="U111"/>
  <c r="U110"/>
  <c r="M153"/>
  <c r="M152"/>
  <c r="K152"/>
  <c r="K153"/>
  <c r="E110"/>
  <c r="E111"/>
  <c r="L153"/>
  <c r="L152"/>
  <c r="G111"/>
  <c r="G110"/>
  <c r="H111"/>
  <c r="H110"/>
  <c r="E152"/>
  <c r="E153"/>
  <c r="I111"/>
  <c r="I110"/>
  <c r="J153"/>
  <c r="J152"/>
  <c r="P153"/>
  <c r="P152"/>
  <c r="Q111"/>
  <c r="Q110"/>
  <c r="C110"/>
  <c r="C111"/>
  <c r="V111"/>
  <c r="V110"/>
  <c r="R153"/>
  <c r="R152"/>
  <c r="F153"/>
  <c r="F152"/>
  <c r="L111"/>
  <c r="L110"/>
  <c r="O111"/>
  <c r="O110"/>
  <c r="J111"/>
  <c r="J110"/>
  <c r="O153"/>
  <c r="O152"/>
  <c r="D153"/>
  <c r="D152"/>
  <c r="H153"/>
  <c r="H152"/>
  <c r="Q152"/>
  <c r="Q153"/>
  <c r="K111"/>
  <c r="K110"/>
  <c r="P111"/>
  <c r="P110"/>
  <c r="N111"/>
  <c r="N110"/>
  <c r="N153"/>
  <c r="N152"/>
  <c r="D111"/>
  <c r="D110"/>
  <c r="T111"/>
  <c r="T110"/>
  <c r="S153"/>
  <c r="S152"/>
  <c r="F111"/>
  <c r="F110"/>
  <c r="T153"/>
  <c r="T152"/>
  <c r="R111"/>
  <c r="R110"/>
  <c r="I153"/>
  <c r="I152"/>
  <c r="U153"/>
  <c r="U152"/>
  <c r="S110"/>
  <c r="S111"/>
  <c r="G152"/>
  <c r="G153"/>
  <c r="N42" i="16"/>
  <c r="Z41" i="12"/>
  <c r="Z44"/>
  <c r="AC40"/>
  <c r="AC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J44" i="16" l="1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<sst xmlns="http://schemas.openxmlformats.org/spreadsheetml/2006/main" count="4360" uniqueCount="238">
  <si>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</si>
  <si>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</si>
  <si>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</si>
  <si>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</si>
  <si>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</si>
  <si>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</si>
  <si>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</si>
  <si>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</si>
  <si>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</si>
  <si>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</si>
  <si>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</si>
  <si>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</si>
  <si>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</si>
  <si>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</si>
  <si>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</si>
  <si>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</si>
  <si>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</si>
  <si>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</si>
  <si>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</si>
  <si>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</si>
  <si>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</si>
  <si>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</si>
  <si>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</si>
  <si>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</si>
  <si>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</si>
  <si>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</si>
  <si>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</si>
  <si>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</si>
  <si>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</si>
  <si>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</si>
  <si>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</si>
  <si>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</si>
  <si>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</si>
  <si>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</si>
  <si>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</si>
  <si>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</si>
  <si>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</si>
  <si>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</si>
  <si>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</si>
  <si>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</si>
  <si>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</si>
  <si>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</si>
  <si>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</si>
  <si>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</si>
  <si>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</si>
  <si>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</si>
  <si>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</si>
  <si>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</si>
  <si>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</si>
  <si>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</si>
  <si>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</si>
  <si>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</si>
  <si>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</si>
  <si>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</si>
  <si>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</si>
  <si>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</si>
  <si>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</si>
  <si>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</si>
  <si>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</si>
  <si>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</si>
  <si>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</si>
  <si>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</si>
  <si>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</si>
  <si>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</si>
  <si>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</si>
  <si>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</si>
  <si>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</si>
  <si>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</si>
  <si>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</si>
  <si>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</si>
  <si>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</si>
  <si>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</si>
  <si>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</si>
  <si>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</si>
  <si>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</si>
  <si>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</si>
  <si>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</si>
  <si>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</si>
  <si>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</si>
  <si>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</si>
  <si>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</si>
  <si>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</si>
  <si>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</si>
  <si>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</si>
  <si>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</si>
  <si>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</si>
  <si>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</si>
  <si>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</si>
  <si>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</si>
  <si>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</si>
  <si>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</si>
  <si>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</si>
  <si>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</si>
  <si>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</si>
  <si>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</si>
  <si>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</si>
  <si>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</si>
  <si>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</si>
  <si>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</si>
  <si>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</si>
  <si>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</si>
  <si>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</si>
  <si>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</si>
  <si>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</si>
  <si>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</si>
  <si>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</si>
  <si>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</si>
  <si>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</si>
  <si>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</si>
  <si>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</si>
  <si>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</si>
  <si>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</si>
  <si>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</si>
  <si>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</si>
  <si>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</si>
  <si>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</si>
  <si>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</si>
  <si>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</si>
  <si>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</si>
  <si>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</si>
  <si>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</si>
  <si>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</si>
  <si>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</si>
  <si>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</si>
  <si>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</si>
  <si>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</si>
  <si>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</si>
  <si>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</si>
  <si>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</si>
  <si>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</si>
  <si>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</si>
  <si>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</si>
  <si>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</si>
  <si>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</si>
  <si>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</si>
  <si>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</si>
  <si>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</si>
  <si>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</si>
  <si>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</si>
  <si>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</si>
  <si>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</si>
  <si>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</si>
  <si>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</si>
  <si>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</si>
  <si>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</si>
  <si>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</si>
  <si>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</si>
  <si>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</si>
  <si>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</si>
  <si>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</si>
  <si>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</si>
  <si>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</si>
  <si>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</si>
  <si>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</si>
  <si>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</si>
  <si>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</si>
  <si>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</si>
  <si>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</si>
  <si>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</si>
  <si>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</si>
  <si>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</si>
  <si>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</si>
  <si>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</si>
  <si>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</si>
  <si>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</si>
  <si>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</si>
  <si>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</si>
  <si>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</si>
  <si>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</si>
  <si>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</si>
  <si>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</si>
  <si>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</si>
  <si>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</si>
  <si>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</si>
  <si>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</si>
  <si>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</si>
  <si>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</si>
  <si>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</si>
  <si>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</si>
  <si>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</si>
  <si>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</si>
  <si>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</si>
  <si>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</si>
  <si>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</si>
  <si>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</si>
  <si>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</si>
  <si>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</si>
  <si>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</si>
  <si>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</si>
  <si>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</si>
  <si>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</si>
  <si>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</si>
  <si>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</si>
  <si>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</si>
  <si>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</si>
  <si>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</si>
  <si>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</si>
  <si>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</si>
  <si>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</si>
  <si>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</si>
  <si>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</si>
  <si>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</si>
  <si>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</si>
  <si>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</si>
  <si>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</si>
  <si>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</si>
  <si>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</si>
  <si>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</si>
  <si>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</si>
  <si>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</si>
  <si>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</si>
  <si>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</si>
  <si>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</si>
  <si>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</si>
  <si>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</si>
  <si>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</si>
  <si>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</si>
  <si>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</si>
  <si>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</si>
  <si>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</si>
  <si>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</si>
  <si>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</si>
  <si>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</si>
  <si>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</si>
  <si>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</si>
  <si>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</si>
  <si>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</si>
  <si>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</si>
  <si>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</si>
  <si>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</si>
  <si>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</si>
  <si>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</si>
  <si>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animals</t>
    <phoneticPr fontId="1" type="noConversion"/>
  </si>
  <si>
    <t>artifacts</t>
    <phoneticPr fontId="1" type="noConversion"/>
  </si>
  <si>
    <t>AnimalEffect</t>
    <phoneticPr fontId="1" type="noConversion"/>
  </si>
  <si>
    <t>ToolEffect</t>
    <phoneticPr fontId="1" type="noConversion"/>
  </si>
  <si>
    <t>Lateral</t>
    <phoneticPr fontId="1" type="noConversion"/>
  </si>
  <si>
    <t>Medial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</si>
</sst>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92E-2"/>
          <c:w val="0.851791530944631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2.7959523809523816E-3</c:v>
                </c:pt>
                <c:pt idx="1">
                  <c:v>2.7648936170212787E-3</c:v>
                </c:pt>
                <c:pt idx="2">
                  <c:v>2.7334444444444446E-3</c:v>
                </c:pt>
                <c:pt idx="3">
                  <c:v>2.6941111111111124E-3</c:v>
                </c:pt>
                <c:pt idx="4">
                  <c:v>2.7349444444444461E-3</c:v>
                </c:pt>
                <c:pt idx="5">
                  <c:v>2.8377222222222241E-3</c:v>
                </c:pt>
                <c:pt idx="6">
                  <c:v>2.9671111111111113E-3</c:v>
                </c:pt>
                <c:pt idx="7">
                  <c:v>1.775444444444442E-2</c:v>
                </c:pt>
                <c:pt idx="8">
                  <c:v>6.6113055555555411E-2</c:v>
                </c:pt>
                <c:pt idx="9">
                  <c:v>9.8767722222222132E-2</c:v>
                </c:pt>
                <c:pt idx="10">
                  <c:v>-8.6452222222222486E-3</c:v>
                </c:pt>
                <c:pt idx="11">
                  <c:v>-0.20460377777777777</c:v>
                </c:pt>
                <c:pt idx="12">
                  <c:v>-0.3140289444444444</c:v>
                </c:pt>
                <c:pt idx="13">
                  <c:v>-0.29663255555555557</c:v>
                </c:pt>
                <c:pt idx="14">
                  <c:v>-0.21659316666666664</c:v>
                </c:pt>
                <c:pt idx="15">
                  <c:v>-0.20929177777777777</c:v>
                </c:pt>
                <c:pt idx="16">
                  <c:v>-0.26321777777777777</c:v>
                </c:pt>
                <c:pt idx="17">
                  <c:v>-0.3048697777777778</c:v>
                </c:pt>
                <c:pt idx="18">
                  <c:v>-0.3206956855791962</c:v>
                </c:pt>
                <c:pt idx="19">
                  <c:v>-0.32019674603174597</c:v>
                </c:pt>
              </c:numCache>
            </c:numRef>
          </c:val>
        </c:ser>
        <c:marker val="1"/>
        <c:axId val="48463232"/>
        <c:axId val="48489600"/>
      </c:lineChart>
      <c:catAx>
        <c:axId val="4846323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48489600"/>
        <c:crossesAt val="0"/>
        <c:auto val="1"/>
        <c:lblAlgn val="ctr"/>
        <c:lblOffset val="100"/>
        <c:tickLblSkip val="1"/>
        <c:tickMarkSkip val="1"/>
      </c:catAx>
      <c:valAx>
        <c:axId val="4848960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84632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7"/>
          <c:y val="8.7542375389230417E-2"/>
          <c:w val="0.82736156351791457"/>
          <c:h val="0.77104630631282967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4.2568731401665593E-3</c:v>
                  </c:pt>
                  <c:pt idx="1">
                    <c:v>3.2794332139036248E-3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4.2568731401665593E-3</c:v>
                  </c:pt>
                  <c:pt idx="1">
                    <c:v>3.2794332139036248E-3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2.5075242527329226E-2</c:v>
                </c:pt>
                <c:pt idx="1">
                  <c:v>1.3552101556357228E-2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3.4400950610186934E-3</c:v>
                  </c:pt>
                  <c:pt idx="1">
                    <c:v>8.478924431991856E-3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3.4400950610186934E-3</c:v>
                  </c:pt>
                  <c:pt idx="1">
                    <c:v>8.478924431991856E-3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1.5458148067395783E-2</c:v>
                </c:pt>
                <c:pt idx="1">
                  <c:v>8.7808155409464295E-2</c:v>
                </c:pt>
              </c:numCache>
            </c:numRef>
          </c:val>
        </c:ser>
        <c:axId val="43479424"/>
        <c:axId val="43480960"/>
      </c:barChart>
      <c:catAx>
        <c:axId val="4347942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3480960"/>
        <c:crosses val="autoZero"/>
        <c:auto val="1"/>
        <c:lblAlgn val="ctr"/>
        <c:lblOffset val="100"/>
        <c:tickLblSkip val="1"/>
        <c:tickMarkSkip val="1"/>
      </c:catAx>
      <c:valAx>
        <c:axId val="4348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8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347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7"/>
        </c:manualLayout>
      </c:layout>
    </c:legend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5"/>
          <c:y val="8.7542375389230515E-2"/>
          <c:w val="0.82736156351791457"/>
          <c:h val="0.77104630631282989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1.0832261856006851E-4</c:v>
                  </c:pt>
                  <c:pt idx="1">
                    <c:v>9.6743061185859279E-4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1.0832261856006851E-4</c:v>
                  </c:pt>
                  <c:pt idx="1">
                    <c:v>9.6743061185859279E-4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6.5804456517311218E-4</c:v>
                </c:pt>
                <c:pt idx="1">
                  <c:v>1.8280509517125004E-3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1.0832261856006851E-4</c:v>
                  </c:pt>
                  <c:pt idx="1">
                    <c:v>9.6743061185859279E-4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1.0832261856006851E-4</c:v>
                  </c:pt>
                  <c:pt idx="1">
                    <c:v>9.6743061185859279E-4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1.2724072253978199E-3</c:v>
                </c:pt>
                <c:pt idx="1">
                  <c:v>7.6239568639141234E-2</c:v>
                </c:pt>
              </c:numCache>
            </c:numRef>
          </c:val>
        </c:ser>
        <c:axId val="43494400"/>
        <c:axId val="43496192"/>
      </c:barChart>
      <c:catAx>
        <c:axId val="4349440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3496192"/>
        <c:crosses val="autoZero"/>
        <c:auto val="1"/>
        <c:lblAlgn val="ctr"/>
        <c:lblOffset val="100"/>
        <c:tickLblSkip val="1"/>
        <c:tickMarkSkip val="1"/>
      </c:catAx>
      <c:valAx>
        <c:axId val="43496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3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349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6"/>
        </c:manualLayout>
      </c:layout>
    </c:legend>
    <c:plotVisOnly val="1"/>
    <c:dispBlanksAs val="gap"/>
  </c:chart>
  <c:printSettings>
    <c:headerFooter alignWithMargins="0"/>
    <c:pageMargins b="1" l="0.75000000000000633" r="0.750000000000006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1.9708333333333342E-2</c:v>
                </c:pt>
                <c:pt idx="1">
                  <c:v>1.9458333333333341E-2</c:v>
                </c:pt>
                <c:pt idx="2">
                  <c:v>1.9708333333333342E-2</c:v>
                </c:pt>
                <c:pt idx="3">
                  <c:v>1.8625000000000006E-2</c:v>
                </c:pt>
                <c:pt idx="4">
                  <c:v>1.9208333333333338E-2</c:v>
                </c:pt>
                <c:pt idx="5">
                  <c:v>2.0083333333333342E-2</c:v>
                </c:pt>
                <c:pt idx="6">
                  <c:v>1.8375000000000006E-2</c:v>
                </c:pt>
                <c:pt idx="7">
                  <c:v>2.0583333333333342E-2</c:v>
                </c:pt>
                <c:pt idx="8">
                  <c:v>2.0625000000000008E-2</c:v>
                </c:pt>
                <c:pt idx="9">
                  <c:v>0.97558333333333314</c:v>
                </c:pt>
                <c:pt idx="10">
                  <c:v>2.7333333333333348E-2</c:v>
                </c:pt>
                <c:pt idx="11">
                  <c:v>0.5788333333333332</c:v>
                </c:pt>
                <c:pt idx="12">
                  <c:v>7.3000000000000009E-2</c:v>
                </c:pt>
                <c:pt idx="13">
                  <c:v>6.8458333333333315E-2</c:v>
                </c:pt>
                <c:pt idx="14">
                  <c:v>7.9666666666666677E-2</c:v>
                </c:pt>
                <c:pt idx="15">
                  <c:v>2.8208333333333346E-2</c:v>
                </c:pt>
                <c:pt idx="16">
                  <c:v>4.041666666666667E-2</c:v>
                </c:pt>
                <c:pt idx="17">
                  <c:v>2.3083333333333334E-2</c:v>
                </c:pt>
                <c:pt idx="18">
                  <c:v>1.2416666666666668E-2</c:v>
                </c:pt>
                <c:pt idx="19">
                  <c:v>1.0708333333333335E-2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1.4666666666666673E-2</c:v>
                </c:pt>
                <c:pt idx="1">
                  <c:v>1.4458333333333337E-2</c:v>
                </c:pt>
                <c:pt idx="2">
                  <c:v>1.4666666666666673E-2</c:v>
                </c:pt>
                <c:pt idx="3">
                  <c:v>1.4125000000000004E-2</c:v>
                </c:pt>
                <c:pt idx="4">
                  <c:v>1.4375000000000004E-2</c:v>
                </c:pt>
                <c:pt idx="5">
                  <c:v>1.4708333333333339E-2</c:v>
                </c:pt>
                <c:pt idx="6">
                  <c:v>1.3916666666666669E-2</c:v>
                </c:pt>
                <c:pt idx="7">
                  <c:v>1.4750000000000006E-2</c:v>
                </c:pt>
                <c:pt idx="8">
                  <c:v>1.4625000000000006E-2</c:v>
                </c:pt>
                <c:pt idx="9">
                  <c:v>0.80570833333333336</c:v>
                </c:pt>
                <c:pt idx="10">
                  <c:v>1.6458333333333335E-2</c:v>
                </c:pt>
                <c:pt idx="11">
                  <c:v>0.64345833333333335</c:v>
                </c:pt>
                <c:pt idx="12">
                  <c:v>0.17787500000000001</c:v>
                </c:pt>
                <c:pt idx="13">
                  <c:v>0.31458333333333327</c:v>
                </c:pt>
                <c:pt idx="14">
                  <c:v>0.26183333333333331</c:v>
                </c:pt>
                <c:pt idx="15">
                  <c:v>0.15516666666666667</c:v>
                </c:pt>
                <c:pt idx="16">
                  <c:v>0.32141666666666663</c:v>
                </c:pt>
                <c:pt idx="17">
                  <c:v>0.49329166666666663</c:v>
                </c:pt>
                <c:pt idx="18">
                  <c:v>0.35162500000000008</c:v>
                </c:pt>
                <c:pt idx="19">
                  <c:v>0.60895833333333338</c:v>
                </c:pt>
              </c:numCache>
            </c:numRef>
          </c:val>
        </c:ser>
        <c:marker val="1"/>
        <c:axId val="43624704"/>
        <c:axId val="43638784"/>
      </c:lineChart>
      <c:catAx>
        <c:axId val="43624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638784"/>
        <c:crosses val="autoZero"/>
        <c:auto val="1"/>
        <c:lblAlgn val="ctr"/>
        <c:lblOffset val="100"/>
        <c:tickLblSkip val="1"/>
        <c:tickMarkSkip val="1"/>
      </c:catAx>
      <c:valAx>
        <c:axId val="4363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624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04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77" r="0.75000000000000377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0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43684992"/>
        <c:axId val="43686528"/>
      </c:barChart>
      <c:catAx>
        <c:axId val="436849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686528"/>
        <c:crosses val="autoZero"/>
        <c:auto val="1"/>
        <c:lblAlgn val="ctr"/>
        <c:lblOffset val="100"/>
        <c:tickLblSkip val="1"/>
        <c:tickMarkSkip val="1"/>
      </c:catAx>
      <c:valAx>
        <c:axId val="436865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6849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77" r="0.75000000000000377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3.0231587315501535E-2</c:v>
                </c:pt>
                <c:pt idx="1">
                  <c:v>2.2955127750954027E-2</c:v>
                </c:pt>
                <c:pt idx="2">
                  <c:v>2.3266271791806195E-2</c:v>
                </c:pt>
                <c:pt idx="3">
                  <c:v>2.0604808334202928E-2</c:v>
                </c:pt>
                <c:pt idx="4">
                  <c:v>1.2027763593043828E-2</c:v>
                </c:pt>
                <c:pt idx="5">
                  <c:v>8.980487101679176E-3</c:v>
                </c:pt>
                <c:pt idx="6">
                  <c:v>1.2752300576879079E-2</c:v>
                </c:pt>
                <c:pt idx="7">
                  <c:v>7.3993679179593944E-2</c:v>
                </c:pt>
                <c:pt idx="8">
                  <c:v>0.25063697367268317</c:v>
                </c:pt>
                <c:pt idx="9">
                  <c:v>0.44188430511313431</c:v>
                </c:pt>
                <c:pt idx="10">
                  <c:v>0.39471070900368166</c:v>
                </c:pt>
                <c:pt idx="11">
                  <c:v>0.32220849852862327</c:v>
                </c:pt>
                <c:pt idx="12">
                  <c:v>0.19765999719219851</c:v>
                </c:pt>
                <c:pt idx="13">
                  <c:v>0.11214375670614428</c:v>
                </c:pt>
                <c:pt idx="14">
                  <c:v>7.8833105551120095E-2</c:v>
                </c:pt>
                <c:pt idx="15">
                  <c:v>6.5629696256800971E-2</c:v>
                </c:pt>
                <c:pt idx="16">
                  <c:v>5.5051027203243071E-2</c:v>
                </c:pt>
                <c:pt idx="17">
                  <c:v>3.0653783754279646E-2</c:v>
                </c:pt>
                <c:pt idx="18">
                  <c:v>3.3727818197756818E-3</c:v>
                </c:pt>
                <c:pt idx="19">
                  <c:v>-1.1439871757657016E-2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1.9109476216657015E-2</c:v>
                </c:pt>
                <c:pt idx="1">
                  <c:v>2.9184599409066456E-2</c:v>
                </c:pt>
                <c:pt idx="2">
                  <c:v>3.6082868108411513E-2</c:v>
                </c:pt>
                <c:pt idx="3">
                  <c:v>2.9296271880259721E-2</c:v>
                </c:pt>
                <c:pt idx="4">
                  <c:v>2.5582032544221811E-2</c:v>
                </c:pt>
                <c:pt idx="5">
                  <c:v>2.7611053626936537E-2</c:v>
                </c:pt>
                <c:pt idx="6">
                  <c:v>3.0298957999851425E-2</c:v>
                </c:pt>
                <c:pt idx="7">
                  <c:v>7.4082301221094063E-2</c:v>
                </c:pt>
                <c:pt idx="8">
                  <c:v>0.21636587007095445</c:v>
                </c:pt>
                <c:pt idx="9">
                  <c:v>0.37487462276521805</c:v>
                </c:pt>
                <c:pt idx="10">
                  <c:v>0.35688699422129244</c:v>
                </c:pt>
                <c:pt idx="11">
                  <c:v>0.35079626571394756</c:v>
                </c:pt>
                <c:pt idx="12">
                  <c:v>0.2982357829898708</c:v>
                </c:pt>
                <c:pt idx="13">
                  <c:v>0.26439176989623397</c:v>
                </c:pt>
                <c:pt idx="14">
                  <c:v>0.239573961962775</c:v>
                </c:pt>
                <c:pt idx="15">
                  <c:v>0.24961965781771764</c:v>
                </c:pt>
                <c:pt idx="16">
                  <c:v>0.31683232978096493</c:v>
                </c:pt>
                <c:pt idx="17">
                  <c:v>0.40054690151044764</c:v>
                </c:pt>
                <c:pt idx="18">
                  <c:v>0.45126267607334314</c:v>
                </c:pt>
                <c:pt idx="19">
                  <c:v>0.51232583923392483</c:v>
                </c:pt>
              </c:numCache>
            </c:numRef>
          </c:val>
        </c:ser>
        <c:marker val="1"/>
        <c:axId val="43703296"/>
        <c:axId val="43709184"/>
      </c:lineChart>
      <c:catAx>
        <c:axId val="43703296"/>
        <c:scaling>
          <c:orientation val="minMax"/>
        </c:scaling>
        <c:axPos val="b"/>
        <c:numFmt formatCode="General" sourceLinked="1"/>
        <c:tickLblPos val="nextTo"/>
        <c:crossAx val="43709184"/>
        <c:crosses val="autoZero"/>
        <c:auto val="1"/>
        <c:lblAlgn val="ctr"/>
        <c:lblOffset val="100"/>
      </c:catAx>
      <c:valAx>
        <c:axId val="43709184"/>
        <c:scaling>
          <c:orientation val="minMax"/>
        </c:scaling>
        <c:axPos val="l"/>
        <c:majorGridlines/>
        <c:numFmt formatCode="0.00000_ " sourceLinked="1"/>
        <c:tickLblPos val="nextTo"/>
        <c:crossAx val="4370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01"/>
          <c:y val="8.475199528630444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3862656"/>
        <c:axId val="43872640"/>
      </c:barChart>
      <c:catAx>
        <c:axId val="43862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872640"/>
        <c:crosses val="autoZero"/>
        <c:auto val="1"/>
        <c:lblAlgn val="ctr"/>
        <c:lblOffset val="100"/>
        <c:tickLblSkip val="1"/>
        <c:tickMarkSkip val="1"/>
      </c:catAx>
      <c:valAx>
        <c:axId val="43872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3862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2.0791666666666677E-2</c:v>
                </c:pt>
                <c:pt idx="1">
                  <c:v>2.0458333333333342E-2</c:v>
                </c:pt>
                <c:pt idx="2">
                  <c:v>2.0791666666666677E-2</c:v>
                </c:pt>
                <c:pt idx="3">
                  <c:v>1.9750000000000007E-2</c:v>
                </c:pt>
                <c:pt idx="4">
                  <c:v>2.0291666666666677E-2</c:v>
                </c:pt>
                <c:pt idx="5">
                  <c:v>2.1250000000000005E-2</c:v>
                </c:pt>
                <c:pt idx="6">
                  <c:v>1.9541666666666672E-2</c:v>
                </c:pt>
                <c:pt idx="7">
                  <c:v>2.1500000000000005E-2</c:v>
                </c:pt>
                <c:pt idx="8">
                  <c:v>2.1666666666666671E-2</c:v>
                </c:pt>
                <c:pt idx="9">
                  <c:v>0.97574999999999978</c:v>
                </c:pt>
                <c:pt idx="10">
                  <c:v>2.3625000000000007E-2</c:v>
                </c:pt>
                <c:pt idx="11">
                  <c:v>9.1666666666666684E-3</c:v>
                </c:pt>
                <c:pt idx="12">
                  <c:v>6.004166666666666E-2</c:v>
                </c:pt>
                <c:pt idx="13">
                  <c:v>4.2916666666666685E-3</c:v>
                </c:pt>
                <c:pt idx="14">
                  <c:v>6.9333333333333316E-2</c:v>
                </c:pt>
                <c:pt idx="15">
                  <c:v>5.3125000000000006E-2</c:v>
                </c:pt>
                <c:pt idx="16">
                  <c:v>3.1875000000000007E-2</c:v>
                </c:pt>
                <c:pt idx="17">
                  <c:v>3.5625000000000004E-2</c:v>
                </c:pt>
                <c:pt idx="18">
                  <c:v>3.4666666666666672E-2</c:v>
                </c:pt>
                <c:pt idx="19">
                  <c:v>9.7416666666666651E-2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1.7125000000000005E-2</c:v>
                </c:pt>
                <c:pt idx="1">
                  <c:v>1.679166666666667E-2</c:v>
                </c:pt>
                <c:pt idx="2">
                  <c:v>1.7125000000000005E-2</c:v>
                </c:pt>
                <c:pt idx="3">
                  <c:v>1.6458333333333335E-2</c:v>
                </c:pt>
                <c:pt idx="4">
                  <c:v>1.6625000000000004E-2</c:v>
                </c:pt>
                <c:pt idx="5">
                  <c:v>1.7166666666666674E-2</c:v>
                </c:pt>
                <c:pt idx="6">
                  <c:v>1.6250000000000004E-2</c:v>
                </c:pt>
                <c:pt idx="7">
                  <c:v>1.7208333333333339E-2</c:v>
                </c:pt>
                <c:pt idx="8">
                  <c:v>1.666666666666667E-2</c:v>
                </c:pt>
                <c:pt idx="9">
                  <c:v>0.48691666666666661</c:v>
                </c:pt>
                <c:pt idx="10">
                  <c:v>1.6000000000000004E-2</c:v>
                </c:pt>
                <c:pt idx="11">
                  <c:v>0.39291666666666658</c:v>
                </c:pt>
                <c:pt idx="12">
                  <c:v>0.38566666666666677</c:v>
                </c:pt>
                <c:pt idx="13">
                  <c:v>0.26716666666666661</c:v>
                </c:pt>
                <c:pt idx="14">
                  <c:v>0.104375</c:v>
                </c:pt>
                <c:pt idx="15">
                  <c:v>0.110375</c:v>
                </c:pt>
                <c:pt idx="16">
                  <c:v>0.4437083333333332</c:v>
                </c:pt>
                <c:pt idx="17">
                  <c:v>0.35862499999999997</c:v>
                </c:pt>
                <c:pt idx="18">
                  <c:v>0.33641666666666664</c:v>
                </c:pt>
                <c:pt idx="19">
                  <c:v>0.52445833333333336</c:v>
                </c:pt>
              </c:numCache>
            </c:numRef>
          </c:val>
        </c:ser>
        <c:marker val="1"/>
        <c:axId val="44750720"/>
        <c:axId val="44752256"/>
      </c:lineChart>
      <c:catAx>
        <c:axId val="44750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4752256"/>
        <c:crosses val="autoZero"/>
        <c:auto val="1"/>
        <c:lblAlgn val="ctr"/>
        <c:lblOffset val="100"/>
        <c:tickLblSkip val="1"/>
        <c:tickMarkSkip val="1"/>
      </c:catAx>
      <c:valAx>
        <c:axId val="44752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4750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0.11617916666666668</c:v>
                </c:pt>
                <c:pt idx="1">
                  <c:v>4.1916666666666678E-2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6.3833333333333339E-2</c:v>
                </c:pt>
                <c:pt idx="1">
                  <c:v>0.29397083333333335</c:v>
                </c:pt>
              </c:numCache>
            </c:numRef>
          </c:val>
        </c:ser>
        <c:axId val="45568768"/>
        <c:axId val="45570304"/>
      </c:barChart>
      <c:catAx>
        <c:axId val="45568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570304"/>
        <c:crosses val="autoZero"/>
        <c:auto val="1"/>
        <c:lblAlgn val="ctr"/>
        <c:lblOffset val="100"/>
        <c:tickLblSkip val="1"/>
        <c:tickMarkSkip val="1"/>
      </c:catAx>
      <c:valAx>
        <c:axId val="455703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5687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7.5025641644113628E-3</c:v>
                </c:pt>
                <c:pt idx="1">
                  <c:v>1.3683403693644833E-2</c:v>
                </c:pt>
                <c:pt idx="2">
                  <c:v>1.5259546268529267E-2</c:v>
                </c:pt>
                <c:pt idx="3">
                  <c:v>1.4845400023040967E-2</c:v>
                </c:pt>
                <c:pt idx="4">
                  <c:v>1.8821445121472543E-2</c:v>
                </c:pt>
                <c:pt idx="5">
                  <c:v>2.1971732073925488E-2</c:v>
                </c:pt>
                <c:pt idx="6">
                  <c:v>1.1438870896971862E-2</c:v>
                </c:pt>
                <c:pt idx="7">
                  <c:v>5.9364134400018288E-2</c:v>
                </c:pt>
                <c:pt idx="8">
                  <c:v>0.24288525139661576</c:v>
                </c:pt>
                <c:pt idx="9">
                  <c:v>0.40829805376919476</c:v>
                </c:pt>
                <c:pt idx="10">
                  <c:v>0.25260777213529922</c:v>
                </c:pt>
                <c:pt idx="11">
                  <c:v>7.272926402950626E-2</c:v>
                </c:pt>
                <c:pt idx="12">
                  <c:v>2.0395098597263402E-2</c:v>
                </c:pt>
                <c:pt idx="13">
                  <c:v>3.446882083555998E-2</c:v>
                </c:pt>
                <c:pt idx="14">
                  <c:v>5.2906910470992302E-2</c:v>
                </c:pt>
                <c:pt idx="15">
                  <c:v>5.0500200340634981E-2</c:v>
                </c:pt>
                <c:pt idx="16">
                  <c:v>3.2355286469359944E-2</c:v>
                </c:pt>
                <c:pt idx="17">
                  <c:v>2.8751956375700372E-2</c:v>
                </c:pt>
                <c:pt idx="18">
                  <c:v>5.0167190806576036E-2</c:v>
                </c:pt>
                <c:pt idx="19">
                  <c:v>7.9367301780413443E-2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-1.1497395991304548E-2</c:v>
                </c:pt>
                <c:pt idx="1">
                  <c:v>5.4193002183282038E-3</c:v>
                </c:pt>
                <c:pt idx="2">
                  <c:v>2.2599983111389745E-2</c:v>
                </c:pt>
                <c:pt idx="3">
                  <c:v>2.8615988514135132E-2</c:v>
                </c:pt>
                <c:pt idx="4">
                  <c:v>2.2176469235162227E-2</c:v>
                </c:pt>
                <c:pt idx="5">
                  <c:v>6.5006220421218244E-3</c:v>
                </c:pt>
                <c:pt idx="6">
                  <c:v>-3.1615350110871208E-3</c:v>
                </c:pt>
                <c:pt idx="7">
                  <c:v>2.5078454621458222E-2</c:v>
                </c:pt>
                <c:pt idx="8">
                  <c:v>0.11456342876020841</c:v>
                </c:pt>
                <c:pt idx="9">
                  <c:v>0.21882360233952022</c:v>
                </c:pt>
                <c:pt idx="10">
                  <c:v>0.23525946727493627</c:v>
                </c:pt>
                <c:pt idx="11">
                  <c:v>0.28089004341978679</c:v>
                </c:pt>
                <c:pt idx="12">
                  <c:v>0.29812726090526676</c:v>
                </c:pt>
                <c:pt idx="13">
                  <c:v>0.24012301872737132</c:v>
                </c:pt>
                <c:pt idx="14">
                  <c:v>0.17710472302452318</c:v>
                </c:pt>
                <c:pt idx="15">
                  <c:v>0.21847212325393905</c:v>
                </c:pt>
                <c:pt idx="16">
                  <c:v>0.32840368711578005</c:v>
                </c:pt>
                <c:pt idx="17">
                  <c:v>0.37669876202169</c:v>
                </c:pt>
                <c:pt idx="18">
                  <c:v>0.39629352395595147</c:v>
                </c:pt>
                <c:pt idx="19">
                  <c:v>0.43647901199498157</c:v>
                </c:pt>
              </c:numCache>
            </c:numRef>
          </c:val>
        </c:ser>
        <c:marker val="1"/>
        <c:axId val="45595264"/>
        <c:axId val="45601152"/>
      </c:lineChart>
      <c:catAx>
        <c:axId val="45595264"/>
        <c:scaling>
          <c:orientation val="minMax"/>
        </c:scaling>
        <c:axPos val="b"/>
        <c:numFmt formatCode="General" sourceLinked="1"/>
        <c:tickLblPos val="nextTo"/>
        <c:crossAx val="45601152"/>
        <c:crosses val="autoZero"/>
        <c:auto val="1"/>
        <c:lblAlgn val="ctr"/>
        <c:lblOffset val="100"/>
      </c:catAx>
      <c:valAx>
        <c:axId val="45601152"/>
        <c:scaling>
          <c:orientation val="minMax"/>
        </c:scaling>
        <c:axPos val="l"/>
        <c:majorGridlines/>
        <c:numFmt formatCode="0.00000_ " sourceLinked="1"/>
        <c:tickLblPos val="nextTo"/>
        <c:crossAx val="4559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45631744"/>
        <c:axId val="45633536"/>
      </c:barChart>
      <c:catAx>
        <c:axId val="45631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633536"/>
        <c:crosses val="autoZero"/>
        <c:auto val="1"/>
        <c:lblAlgn val="ctr"/>
        <c:lblOffset val="100"/>
        <c:tickLblSkip val="1"/>
        <c:tickMarkSkip val="1"/>
      </c:catAx>
      <c:valAx>
        <c:axId val="45633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6317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1.0537331065762353E-2</c:v>
                  </c:pt>
                  <c:pt idx="1">
                    <c:v>1.3784350507005532E-2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1.0537331065762353E-2</c:v>
                  </c:pt>
                  <c:pt idx="1">
                    <c:v>1.3784350507005532E-2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0.1157121794871795</c:v>
                </c:pt>
                <c:pt idx="1">
                  <c:v>7.7096794871794869E-2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1.0125355831632878E-2</c:v>
                  </c:pt>
                  <c:pt idx="1">
                    <c:v>1.5039252471736649E-2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1.0125355831632878E-2</c:v>
                  </c:pt>
                  <c:pt idx="1">
                    <c:v>1.5039252471736649E-2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8.6977976190476203E-2</c:v>
                </c:pt>
                <c:pt idx="1">
                  <c:v>0.32682532051282054</c:v>
                </c:pt>
              </c:numCache>
            </c:numRef>
          </c:val>
        </c:ser>
        <c:axId val="82869248"/>
        <c:axId val="83134336"/>
      </c:barChart>
      <c:catAx>
        <c:axId val="828692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3134336"/>
        <c:crosses val="autoZero"/>
        <c:auto val="1"/>
        <c:lblAlgn val="ctr"/>
        <c:lblOffset val="100"/>
        <c:tickLblSkip val="1"/>
        <c:tickMarkSkip val="1"/>
      </c:catAx>
      <c:valAx>
        <c:axId val="83134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28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5659648"/>
        <c:axId val="45661184"/>
      </c:barChart>
      <c:catAx>
        <c:axId val="45659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661184"/>
        <c:crosses val="autoZero"/>
        <c:auto val="1"/>
        <c:lblAlgn val="ctr"/>
        <c:lblOffset val="100"/>
        <c:tickLblSkip val="1"/>
        <c:tickMarkSkip val="1"/>
      </c:catAx>
      <c:valAx>
        <c:axId val="456611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56596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2.5125000000000008E-2</c:v>
                </c:pt>
                <c:pt idx="1">
                  <c:v>2.4541666666666673E-2</c:v>
                </c:pt>
                <c:pt idx="2">
                  <c:v>2.5125000000000008E-2</c:v>
                </c:pt>
                <c:pt idx="3">
                  <c:v>2.3666666666666673E-2</c:v>
                </c:pt>
                <c:pt idx="4">
                  <c:v>2.4333333333333342E-2</c:v>
                </c:pt>
                <c:pt idx="5">
                  <c:v>2.5375000000000009E-2</c:v>
                </c:pt>
                <c:pt idx="6">
                  <c:v>2.3125000000000007E-2</c:v>
                </c:pt>
                <c:pt idx="7">
                  <c:v>2.5875000000000009E-2</c:v>
                </c:pt>
                <c:pt idx="8">
                  <c:v>0.95333333333333348</c:v>
                </c:pt>
                <c:pt idx="9">
                  <c:v>2.5958333333333344E-2</c:v>
                </c:pt>
                <c:pt idx="10">
                  <c:v>0.90929166666666683</c:v>
                </c:pt>
                <c:pt idx="11">
                  <c:v>1.5416666666666671E-2</c:v>
                </c:pt>
                <c:pt idx="12">
                  <c:v>1.629166666666667E-2</c:v>
                </c:pt>
                <c:pt idx="13">
                  <c:v>2.0500000000000004E-2</c:v>
                </c:pt>
                <c:pt idx="14">
                  <c:v>0.34716666666666668</c:v>
                </c:pt>
                <c:pt idx="15">
                  <c:v>0.13795833333333335</c:v>
                </c:pt>
                <c:pt idx="16">
                  <c:v>4.9374999999999981E-2</c:v>
                </c:pt>
                <c:pt idx="17">
                  <c:v>5.7749999999999996E-2</c:v>
                </c:pt>
                <c:pt idx="18">
                  <c:v>3.795833333333333E-2</c:v>
                </c:pt>
                <c:pt idx="19">
                  <c:v>4.3041666666666679E-2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1.8541666666666672E-2</c:v>
                </c:pt>
                <c:pt idx="1">
                  <c:v>1.8250000000000006E-2</c:v>
                </c:pt>
                <c:pt idx="2">
                  <c:v>1.8541666666666672E-2</c:v>
                </c:pt>
                <c:pt idx="3">
                  <c:v>1.7875000000000005E-2</c:v>
                </c:pt>
                <c:pt idx="4">
                  <c:v>1.8166666666666671E-2</c:v>
                </c:pt>
                <c:pt idx="5">
                  <c:v>1.8708333333333341E-2</c:v>
                </c:pt>
                <c:pt idx="6">
                  <c:v>1.7416666666666671E-2</c:v>
                </c:pt>
                <c:pt idx="7">
                  <c:v>1.8458333333333337E-2</c:v>
                </c:pt>
                <c:pt idx="8">
                  <c:v>0.98204166666666659</c:v>
                </c:pt>
                <c:pt idx="9">
                  <c:v>1.716666666666667E-2</c:v>
                </c:pt>
                <c:pt idx="10">
                  <c:v>0.317</c:v>
                </c:pt>
                <c:pt idx="11">
                  <c:v>0.34274999999999994</c:v>
                </c:pt>
                <c:pt idx="12">
                  <c:v>0.49870833333333348</c:v>
                </c:pt>
                <c:pt idx="13">
                  <c:v>0.45291666666666658</c:v>
                </c:pt>
                <c:pt idx="14">
                  <c:v>0.28070833333333334</c:v>
                </c:pt>
                <c:pt idx="15">
                  <c:v>0.12416666666666666</c:v>
                </c:pt>
                <c:pt idx="16">
                  <c:v>0.29383333333333334</c:v>
                </c:pt>
                <c:pt idx="17">
                  <c:v>0.44554166666666667</c:v>
                </c:pt>
                <c:pt idx="18">
                  <c:v>0.41524999999999995</c:v>
                </c:pt>
                <c:pt idx="19">
                  <c:v>0.13362499999999999</c:v>
                </c:pt>
              </c:numCache>
            </c:numRef>
          </c:val>
        </c:ser>
        <c:marker val="1"/>
        <c:axId val="46859392"/>
        <c:axId val="46860928"/>
      </c:lineChart>
      <c:catAx>
        <c:axId val="468593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860928"/>
        <c:crosses val="autoZero"/>
        <c:auto val="1"/>
        <c:lblAlgn val="ctr"/>
        <c:lblOffset val="100"/>
        <c:tickLblSkip val="1"/>
        <c:tickMarkSkip val="1"/>
      </c:catAx>
      <c:valAx>
        <c:axId val="4686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859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0.11764583333333334</c:v>
                </c:pt>
                <c:pt idx="1">
                  <c:v>0.16347499999999995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0.11451666666666664</c:v>
                </c:pt>
                <c:pt idx="1">
                  <c:v>0.33045000000000008</c:v>
                </c:pt>
              </c:numCache>
            </c:numRef>
          </c:val>
        </c:ser>
        <c:axId val="46891008"/>
        <c:axId val="46892544"/>
      </c:barChart>
      <c:catAx>
        <c:axId val="46891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892544"/>
        <c:crosses val="autoZero"/>
        <c:auto val="1"/>
        <c:lblAlgn val="ctr"/>
        <c:lblOffset val="100"/>
        <c:tickLblSkip val="1"/>
        <c:tickMarkSkip val="1"/>
      </c:catAx>
      <c:valAx>
        <c:axId val="468925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8910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3.9803702573897475E-2</c:v>
                </c:pt>
                <c:pt idx="1">
                  <c:v>3.9770826073432193E-2</c:v>
                </c:pt>
                <c:pt idx="2">
                  <c:v>3.8405584463782318E-2</c:v>
                </c:pt>
                <c:pt idx="3">
                  <c:v>3.900550270676386E-2</c:v>
                </c:pt>
                <c:pt idx="4">
                  <c:v>4.0784620436927349E-2</c:v>
                </c:pt>
                <c:pt idx="5">
                  <c:v>3.7014479253410656E-2</c:v>
                </c:pt>
                <c:pt idx="6">
                  <c:v>8.3399098239440458E-2</c:v>
                </c:pt>
                <c:pt idx="7">
                  <c:v>0.24831596127402325</c:v>
                </c:pt>
                <c:pt idx="8">
                  <c:v>0.45557203477832231</c:v>
                </c:pt>
                <c:pt idx="9">
                  <c:v>0.46531853603225454</c:v>
                </c:pt>
                <c:pt idx="10">
                  <c:v>0.4361460674865229</c:v>
                </c:pt>
                <c:pt idx="11">
                  <c:v>0.23080604820194775</c:v>
                </c:pt>
                <c:pt idx="12">
                  <c:v>8.7721211857843942E-2</c:v>
                </c:pt>
                <c:pt idx="13">
                  <c:v>0.11701400117552474</c:v>
                </c:pt>
                <c:pt idx="14">
                  <c:v>0.20177762353106474</c:v>
                </c:pt>
                <c:pt idx="15">
                  <c:v>0.1709818858868799</c:v>
                </c:pt>
                <c:pt idx="16">
                  <c:v>9.9104040770914295E-2</c:v>
                </c:pt>
                <c:pt idx="17">
                  <c:v>6.1447409791143305E-2</c:v>
                </c:pt>
                <c:pt idx="18">
                  <c:v>5.0453398805454526E-2</c:v>
                </c:pt>
                <c:pt idx="19">
                  <c:v>5.3192220029407655E-2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5.6832713537821036E-3</c:v>
                </c:pt>
                <c:pt idx="1">
                  <c:v>1.237117355014157E-2</c:v>
                </c:pt>
                <c:pt idx="2">
                  <c:v>2.2608018336883653E-2</c:v>
                </c:pt>
                <c:pt idx="3">
                  <c:v>3.1335597658465518E-2</c:v>
                </c:pt>
                <c:pt idx="4">
                  <c:v>3.2734751379450637E-2</c:v>
                </c:pt>
                <c:pt idx="5">
                  <c:v>2.3145712731179185E-2</c:v>
                </c:pt>
                <c:pt idx="6">
                  <c:v>7.1561821650233962E-2</c:v>
                </c:pt>
                <c:pt idx="7">
                  <c:v>0.24609695382372856</c:v>
                </c:pt>
                <c:pt idx="8">
                  <c:v>0.41522291169139058</c:v>
                </c:pt>
                <c:pt idx="9">
                  <c:v>0.33050090296209322</c:v>
                </c:pt>
                <c:pt idx="10">
                  <c:v>0.28716973398532047</c:v>
                </c:pt>
                <c:pt idx="11">
                  <c:v>0.34309545223899529</c:v>
                </c:pt>
                <c:pt idx="12">
                  <c:v>0.41155913275391764</c:v>
                </c:pt>
                <c:pt idx="13">
                  <c:v>0.38792544629772746</c:v>
                </c:pt>
                <c:pt idx="14">
                  <c:v>0.29208660995570218</c:v>
                </c:pt>
                <c:pt idx="15">
                  <c:v>0.24094178569479022</c:v>
                </c:pt>
                <c:pt idx="16">
                  <c:v>0.30072474235723301</c:v>
                </c:pt>
                <c:pt idx="17">
                  <c:v>0.3642789372779191</c:v>
                </c:pt>
                <c:pt idx="18">
                  <c:v>0.33077131986021008</c:v>
                </c:pt>
                <c:pt idx="19">
                  <c:v>0.24527313546953014</c:v>
                </c:pt>
              </c:numCache>
            </c:numRef>
          </c:val>
        </c:ser>
        <c:marker val="1"/>
        <c:axId val="46921600"/>
        <c:axId val="46923136"/>
      </c:lineChart>
      <c:catAx>
        <c:axId val="46921600"/>
        <c:scaling>
          <c:orientation val="minMax"/>
        </c:scaling>
        <c:axPos val="b"/>
        <c:numFmt formatCode="General" sourceLinked="1"/>
        <c:tickLblPos val="nextTo"/>
        <c:crossAx val="46923136"/>
        <c:crosses val="autoZero"/>
        <c:auto val="1"/>
        <c:lblAlgn val="ctr"/>
        <c:lblOffset val="100"/>
      </c:catAx>
      <c:valAx>
        <c:axId val="46923136"/>
        <c:scaling>
          <c:orientation val="minMax"/>
        </c:scaling>
        <c:axPos val="l"/>
        <c:majorGridlines/>
        <c:numFmt formatCode="0.00000_ " sourceLinked="1"/>
        <c:tickLblPos val="nextTo"/>
        <c:crossAx val="4692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46949888"/>
        <c:axId val="46951424"/>
      </c:barChart>
      <c:catAx>
        <c:axId val="46949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951424"/>
        <c:crosses val="autoZero"/>
        <c:auto val="1"/>
        <c:lblAlgn val="ctr"/>
        <c:lblOffset val="100"/>
        <c:tickLblSkip val="1"/>
        <c:tickMarkSkip val="1"/>
      </c:catAx>
      <c:valAx>
        <c:axId val="46951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949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6994176"/>
        <c:axId val="46995712"/>
      </c:barChart>
      <c:catAx>
        <c:axId val="46994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995712"/>
        <c:crosses val="autoZero"/>
        <c:auto val="1"/>
        <c:lblAlgn val="ctr"/>
        <c:lblOffset val="100"/>
        <c:tickLblSkip val="1"/>
        <c:tickMarkSkip val="1"/>
      </c:catAx>
      <c:valAx>
        <c:axId val="46995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9941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2.1375000000000005E-2</c:v>
                </c:pt>
                <c:pt idx="1">
                  <c:v>2.0875000000000005E-2</c:v>
                </c:pt>
                <c:pt idx="2">
                  <c:v>2.1375000000000005E-2</c:v>
                </c:pt>
                <c:pt idx="3">
                  <c:v>2.0333333333333339E-2</c:v>
                </c:pt>
                <c:pt idx="4">
                  <c:v>2.0791666666666674E-2</c:v>
                </c:pt>
                <c:pt idx="5">
                  <c:v>2.1666666666666678E-2</c:v>
                </c:pt>
                <c:pt idx="6">
                  <c:v>2.0250000000000008E-2</c:v>
                </c:pt>
                <c:pt idx="7">
                  <c:v>2.2375000000000006E-2</c:v>
                </c:pt>
                <c:pt idx="8">
                  <c:v>2.3125000000000007E-2</c:v>
                </c:pt>
                <c:pt idx="9">
                  <c:v>0.98970833333333319</c:v>
                </c:pt>
                <c:pt idx="10">
                  <c:v>3.4125000000000016E-2</c:v>
                </c:pt>
                <c:pt idx="11">
                  <c:v>5.7833333333333327E-2</c:v>
                </c:pt>
                <c:pt idx="12">
                  <c:v>4.333333333333334E-3</c:v>
                </c:pt>
                <c:pt idx="13">
                  <c:v>1.3041666666666668E-2</c:v>
                </c:pt>
                <c:pt idx="14">
                  <c:v>2.208333333333334E-2</c:v>
                </c:pt>
                <c:pt idx="15">
                  <c:v>2.4000000000000004E-2</c:v>
                </c:pt>
                <c:pt idx="16">
                  <c:v>0.15524999999999997</c:v>
                </c:pt>
                <c:pt idx="17">
                  <c:v>0.32737499999999997</c:v>
                </c:pt>
                <c:pt idx="18">
                  <c:v>1.4791666666666673E-2</c:v>
                </c:pt>
                <c:pt idx="19">
                  <c:v>4.6666666666666671E-3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1.8083333333333337E-2</c:v>
                </c:pt>
                <c:pt idx="1">
                  <c:v>1.783333333333334E-2</c:v>
                </c:pt>
                <c:pt idx="2">
                  <c:v>1.8083333333333337E-2</c:v>
                </c:pt>
                <c:pt idx="3">
                  <c:v>1.7416666666666671E-2</c:v>
                </c:pt>
                <c:pt idx="4">
                  <c:v>1.7666666666666674E-2</c:v>
                </c:pt>
                <c:pt idx="5">
                  <c:v>1.8166666666666671E-2</c:v>
                </c:pt>
                <c:pt idx="6">
                  <c:v>1.729166666666667E-2</c:v>
                </c:pt>
                <c:pt idx="7">
                  <c:v>1.8250000000000006E-2</c:v>
                </c:pt>
                <c:pt idx="8">
                  <c:v>1.8333333333333337E-2</c:v>
                </c:pt>
                <c:pt idx="9">
                  <c:v>0.44483333333333341</c:v>
                </c:pt>
                <c:pt idx="10">
                  <c:v>2.312500000000001E-2</c:v>
                </c:pt>
                <c:pt idx="11">
                  <c:v>0.25041666666666668</c:v>
                </c:pt>
                <c:pt idx="12">
                  <c:v>0.39362499999999995</c:v>
                </c:pt>
                <c:pt idx="13">
                  <c:v>0.47770833333333335</c:v>
                </c:pt>
                <c:pt idx="14">
                  <c:v>0.16008333333333333</c:v>
                </c:pt>
                <c:pt idx="15">
                  <c:v>0.17983333333333332</c:v>
                </c:pt>
                <c:pt idx="16">
                  <c:v>0.16220833333333332</c:v>
                </c:pt>
                <c:pt idx="17">
                  <c:v>0.3003333333333334</c:v>
                </c:pt>
                <c:pt idx="18">
                  <c:v>0.52641666666666664</c:v>
                </c:pt>
                <c:pt idx="19">
                  <c:v>0.15295833333333334</c:v>
                </c:pt>
              </c:numCache>
            </c:numRef>
          </c:val>
        </c:ser>
        <c:marker val="1"/>
        <c:axId val="47252224"/>
        <c:axId val="47253760"/>
      </c:lineChart>
      <c:catAx>
        <c:axId val="47252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253760"/>
        <c:crosses val="autoZero"/>
        <c:auto val="1"/>
        <c:lblAlgn val="ctr"/>
        <c:lblOffset val="100"/>
        <c:tickLblSkip val="1"/>
        <c:tickMarkSkip val="1"/>
      </c:catAx>
      <c:valAx>
        <c:axId val="47253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252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0.11818750000000004</c:v>
                </c:pt>
                <c:pt idx="1">
                  <c:v>6.5750000000000003E-2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6.0595833333333321E-2</c:v>
                </c:pt>
                <c:pt idx="1">
                  <c:v>0.2626708333333333</c:v>
                </c:pt>
              </c:numCache>
            </c:numRef>
          </c:val>
        </c:ser>
        <c:axId val="47284224"/>
        <c:axId val="47285760"/>
      </c:barChart>
      <c:catAx>
        <c:axId val="47284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285760"/>
        <c:crosses val="autoZero"/>
        <c:auto val="1"/>
        <c:lblAlgn val="ctr"/>
        <c:lblOffset val="100"/>
        <c:tickLblSkip val="1"/>
        <c:tickMarkSkip val="1"/>
      </c:catAx>
      <c:valAx>
        <c:axId val="472857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2842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1.1325631143657691E-2</c:v>
                </c:pt>
                <c:pt idx="1">
                  <c:v>1.7692656387641215E-2</c:v>
                </c:pt>
                <c:pt idx="2">
                  <c:v>1.4902445345542031E-2</c:v>
                </c:pt>
                <c:pt idx="3">
                  <c:v>1.2769401409727529E-2</c:v>
                </c:pt>
                <c:pt idx="4">
                  <c:v>2.0272056986696294E-2</c:v>
                </c:pt>
                <c:pt idx="5">
                  <c:v>2.9451697223574349E-2</c:v>
                </c:pt>
                <c:pt idx="6">
                  <c:v>2.56716459169344E-2</c:v>
                </c:pt>
                <c:pt idx="7">
                  <c:v>8.3966131152669723E-2</c:v>
                </c:pt>
                <c:pt idx="8">
                  <c:v>0.26703959005282329</c:v>
                </c:pt>
                <c:pt idx="9">
                  <c:v>0.4305796384975446</c:v>
                </c:pt>
                <c:pt idx="10">
                  <c:v>0.27451356220223444</c:v>
                </c:pt>
                <c:pt idx="11">
                  <c:v>9.171805793695241E-2</c:v>
                </c:pt>
                <c:pt idx="12">
                  <c:v>2.340910951095863E-2</c:v>
                </c:pt>
                <c:pt idx="13">
                  <c:v>2.4353832825247789E-2</c:v>
                </c:pt>
                <c:pt idx="14">
                  <c:v>4.5259589577450236E-2</c:v>
                </c:pt>
                <c:pt idx="15">
                  <c:v>0.10075723358537136</c:v>
                </c:pt>
                <c:pt idx="16">
                  <c:v>0.17251092196960524</c:v>
                </c:pt>
                <c:pt idx="17">
                  <c:v>0.18881703367877245</c:v>
                </c:pt>
                <c:pt idx="18">
                  <c:v>0.11374059452169467</c:v>
                </c:pt>
                <c:pt idx="19">
                  <c:v>5.8968715055443537E-2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1.8052292831154126E-2</c:v>
                </c:pt>
                <c:pt idx="1">
                  <c:v>2.4235352644714131E-2</c:v>
                </c:pt>
                <c:pt idx="2">
                  <c:v>2.0558696408961963E-2</c:v>
                </c:pt>
                <c:pt idx="3">
                  <c:v>1.4787433077646158E-2</c:v>
                </c:pt>
                <c:pt idx="4">
                  <c:v>1.4267307835098803E-2</c:v>
                </c:pt>
                <c:pt idx="5">
                  <c:v>9.3787540270175614E-3</c:v>
                </c:pt>
                <c:pt idx="6">
                  <c:v>6.5264043303506518E-3</c:v>
                </c:pt>
                <c:pt idx="7">
                  <c:v>3.2276496389123298E-2</c:v>
                </c:pt>
                <c:pt idx="8">
                  <c:v>0.10793767818494392</c:v>
                </c:pt>
                <c:pt idx="9">
                  <c:v>0.19781924991490651</c:v>
                </c:pt>
                <c:pt idx="10">
                  <c:v>0.21011462260879002</c:v>
                </c:pt>
                <c:pt idx="11">
                  <c:v>0.27465912247870999</c:v>
                </c:pt>
                <c:pt idx="12">
                  <c:v>0.36282464696071592</c:v>
                </c:pt>
                <c:pt idx="13">
                  <c:v>0.3666571321763254</c:v>
                </c:pt>
                <c:pt idx="14">
                  <c:v>0.27048063355110952</c:v>
                </c:pt>
                <c:pt idx="15">
                  <c:v>0.20794055045919002</c:v>
                </c:pt>
                <c:pt idx="16">
                  <c:v>0.23049272708045274</c:v>
                </c:pt>
                <c:pt idx="17">
                  <c:v>0.31479095718665456</c:v>
                </c:pt>
                <c:pt idx="18">
                  <c:v>0.36162892937289876</c:v>
                </c:pt>
                <c:pt idx="19">
                  <c:v>0.30500613634298063</c:v>
                </c:pt>
              </c:numCache>
            </c:numRef>
          </c:val>
        </c:ser>
        <c:marker val="1"/>
        <c:axId val="47302528"/>
        <c:axId val="47304064"/>
      </c:lineChart>
      <c:catAx>
        <c:axId val="47302528"/>
        <c:scaling>
          <c:orientation val="minMax"/>
        </c:scaling>
        <c:axPos val="b"/>
        <c:numFmt formatCode="General" sourceLinked="1"/>
        <c:tickLblPos val="nextTo"/>
        <c:crossAx val="47304064"/>
        <c:crosses val="autoZero"/>
        <c:auto val="1"/>
        <c:lblAlgn val="ctr"/>
        <c:lblOffset val="100"/>
      </c:catAx>
      <c:valAx>
        <c:axId val="47304064"/>
        <c:scaling>
          <c:orientation val="minMax"/>
        </c:scaling>
        <c:axPos val="l"/>
        <c:majorGridlines/>
        <c:numFmt formatCode="0.00000_ " sourceLinked="1"/>
        <c:tickLblPos val="nextTo"/>
        <c:crossAx val="473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47347200"/>
        <c:axId val="47348736"/>
      </c:barChart>
      <c:catAx>
        <c:axId val="47347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348736"/>
        <c:crosses val="autoZero"/>
        <c:auto val="1"/>
        <c:lblAlgn val="ctr"/>
        <c:lblOffset val="100"/>
        <c:tickLblSkip val="1"/>
        <c:tickMarkSkip val="1"/>
      </c:catAx>
      <c:valAx>
        <c:axId val="473487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3472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8"/>
          <c:y val="8.7542375389230348E-2"/>
          <c:w val="0.82736156351791457"/>
          <c:h val="0.77104630631282933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8.0973462002613796E-4</c:v>
                  </c:pt>
                  <c:pt idx="1">
                    <c:v>1.1219340454300461E-2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8.0973462002613796E-4</c:v>
                  </c:pt>
                  <c:pt idx="1">
                    <c:v>1.1219340454300461E-2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2.1952991452991462E-2</c:v>
                </c:pt>
                <c:pt idx="1">
                  <c:v>5.7597222222222223E-2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7.6989932663539039E-4</c:v>
                  </c:pt>
                  <c:pt idx="1">
                    <c:v>1.6412944293176711E-2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7.6989932663539039E-4</c:v>
                  </c:pt>
                  <c:pt idx="1">
                    <c:v>1.6412944293176711E-2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1.9250000000000007E-2</c:v>
                </c:pt>
                <c:pt idx="1">
                  <c:v>0.31971367521367511</c:v>
                </c:pt>
              </c:numCache>
            </c:numRef>
          </c:val>
        </c:ser>
        <c:axId val="92898432"/>
        <c:axId val="92900352"/>
      </c:barChart>
      <c:catAx>
        <c:axId val="9289843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900352"/>
        <c:crosses val="autoZero"/>
        <c:auto val="1"/>
        <c:lblAlgn val="ctr"/>
        <c:lblOffset val="100"/>
        <c:tickLblSkip val="1"/>
        <c:tickMarkSkip val="1"/>
      </c:catAx>
      <c:valAx>
        <c:axId val="92900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8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6"/>
        </c:manualLayout>
      </c:layout>
    </c:legend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7375488"/>
        <c:axId val="47377024"/>
      </c:barChart>
      <c:catAx>
        <c:axId val="47375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377024"/>
        <c:crosses val="autoZero"/>
        <c:auto val="1"/>
        <c:lblAlgn val="ctr"/>
        <c:lblOffset val="100"/>
        <c:tickLblSkip val="1"/>
        <c:tickMarkSkip val="1"/>
      </c:catAx>
      <c:valAx>
        <c:axId val="473770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73754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2.7458333333333345E-2</c:v>
                </c:pt>
                <c:pt idx="1">
                  <c:v>2.6500000000000013E-2</c:v>
                </c:pt>
                <c:pt idx="2">
                  <c:v>2.7416666666666676E-2</c:v>
                </c:pt>
                <c:pt idx="3">
                  <c:v>2.5333333333333347E-2</c:v>
                </c:pt>
                <c:pt idx="4">
                  <c:v>2.6250000000000013E-2</c:v>
                </c:pt>
                <c:pt idx="5">
                  <c:v>2.7833333333333345E-2</c:v>
                </c:pt>
                <c:pt idx="6">
                  <c:v>2.4791666666666674E-2</c:v>
                </c:pt>
                <c:pt idx="7">
                  <c:v>2.8208333333333349E-2</c:v>
                </c:pt>
                <c:pt idx="8">
                  <c:v>0.94524999999999981</c:v>
                </c:pt>
                <c:pt idx="9">
                  <c:v>2.5416666666666681E-2</c:v>
                </c:pt>
                <c:pt idx="10">
                  <c:v>2.325000000000001E-2</c:v>
                </c:pt>
                <c:pt idx="11">
                  <c:v>1.7208333333333332E-2</c:v>
                </c:pt>
                <c:pt idx="12">
                  <c:v>3.6333333333333336E-2</c:v>
                </c:pt>
                <c:pt idx="13">
                  <c:v>1.3958333333333336E-2</c:v>
                </c:pt>
                <c:pt idx="14">
                  <c:v>5.7916666666666681E-3</c:v>
                </c:pt>
                <c:pt idx="15">
                  <c:v>0.10641666666666667</c:v>
                </c:pt>
                <c:pt idx="16">
                  <c:v>4.2791666666666665E-2</c:v>
                </c:pt>
                <c:pt idx="17">
                  <c:v>6.866666666666664E-2</c:v>
                </c:pt>
                <c:pt idx="18">
                  <c:v>3.0583333333333337E-2</c:v>
                </c:pt>
                <c:pt idx="19">
                  <c:v>0.13191666666666668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2.466666666666668E-2</c:v>
                </c:pt>
                <c:pt idx="1">
                  <c:v>2.404166666666668E-2</c:v>
                </c:pt>
                <c:pt idx="2">
                  <c:v>2.466666666666668E-2</c:v>
                </c:pt>
                <c:pt idx="3">
                  <c:v>2.325000000000001E-2</c:v>
                </c:pt>
                <c:pt idx="4">
                  <c:v>2.3833333333333345E-2</c:v>
                </c:pt>
                <c:pt idx="5">
                  <c:v>2.5000000000000012E-2</c:v>
                </c:pt>
                <c:pt idx="6">
                  <c:v>2.2291666666666671E-2</c:v>
                </c:pt>
                <c:pt idx="7">
                  <c:v>2.416666666666668E-2</c:v>
                </c:pt>
                <c:pt idx="8">
                  <c:v>0.86695833333333339</c:v>
                </c:pt>
                <c:pt idx="9">
                  <c:v>1.8750000000000006E-2</c:v>
                </c:pt>
                <c:pt idx="10">
                  <c:v>1.5875000000000004E-2</c:v>
                </c:pt>
                <c:pt idx="11">
                  <c:v>0.58770833333333339</c:v>
                </c:pt>
                <c:pt idx="12">
                  <c:v>0.24958333333333327</c:v>
                </c:pt>
                <c:pt idx="13">
                  <c:v>0.3013333333333334</c:v>
                </c:pt>
                <c:pt idx="14">
                  <c:v>0.24933333333333332</c:v>
                </c:pt>
                <c:pt idx="15">
                  <c:v>0.13683333333333328</c:v>
                </c:pt>
                <c:pt idx="16">
                  <c:v>0.53579166666666667</c:v>
                </c:pt>
                <c:pt idx="17">
                  <c:v>0.29033333333333328</c:v>
                </c:pt>
                <c:pt idx="18">
                  <c:v>0.32645833333333324</c:v>
                </c:pt>
                <c:pt idx="19">
                  <c:v>0.20362500000000003</c:v>
                </c:pt>
              </c:numCache>
            </c:numRef>
          </c:val>
        </c:ser>
        <c:marker val="1"/>
        <c:axId val="48046848"/>
        <c:axId val="48048384"/>
      </c:lineChart>
      <c:catAx>
        <c:axId val="48046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048384"/>
        <c:crosses val="autoZero"/>
        <c:auto val="1"/>
        <c:lblAlgn val="ctr"/>
        <c:lblOffset val="100"/>
        <c:tickLblSkip val="1"/>
        <c:tickMarkSkip val="1"/>
      </c:catAx>
      <c:valAx>
        <c:axId val="48048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046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0.11844583333333332</c:v>
                </c:pt>
                <c:pt idx="1">
                  <c:v>4.7691666666666667E-2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0.1077625</c:v>
                </c:pt>
                <c:pt idx="1">
                  <c:v>0.28968750000000004</c:v>
                </c:pt>
              </c:numCache>
            </c:numRef>
          </c:val>
        </c:ser>
        <c:axId val="48082304"/>
        <c:axId val="48104576"/>
      </c:barChart>
      <c:catAx>
        <c:axId val="48082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104576"/>
        <c:crosses val="autoZero"/>
        <c:auto val="1"/>
        <c:lblAlgn val="ctr"/>
        <c:lblOffset val="100"/>
        <c:tickLblSkip val="1"/>
        <c:tickMarkSkip val="1"/>
      </c:catAx>
      <c:valAx>
        <c:axId val="481045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082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2.4204765949538177E-2</c:v>
                </c:pt>
                <c:pt idx="1">
                  <c:v>2.9534497777425183E-2</c:v>
                </c:pt>
                <c:pt idx="2">
                  <c:v>2.97003665080279E-2</c:v>
                </c:pt>
                <c:pt idx="3">
                  <c:v>3.7412034375666182E-2</c:v>
                </c:pt>
                <c:pt idx="4">
                  <c:v>4.22317499352046E-2</c:v>
                </c:pt>
                <c:pt idx="5">
                  <c:v>3.3465066355489986E-2</c:v>
                </c:pt>
                <c:pt idx="6">
                  <c:v>8.678696522604451E-2</c:v>
                </c:pt>
                <c:pt idx="7">
                  <c:v>0.25789952828901669</c:v>
                </c:pt>
                <c:pt idx="8">
                  <c:v>0.39683741664056621</c:v>
                </c:pt>
                <c:pt idx="9">
                  <c:v>0.24770193380602068</c:v>
                </c:pt>
                <c:pt idx="10">
                  <c:v>8.673518065833731E-2</c:v>
                </c:pt>
                <c:pt idx="11">
                  <c:v>2.5748073299624207E-2</c:v>
                </c:pt>
                <c:pt idx="12">
                  <c:v>2.0351540410957044E-2</c:v>
                </c:pt>
                <c:pt idx="13">
                  <c:v>2.0094999617295037E-2</c:v>
                </c:pt>
                <c:pt idx="14">
                  <c:v>3.4983311418304561E-2</c:v>
                </c:pt>
                <c:pt idx="15">
                  <c:v>6.0918273150991249E-2</c:v>
                </c:pt>
                <c:pt idx="16">
                  <c:v>7.2495592636227443E-2</c:v>
                </c:pt>
                <c:pt idx="17">
                  <c:v>7.7131583575966625E-2</c:v>
                </c:pt>
                <c:pt idx="18">
                  <c:v>8.2236654152658434E-2</c:v>
                </c:pt>
                <c:pt idx="19">
                  <c:v>0.10600108921556532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1.7092757190648796E-3</c:v>
                </c:pt>
                <c:pt idx="1">
                  <c:v>4.3093067278813617E-3</c:v>
                </c:pt>
                <c:pt idx="2">
                  <c:v>1.346901617434261E-2</c:v>
                </c:pt>
                <c:pt idx="3">
                  <c:v>3.0917638853724515E-2</c:v>
                </c:pt>
                <c:pt idx="4">
                  <c:v>4.538181747235543E-2</c:v>
                </c:pt>
                <c:pt idx="5">
                  <c:v>4.860276628407928E-2</c:v>
                </c:pt>
                <c:pt idx="6">
                  <c:v>9.1688734863806728E-2</c:v>
                </c:pt>
                <c:pt idx="7">
                  <c:v>0.24492659165706399</c:v>
                </c:pt>
                <c:pt idx="8">
                  <c:v>0.38864473104272351</c:v>
                </c:pt>
                <c:pt idx="9">
                  <c:v>0.28191810580747895</c:v>
                </c:pt>
                <c:pt idx="10">
                  <c:v>0.23589514398023348</c:v>
                </c:pt>
                <c:pt idx="11">
                  <c:v>0.33521330603485899</c:v>
                </c:pt>
                <c:pt idx="12">
                  <c:v>0.34866131420990309</c:v>
                </c:pt>
                <c:pt idx="13">
                  <c:v>0.29316687338914998</c:v>
                </c:pt>
                <c:pt idx="14">
                  <c:v>0.25017616550725902</c:v>
                </c:pt>
                <c:pt idx="15">
                  <c:v>0.26408438427821462</c:v>
                </c:pt>
                <c:pt idx="16">
                  <c:v>0.34031959832560948</c:v>
                </c:pt>
                <c:pt idx="17">
                  <c:v>0.34252381268989573</c:v>
                </c:pt>
                <c:pt idx="18">
                  <c:v>0.30006288220900729</c:v>
                </c:pt>
                <c:pt idx="19">
                  <c:v>0.25053226917157584</c:v>
                </c:pt>
              </c:numCache>
            </c:numRef>
          </c:val>
        </c:ser>
        <c:marker val="1"/>
        <c:axId val="48125440"/>
        <c:axId val="48126976"/>
      </c:lineChart>
      <c:catAx>
        <c:axId val="48125440"/>
        <c:scaling>
          <c:orientation val="minMax"/>
        </c:scaling>
        <c:axPos val="b"/>
        <c:numFmt formatCode="General" sourceLinked="1"/>
        <c:tickLblPos val="nextTo"/>
        <c:crossAx val="48126976"/>
        <c:crosses val="autoZero"/>
        <c:auto val="1"/>
        <c:lblAlgn val="ctr"/>
        <c:lblOffset val="100"/>
      </c:catAx>
      <c:valAx>
        <c:axId val="48126976"/>
        <c:scaling>
          <c:orientation val="minMax"/>
        </c:scaling>
        <c:axPos val="l"/>
        <c:majorGridlines/>
        <c:numFmt formatCode="0.00000_ " sourceLinked="1"/>
        <c:tickLblPos val="nextTo"/>
        <c:crossAx val="4812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48161920"/>
        <c:axId val="48163456"/>
      </c:barChart>
      <c:catAx>
        <c:axId val="48161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163456"/>
        <c:crosses val="autoZero"/>
        <c:auto val="1"/>
        <c:lblAlgn val="ctr"/>
        <c:lblOffset val="100"/>
        <c:tickLblSkip val="1"/>
        <c:tickMarkSkip val="1"/>
      </c:catAx>
      <c:valAx>
        <c:axId val="481634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1619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8206208"/>
        <c:axId val="48207744"/>
      </c:barChart>
      <c:catAx>
        <c:axId val="4820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207744"/>
        <c:crosses val="autoZero"/>
        <c:auto val="1"/>
        <c:lblAlgn val="ctr"/>
        <c:lblOffset val="100"/>
        <c:tickLblSkip val="1"/>
        <c:tickMarkSkip val="1"/>
      </c:catAx>
      <c:valAx>
        <c:axId val="482077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2062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2.0125000000000007E-2</c:v>
                </c:pt>
                <c:pt idx="1">
                  <c:v>1.9500000000000007E-2</c:v>
                </c:pt>
                <c:pt idx="2">
                  <c:v>2.0208333333333339E-2</c:v>
                </c:pt>
                <c:pt idx="3">
                  <c:v>1.9250000000000007E-2</c:v>
                </c:pt>
                <c:pt idx="4">
                  <c:v>1.9416666666666672E-2</c:v>
                </c:pt>
                <c:pt idx="5">
                  <c:v>2.0291666666666673E-2</c:v>
                </c:pt>
                <c:pt idx="6">
                  <c:v>1.8625000000000006E-2</c:v>
                </c:pt>
                <c:pt idx="7">
                  <c:v>2.0583333333333339E-2</c:v>
                </c:pt>
                <c:pt idx="8">
                  <c:v>1.9916666666666673E-2</c:v>
                </c:pt>
                <c:pt idx="9">
                  <c:v>0.92462499999999992</c:v>
                </c:pt>
                <c:pt idx="10">
                  <c:v>1.6833333333333336E-2</c:v>
                </c:pt>
                <c:pt idx="11">
                  <c:v>6.6624999999999976E-2</c:v>
                </c:pt>
                <c:pt idx="12">
                  <c:v>3.0499999999999999E-2</c:v>
                </c:pt>
                <c:pt idx="13">
                  <c:v>2.5875000000000006E-2</c:v>
                </c:pt>
                <c:pt idx="14">
                  <c:v>3.6666666666666675E-3</c:v>
                </c:pt>
                <c:pt idx="15">
                  <c:v>4.1166666666666671E-2</c:v>
                </c:pt>
                <c:pt idx="16">
                  <c:v>4.8083333333333339E-2</c:v>
                </c:pt>
                <c:pt idx="17">
                  <c:v>5.4208333333333331E-2</c:v>
                </c:pt>
                <c:pt idx="18">
                  <c:v>6.7916666666666681E-3</c:v>
                </c:pt>
                <c:pt idx="19">
                  <c:v>3.9875000000000001E-2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1.8291666666666675E-2</c:v>
                </c:pt>
                <c:pt idx="1">
                  <c:v>1.8000000000000006E-2</c:v>
                </c:pt>
                <c:pt idx="2">
                  <c:v>1.8291666666666675E-2</c:v>
                </c:pt>
                <c:pt idx="3">
                  <c:v>1.745833333333334E-2</c:v>
                </c:pt>
                <c:pt idx="4">
                  <c:v>1.7791666666666674E-2</c:v>
                </c:pt>
                <c:pt idx="5">
                  <c:v>1.833333333333334E-2</c:v>
                </c:pt>
                <c:pt idx="6">
                  <c:v>1.6833333333333336E-2</c:v>
                </c:pt>
                <c:pt idx="7">
                  <c:v>1.7791666666666674E-2</c:v>
                </c:pt>
                <c:pt idx="8">
                  <c:v>1.641666666666667E-2</c:v>
                </c:pt>
                <c:pt idx="9">
                  <c:v>0.87929166666666658</c:v>
                </c:pt>
                <c:pt idx="10">
                  <c:v>1.1541666666666672E-2</c:v>
                </c:pt>
                <c:pt idx="11">
                  <c:v>0.45345833333333335</c:v>
                </c:pt>
                <c:pt idx="12">
                  <c:v>0.39045833333333335</c:v>
                </c:pt>
                <c:pt idx="13">
                  <c:v>0.43091666666666661</c:v>
                </c:pt>
                <c:pt idx="14">
                  <c:v>8.1583333333333327E-2</c:v>
                </c:pt>
                <c:pt idx="15">
                  <c:v>0.65687499999999999</c:v>
                </c:pt>
                <c:pt idx="16">
                  <c:v>0.43458333333333338</c:v>
                </c:pt>
                <c:pt idx="17">
                  <c:v>0.25737499999999996</c:v>
                </c:pt>
                <c:pt idx="18">
                  <c:v>6.054166666666666E-2</c:v>
                </c:pt>
                <c:pt idx="19">
                  <c:v>0.42008333333333331</c:v>
                </c:pt>
              </c:numCache>
            </c:numRef>
          </c:val>
        </c:ser>
        <c:marker val="1"/>
        <c:axId val="48824320"/>
        <c:axId val="48825856"/>
      </c:lineChart>
      <c:catAx>
        <c:axId val="48824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825856"/>
        <c:crosses val="autoZero"/>
        <c:auto val="1"/>
        <c:lblAlgn val="ctr"/>
        <c:lblOffset val="100"/>
        <c:tickLblSkip val="1"/>
        <c:tickMarkSkip val="1"/>
      </c:catAx>
      <c:valAx>
        <c:axId val="48825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824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0.11025416666666665</c:v>
                </c:pt>
                <c:pt idx="1">
                  <c:v>3.3362499999999996E-2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0.10385</c:v>
                </c:pt>
                <c:pt idx="1">
                  <c:v>0.31974166666666665</c:v>
                </c:pt>
              </c:numCache>
            </c:numRef>
          </c:val>
        </c:ser>
        <c:axId val="48847872"/>
        <c:axId val="48849664"/>
      </c:barChart>
      <c:catAx>
        <c:axId val="48847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849664"/>
        <c:crosses val="autoZero"/>
        <c:auto val="1"/>
        <c:lblAlgn val="ctr"/>
        <c:lblOffset val="100"/>
        <c:tickLblSkip val="1"/>
        <c:tickMarkSkip val="1"/>
      </c:catAx>
      <c:valAx>
        <c:axId val="488496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8847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3.3150480550519217E-2</c:v>
                </c:pt>
                <c:pt idx="1">
                  <c:v>2.4730289463913823E-2</c:v>
                </c:pt>
                <c:pt idx="2">
                  <c:v>2.887651776766777E-2</c:v>
                </c:pt>
                <c:pt idx="3">
                  <c:v>2.1848079487151523E-2</c:v>
                </c:pt>
                <c:pt idx="4">
                  <c:v>1.0976499813861243E-2</c:v>
                </c:pt>
                <c:pt idx="5">
                  <c:v>1.306425522736831E-2</c:v>
                </c:pt>
                <c:pt idx="6">
                  <c:v>2.1818998390311577E-2</c:v>
                </c:pt>
                <c:pt idx="7">
                  <c:v>8.6891304359580299E-2</c:v>
                </c:pt>
                <c:pt idx="8">
                  <c:v>0.2602823134411017</c:v>
                </c:pt>
                <c:pt idx="9">
                  <c:v>0.40797162449922569</c:v>
                </c:pt>
                <c:pt idx="10">
                  <c:v>0.26424124915230685</c:v>
                </c:pt>
                <c:pt idx="11">
                  <c:v>0.10735155317225048</c:v>
                </c:pt>
                <c:pt idx="12">
                  <c:v>4.1066792909734647E-2</c:v>
                </c:pt>
                <c:pt idx="13">
                  <c:v>2.2687565547668171E-2</c:v>
                </c:pt>
                <c:pt idx="14">
                  <c:v>1.8352541597633634E-2</c:v>
                </c:pt>
                <c:pt idx="15">
                  <c:v>3.5678889960163641E-2</c:v>
                </c:pt>
                <c:pt idx="16">
                  <c:v>5.126074049527423E-2</c:v>
                </c:pt>
                <c:pt idx="17">
                  <c:v>4.5020064048854051E-2</c:v>
                </c:pt>
                <c:pt idx="18">
                  <c:v>2.5869805381750141E-2</c:v>
                </c:pt>
                <c:pt idx="19">
                  <c:v>1.8570673032428948E-2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9.8849393069881681E-3</c:v>
                </c:pt>
                <c:pt idx="1">
                  <c:v>1.9699589244358825E-2</c:v>
                </c:pt>
                <c:pt idx="2">
                  <c:v>2.1282995968020506E-2</c:v>
                </c:pt>
                <c:pt idx="3">
                  <c:v>2.305771424651119E-2</c:v>
                </c:pt>
                <c:pt idx="4">
                  <c:v>2.495032549318511E-2</c:v>
                </c:pt>
                <c:pt idx="5">
                  <c:v>2.7727261433646209E-2</c:v>
                </c:pt>
                <c:pt idx="6">
                  <c:v>3.4592196641048283E-2</c:v>
                </c:pt>
                <c:pt idx="7">
                  <c:v>8.5629135338400178E-2</c:v>
                </c:pt>
                <c:pt idx="8">
                  <c:v>0.23187933815962328</c:v>
                </c:pt>
                <c:pt idx="9">
                  <c:v>0.38195938028144399</c:v>
                </c:pt>
                <c:pt idx="10">
                  <c:v>0.34570549753331553</c:v>
                </c:pt>
                <c:pt idx="11">
                  <c:v>0.36209372114950217</c:v>
                </c:pt>
                <c:pt idx="12">
                  <c:v>0.3827166889233542</c:v>
                </c:pt>
                <c:pt idx="13">
                  <c:v>0.35243275671129565</c:v>
                </c:pt>
                <c:pt idx="14">
                  <c:v>0.33747652696919311</c:v>
                </c:pt>
                <c:pt idx="15">
                  <c:v>0.42935706700545651</c:v>
                </c:pt>
                <c:pt idx="16">
                  <c:v>0.40711506677687787</c:v>
                </c:pt>
                <c:pt idx="17">
                  <c:v>0.28123882096999098</c:v>
                </c:pt>
                <c:pt idx="18">
                  <c:v>0.21131187372261115</c:v>
                </c:pt>
                <c:pt idx="19">
                  <c:v>0.27772273218526589</c:v>
                </c:pt>
              </c:numCache>
            </c:numRef>
          </c:val>
        </c:ser>
        <c:marker val="1"/>
        <c:axId val="48878720"/>
        <c:axId val="48880256"/>
      </c:lineChart>
      <c:catAx>
        <c:axId val="48878720"/>
        <c:scaling>
          <c:orientation val="minMax"/>
        </c:scaling>
        <c:axPos val="b"/>
        <c:numFmt formatCode="General" sourceLinked="1"/>
        <c:tickLblPos val="nextTo"/>
        <c:crossAx val="48880256"/>
        <c:crosses val="autoZero"/>
        <c:auto val="1"/>
        <c:lblAlgn val="ctr"/>
        <c:lblOffset val="100"/>
      </c:catAx>
      <c:valAx>
        <c:axId val="48880256"/>
        <c:scaling>
          <c:orientation val="minMax"/>
        </c:scaling>
        <c:axPos val="l"/>
        <c:majorGridlines/>
        <c:numFmt formatCode="0.00000_ " sourceLinked="1"/>
        <c:tickLblPos val="nextTo"/>
        <c:crossAx val="4887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50053888"/>
        <c:axId val="50055424"/>
      </c:barChart>
      <c:catAx>
        <c:axId val="50053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055424"/>
        <c:crosses val="autoZero"/>
        <c:auto val="1"/>
        <c:lblAlgn val="ctr"/>
        <c:lblOffset val="100"/>
        <c:tickLblSkip val="1"/>
        <c:tickMarkSkip val="1"/>
      </c:catAx>
      <c:valAx>
        <c:axId val="50055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053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23E-2"/>
          <c:w val="0.8517915309446311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1.201284214340796E-2</c:v>
                </c:pt>
                <c:pt idx="1">
                  <c:v>9.3775091600216617E-3</c:v>
                </c:pt>
                <c:pt idx="2">
                  <c:v>5.876594183513259E-3</c:v>
                </c:pt>
                <c:pt idx="3">
                  <c:v>2.8301489925635498E-3</c:v>
                </c:pt>
                <c:pt idx="4">
                  <c:v>1.8994847056533447E-3</c:v>
                </c:pt>
                <c:pt idx="5">
                  <c:v>4.0786718742298646E-3</c:v>
                </c:pt>
                <c:pt idx="6">
                  <c:v>1.2282750808423511E-2</c:v>
                </c:pt>
                <c:pt idx="7">
                  <c:v>3.251713204006132E-2</c:v>
                </c:pt>
                <c:pt idx="8">
                  <c:v>5.6815328290672235E-2</c:v>
                </c:pt>
                <c:pt idx="9">
                  <c:v>4.5015611476044382E-2</c:v>
                </c:pt>
                <c:pt idx="10">
                  <c:v>-4.0864183658125053E-2</c:v>
                </c:pt>
                <c:pt idx="11">
                  <c:v>-0.16905098149723141</c:v>
                </c:pt>
                <c:pt idx="12">
                  <c:v>-0.25768372704464765</c:v>
                </c:pt>
                <c:pt idx="13">
                  <c:v>-0.26779139582099942</c:v>
                </c:pt>
                <c:pt idx="14">
                  <c:v>-0.23765898406308322</c:v>
                </c:pt>
                <c:pt idx="15">
                  <c:v>-0.22875315530101892</c:v>
                </c:pt>
                <c:pt idx="16">
                  <c:v>-0.25453191051519575</c:v>
                </c:pt>
                <c:pt idx="17">
                  <c:v>-0.28827638856990317</c:v>
                </c:pt>
                <c:pt idx="18">
                  <c:v>-0.30867447162553929</c:v>
                </c:pt>
                <c:pt idx="19">
                  <c:v>-0.31605891863066232</c:v>
                </c:pt>
              </c:numCache>
            </c:numRef>
          </c:val>
        </c:ser>
        <c:marker val="1"/>
        <c:axId val="114202496"/>
        <c:axId val="114204032"/>
      </c:lineChart>
      <c:catAx>
        <c:axId val="114202496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14204032"/>
        <c:crossesAt val="0"/>
        <c:auto val="1"/>
        <c:lblAlgn val="ctr"/>
        <c:lblOffset val="100"/>
        <c:tickLblSkip val="1"/>
        <c:tickMarkSkip val="1"/>
      </c:catAx>
      <c:valAx>
        <c:axId val="114204032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1420249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11" r="0.75000000000000511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0293760"/>
        <c:axId val="50307840"/>
      </c:barChart>
      <c:catAx>
        <c:axId val="50293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307840"/>
        <c:crosses val="autoZero"/>
        <c:auto val="1"/>
        <c:lblAlgn val="ctr"/>
        <c:lblOffset val="100"/>
        <c:tickLblSkip val="1"/>
        <c:tickMarkSkip val="1"/>
      </c:catAx>
      <c:valAx>
        <c:axId val="50307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2937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2.3291666666666679E-2</c:v>
                </c:pt>
                <c:pt idx="1">
                  <c:v>2.2708333333333344E-2</c:v>
                </c:pt>
                <c:pt idx="2">
                  <c:v>2.3291666666666679E-2</c:v>
                </c:pt>
                <c:pt idx="3">
                  <c:v>2.2083333333333344E-2</c:v>
                </c:pt>
                <c:pt idx="4">
                  <c:v>2.2541666666666679E-2</c:v>
                </c:pt>
                <c:pt idx="5">
                  <c:v>2.366666666666668E-2</c:v>
                </c:pt>
                <c:pt idx="6">
                  <c:v>2.1791666666666671E-2</c:v>
                </c:pt>
                <c:pt idx="7">
                  <c:v>2.4000000000000007E-2</c:v>
                </c:pt>
                <c:pt idx="8">
                  <c:v>2.4000000000000007E-2</c:v>
                </c:pt>
                <c:pt idx="9">
                  <c:v>0.98024999999999995</c:v>
                </c:pt>
                <c:pt idx="10">
                  <c:v>2.4375000000000011E-2</c:v>
                </c:pt>
                <c:pt idx="11">
                  <c:v>4.9583333333333333E-2</c:v>
                </c:pt>
                <c:pt idx="12">
                  <c:v>1.3083333333333336E-2</c:v>
                </c:pt>
                <c:pt idx="13">
                  <c:v>9.6333333333333326E-2</c:v>
                </c:pt>
                <c:pt idx="14">
                  <c:v>1.4583333333333332E-2</c:v>
                </c:pt>
                <c:pt idx="15">
                  <c:v>2.1416666666666671E-2</c:v>
                </c:pt>
                <c:pt idx="16">
                  <c:v>2.5333333333333336E-2</c:v>
                </c:pt>
                <c:pt idx="17">
                  <c:v>2.1125000000000005E-2</c:v>
                </c:pt>
                <c:pt idx="18">
                  <c:v>1.8083333333333333E-2</c:v>
                </c:pt>
                <c:pt idx="19">
                  <c:v>1.4208333333333337E-2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2.091666666666667E-2</c:v>
                </c:pt>
                <c:pt idx="1">
                  <c:v>2.0541666666666677E-2</c:v>
                </c:pt>
                <c:pt idx="2">
                  <c:v>2.091666666666667E-2</c:v>
                </c:pt>
                <c:pt idx="3">
                  <c:v>2.0083333333333342E-2</c:v>
                </c:pt>
                <c:pt idx="4">
                  <c:v>2.0333333333333342E-2</c:v>
                </c:pt>
                <c:pt idx="5">
                  <c:v>2.1125000000000005E-2</c:v>
                </c:pt>
                <c:pt idx="6">
                  <c:v>1.9625000000000007E-2</c:v>
                </c:pt>
                <c:pt idx="7">
                  <c:v>2.104166666666667E-2</c:v>
                </c:pt>
                <c:pt idx="8">
                  <c:v>2.0250000000000008E-2</c:v>
                </c:pt>
                <c:pt idx="9">
                  <c:v>0.82583333333333353</c:v>
                </c:pt>
                <c:pt idx="10">
                  <c:v>1.845833333333334E-2</c:v>
                </c:pt>
                <c:pt idx="11">
                  <c:v>0.13495833333333332</c:v>
                </c:pt>
                <c:pt idx="12">
                  <c:v>0.26404166666666667</c:v>
                </c:pt>
                <c:pt idx="13">
                  <c:v>0.42070833333333341</c:v>
                </c:pt>
                <c:pt idx="14">
                  <c:v>0.14341666666666666</c:v>
                </c:pt>
                <c:pt idx="15">
                  <c:v>8.0791666666666664E-2</c:v>
                </c:pt>
                <c:pt idx="16">
                  <c:v>0.38629166666666664</c:v>
                </c:pt>
                <c:pt idx="17">
                  <c:v>0.64137500000000003</c:v>
                </c:pt>
                <c:pt idx="18">
                  <c:v>0.30895833333333328</c:v>
                </c:pt>
                <c:pt idx="19">
                  <c:v>0.4059166666666667</c:v>
                </c:pt>
              </c:numCache>
            </c:numRef>
          </c:val>
        </c:ser>
        <c:marker val="1"/>
        <c:axId val="67074688"/>
        <c:axId val="67076480"/>
      </c:lineChart>
      <c:catAx>
        <c:axId val="67074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076480"/>
        <c:crosses val="autoZero"/>
        <c:auto val="1"/>
        <c:lblAlgn val="ctr"/>
        <c:lblOffset val="100"/>
        <c:tickLblSkip val="1"/>
        <c:tickMarkSkip val="1"/>
      </c:catAx>
      <c:valAx>
        <c:axId val="6707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074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0.11876250000000001</c:v>
                </c:pt>
                <c:pt idx="1">
                  <c:v>2.9812500000000002E-2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0.10106666666666668</c:v>
                </c:pt>
                <c:pt idx="1">
                  <c:v>0.28049166666666664</c:v>
                </c:pt>
              </c:numCache>
            </c:numRef>
          </c:val>
        </c:ser>
        <c:axId val="71649152"/>
        <c:axId val="71650688"/>
      </c:barChart>
      <c:catAx>
        <c:axId val="71649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50688"/>
        <c:crosses val="autoZero"/>
        <c:auto val="1"/>
        <c:lblAlgn val="ctr"/>
        <c:lblOffset val="100"/>
        <c:tickLblSkip val="1"/>
        <c:tickMarkSkip val="1"/>
      </c:catAx>
      <c:valAx>
        <c:axId val="716506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491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4.1486704742810791E-2</c:v>
                </c:pt>
                <c:pt idx="1">
                  <c:v>3.2917350581848935E-2</c:v>
                </c:pt>
                <c:pt idx="2">
                  <c:v>3.3314310508883414E-2</c:v>
                </c:pt>
                <c:pt idx="3">
                  <c:v>3.5992758020342408E-2</c:v>
                </c:pt>
                <c:pt idx="4">
                  <c:v>3.5226515484143503E-2</c:v>
                </c:pt>
                <c:pt idx="5">
                  <c:v>3.2629109806083301E-2</c:v>
                </c:pt>
                <c:pt idx="6">
                  <c:v>3.4449661228086653E-2</c:v>
                </c:pt>
                <c:pt idx="7">
                  <c:v>9.2617514825376709E-2</c:v>
                </c:pt>
                <c:pt idx="8">
                  <c:v>0.25822742825445766</c:v>
                </c:pt>
                <c:pt idx="9">
                  <c:v>0.40216257722079374</c:v>
                </c:pt>
                <c:pt idx="10">
                  <c:v>0.25020639625847946</c:v>
                </c:pt>
                <c:pt idx="11">
                  <c:v>7.9865844404407818E-2</c:v>
                </c:pt>
                <c:pt idx="12">
                  <c:v>2.1580528084945778E-2</c:v>
                </c:pt>
                <c:pt idx="13">
                  <c:v>2.9512544206265357E-2</c:v>
                </c:pt>
                <c:pt idx="14">
                  <c:v>2.2781981589167059E-2</c:v>
                </c:pt>
                <c:pt idx="15">
                  <c:v>2.6536440612380387E-2</c:v>
                </c:pt>
                <c:pt idx="16">
                  <c:v>4.0340595205754524E-2</c:v>
                </c:pt>
                <c:pt idx="17">
                  <c:v>5.3327178897926909E-2</c:v>
                </c:pt>
                <c:pt idx="18">
                  <c:v>5.7682619064867262E-2</c:v>
                </c:pt>
                <c:pt idx="19">
                  <c:v>5.5865411941359681E-2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2.0743715197344453E-2</c:v>
                </c:pt>
                <c:pt idx="1">
                  <c:v>2.0794686023890643E-2</c:v>
                </c:pt>
                <c:pt idx="2">
                  <c:v>1.4383369079415313E-2</c:v>
                </c:pt>
                <c:pt idx="3">
                  <c:v>8.9007671725748749E-3</c:v>
                </c:pt>
                <c:pt idx="4">
                  <c:v>3.7460208344685837E-3</c:v>
                </c:pt>
                <c:pt idx="5">
                  <c:v>3.763015596307455E-3</c:v>
                </c:pt>
                <c:pt idx="6">
                  <c:v>1.0026818461199788E-2</c:v>
                </c:pt>
                <c:pt idx="7">
                  <c:v>6.4052453959301536E-2</c:v>
                </c:pt>
                <c:pt idx="8">
                  <c:v>0.20554830323815851</c:v>
                </c:pt>
                <c:pt idx="9">
                  <c:v>0.34090302781332554</c:v>
                </c:pt>
                <c:pt idx="10">
                  <c:v>0.2519003717804148</c:v>
                </c:pt>
                <c:pt idx="11">
                  <c:v>0.19769927016144107</c:v>
                </c:pt>
                <c:pt idx="12">
                  <c:v>0.25087345032444536</c:v>
                </c:pt>
                <c:pt idx="13">
                  <c:v>0.28082527600677848</c:v>
                </c:pt>
                <c:pt idx="14">
                  <c:v>0.22622711620813318</c:v>
                </c:pt>
                <c:pt idx="15">
                  <c:v>0.23587257449187427</c:v>
                </c:pt>
                <c:pt idx="16">
                  <c:v>0.35840260689984699</c:v>
                </c:pt>
                <c:pt idx="17">
                  <c:v>0.45337762400623066</c:v>
                </c:pt>
                <c:pt idx="18">
                  <c:v>0.43238473807196071</c:v>
                </c:pt>
                <c:pt idx="19">
                  <c:v>0.40978954299512066</c:v>
                </c:pt>
              </c:numCache>
            </c:numRef>
          </c:val>
        </c:ser>
        <c:marker val="1"/>
        <c:axId val="71680000"/>
        <c:axId val="71681536"/>
      </c:lineChart>
      <c:catAx>
        <c:axId val="71680000"/>
        <c:scaling>
          <c:orientation val="minMax"/>
        </c:scaling>
        <c:axPos val="b"/>
        <c:numFmt formatCode="General" sourceLinked="1"/>
        <c:tickLblPos val="nextTo"/>
        <c:crossAx val="71681536"/>
        <c:crosses val="autoZero"/>
        <c:auto val="1"/>
        <c:lblAlgn val="ctr"/>
        <c:lblOffset val="100"/>
      </c:catAx>
      <c:valAx>
        <c:axId val="71681536"/>
        <c:scaling>
          <c:orientation val="minMax"/>
        </c:scaling>
        <c:axPos val="l"/>
        <c:majorGridlines/>
        <c:numFmt formatCode="0.00000_ " sourceLinked="1"/>
        <c:tickLblPos val="nextTo"/>
        <c:crossAx val="7168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72905088"/>
        <c:axId val="72906624"/>
      </c:barChart>
      <c:catAx>
        <c:axId val="72905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906624"/>
        <c:crosses val="autoZero"/>
        <c:auto val="1"/>
        <c:lblAlgn val="ctr"/>
        <c:lblOffset val="100"/>
        <c:tickLblSkip val="1"/>
        <c:tickMarkSkip val="1"/>
      </c:catAx>
      <c:valAx>
        <c:axId val="72906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9050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945664"/>
        <c:axId val="72947200"/>
      </c:barChart>
      <c:catAx>
        <c:axId val="72945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947200"/>
        <c:crosses val="autoZero"/>
        <c:auto val="1"/>
        <c:lblAlgn val="ctr"/>
        <c:lblOffset val="100"/>
        <c:tickLblSkip val="1"/>
        <c:tickMarkSkip val="1"/>
      </c:catAx>
      <c:valAx>
        <c:axId val="72947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945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1.8958333333333337E-2</c:v>
                </c:pt>
                <c:pt idx="1">
                  <c:v>1.8583333333333337E-2</c:v>
                </c:pt>
                <c:pt idx="2">
                  <c:v>1.8958333333333337E-2</c:v>
                </c:pt>
                <c:pt idx="3">
                  <c:v>1.8083333333333337E-2</c:v>
                </c:pt>
                <c:pt idx="4">
                  <c:v>1.8416666666666671E-2</c:v>
                </c:pt>
                <c:pt idx="5">
                  <c:v>1.9250000000000007E-2</c:v>
                </c:pt>
                <c:pt idx="6">
                  <c:v>1.7916666666666671E-2</c:v>
                </c:pt>
                <c:pt idx="7">
                  <c:v>1.9666666666666673E-2</c:v>
                </c:pt>
                <c:pt idx="8">
                  <c:v>1.9750000000000007E-2</c:v>
                </c:pt>
                <c:pt idx="9">
                  <c:v>0.98554166666666643</c:v>
                </c:pt>
                <c:pt idx="10">
                  <c:v>0.69079166666666669</c:v>
                </c:pt>
                <c:pt idx="11">
                  <c:v>6.6750000000000018E-2</c:v>
                </c:pt>
                <c:pt idx="12">
                  <c:v>0.12883333333333338</c:v>
                </c:pt>
                <c:pt idx="13">
                  <c:v>2.8833333333333336E-2</c:v>
                </c:pt>
                <c:pt idx="14">
                  <c:v>0.11974999999999998</c:v>
                </c:pt>
                <c:pt idx="15">
                  <c:v>7.995833333333334E-2</c:v>
                </c:pt>
                <c:pt idx="16">
                  <c:v>3.7666666666666675E-2</c:v>
                </c:pt>
                <c:pt idx="17">
                  <c:v>4.7166666666666662E-2</c:v>
                </c:pt>
                <c:pt idx="18">
                  <c:v>1.8583333333333337E-2</c:v>
                </c:pt>
                <c:pt idx="19">
                  <c:v>2.9416666666666671E-2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1.704166666666667E-2</c:v>
                </c:pt>
                <c:pt idx="1">
                  <c:v>1.6625000000000004E-2</c:v>
                </c:pt>
                <c:pt idx="2">
                  <c:v>1.704166666666667E-2</c:v>
                </c:pt>
                <c:pt idx="3">
                  <c:v>1.6250000000000004E-2</c:v>
                </c:pt>
                <c:pt idx="4">
                  <c:v>1.6541666666666673E-2</c:v>
                </c:pt>
                <c:pt idx="5">
                  <c:v>1.7125000000000005E-2</c:v>
                </c:pt>
                <c:pt idx="6">
                  <c:v>1.6083333333333338E-2</c:v>
                </c:pt>
                <c:pt idx="7">
                  <c:v>1.7041666666666674E-2</c:v>
                </c:pt>
                <c:pt idx="8">
                  <c:v>1.6583333333333339E-2</c:v>
                </c:pt>
                <c:pt idx="9">
                  <c:v>0.40404166666666669</c:v>
                </c:pt>
                <c:pt idx="10">
                  <c:v>0.32804166666666668</c:v>
                </c:pt>
                <c:pt idx="11">
                  <c:v>0.33199999999999996</c:v>
                </c:pt>
                <c:pt idx="12">
                  <c:v>0.16387500000000002</c:v>
                </c:pt>
                <c:pt idx="13">
                  <c:v>0.42495833333333316</c:v>
                </c:pt>
                <c:pt idx="14">
                  <c:v>0.31599999999999995</c:v>
                </c:pt>
                <c:pt idx="15">
                  <c:v>9.0666666666666673E-2</c:v>
                </c:pt>
                <c:pt idx="16">
                  <c:v>0.29666666666666663</c:v>
                </c:pt>
                <c:pt idx="17">
                  <c:v>0.61966666666666659</c:v>
                </c:pt>
                <c:pt idx="18">
                  <c:v>0.41362500000000008</c:v>
                </c:pt>
                <c:pt idx="19">
                  <c:v>0.52787499999999998</c:v>
                </c:pt>
              </c:numCache>
            </c:numRef>
          </c:val>
        </c:ser>
        <c:marker val="1"/>
        <c:axId val="74276224"/>
        <c:axId val="74302592"/>
      </c:lineChart>
      <c:catAx>
        <c:axId val="74276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4302592"/>
        <c:crosses val="autoZero"/>
        <c:auto val="1"/>
        <c:lblAlgn val="ctr"/>
        <c:lblOffset val="100"/>
        <c:tickLblSkip val="1"/>
        <c:tickMarkSkip val="1"/>
      </c:catAx>
      <c:valAx>
        <c:axId val="74302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4276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0.1155125</c:v>
                </c:pt>
                <c:pt idx="1">
                  <c:v>0.12477499999999998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5.5437500000000001E-2</c:v>
                </c:pt>
                <c:pt idx="1">
                  <c:v>0.35133750000000002</c:v>
                </c:pt>
              </c:numCache>
            </c:numRef>
          </c:val>
        </c:ser>
        <c:axId val="74594560"/>
        <c:axId val="74596352"/>
      </c:barChart>
      <c:catAx>
        <c:axId val="74594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4596352"/>
        <c:crosses val="autoZero"/>
        <c:auto val="1"/>
        <c:lblAlgn val="ctr"/>
        <c:lblOffset val="100"/>
        <c:tickLblSkip val="1"/>
        <c:tickMarkSkip val="1"/>
      </c:catAx>
      <c:valAx>
        <c:axId val="745963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45945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1.3975197363443992E-2</c:v>
                </c:pt>
                <c:pt idx="1">
                  <c:v>2.1537084488433222E-2</c:v>
                </c:pt>
                <c:pt idx="2">
                  <c:v>2.6664700533274212E-2</c:v>
                </c:pt>
                <c:pt idx="3">
                  <c:v>2.5821168198596634E-2</c:v>
                </c:pt>
                <c:pt idx="4">
                  <c:v>2.4991915428539475E-2</c:v>
                </c:pt>
                <c:pt idx="5">
                  <c:v>2.9982598967402449E-2</c:v>
                </c:pt>
                <c:pt idx="6">
                  <c:v>2.4433550648082444E-2</c:v>
                </c:pt>
                <c:pt idx="7">
                  <c:v>7.2415044743171508E-2</c:v>
                </c:pt>
                <c:pt idx="8">
                  <c:v>0.28421085872738755</c:v>
                </c:pt>
                <c:pt idx="9">
                  <c:v>0.5668615011502971</c:v>
                </c:pt>
                <c:pt idx="10">
                  <c:v>0.53904882908614116</c:v>
                </c:pt>
                <c:pt idx="11">
                  <c:v>0.28728231621142747</c:v>
                </c:pt>
                <c:pt idx="12">
                  <c:v>0.12926005376509145</c:v>
                </c:pt>
                <c:pt idx="13">
                  <c:v>8.5536462313629436E-2</c:v>
                </c:pt>
                <c:pt idx="14">
                  <c:v>8.0452319464442479E-2</c:v>
                </c:pt>
                <c:pt idx="15">
                  <c:v>5.9874456769235446E-2</c:v>
                </c:pt>
                <c:pt idx="16">
                  <c:v>4.2795029302320466E-2</c:v>
                </c:pt>
                <c:pt idx="17">
                  <c:v>3.8179970988954773E-2</c:v>
                </c:pt>
                <c:pt idx="18">
                  <c:v>3.1239373148182606E-2</c:v>
                </c:pt>
                <c:pt idx="19">
                  <c:v>2.5612760103104381E-2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5.1441205899546629E-4</c:v>
                </c:pt>
                <c:pt idx="1">
                  <c:v>-1.7463144455890152E-3</c:v>
                </c:pt>
                <c:pt idx="2">
                  <c:v>8.6340687160821967E-4</c:v>
                </c:pt>
                <c:pt idx="3">
                  <c:v>1.1198413536558621E-2</c:v>
                </c:pt>
                <c:pt idx="4">
                  <c:v>1.8528156216911215E-2</c:v>
                </c:pt>
                <c:pt idx="5">
                  <c:v>2.0777112483067007E-2</c:v>
                </c:pt>
                <c:pt idx="6">
                  <c:v>1.4795727178092301E-2</c:v>
                </c:pt>
                <c:pt idx="7">
                  <c:v>2.5722644678035034E-2</c:v>
                </c:pt>
                <c:pt idx="8">
                  <c:v>0.10693446748774067</c:v>
                </c:pt>
                <c:pt idx="9">
                  <c:v>0.24519991750176937</c:v>
                </c:pt>
                <c:pt idx="10">
                  <c:v>0.30580937956686011</c:v>
                </c:pt>
                <c:pt idx="11">
                  <c:v>0.29453518266749762</c:v>
                </c:pt>
                <c:pt idx="12">
                  <c:v>0.27791425262536718</c:v>
                </c:pt>
                <c:pt idx="13">
                  <c:v>0.29933918998831099</c:v>
                </c:pt>
                <c:pt idx="14">
                  <c:v>0.26798262813083668</c:v>
                </c:pt>
                <c:pt idx="15">
                  <c:v>0.23975245716270729</c:v>
                </c:pt>
                <c:pt idx="16">
                  <c:v>0.3282691423799462</c:v>
                </c:pt>
                <c:pt idx="17">
                  <c:v>0.45179548741831094</c:v>
                </c:pt>
                <c:pt idx="18">
                  <c:v>0.48107188983004018</c:v>
                </c:pt>
                <c:pt idx="19">
                  <c:v>0.48286718868781886</c:v>
                </c:pt>
              </c:numCache>
            </c:numRef>
          </c:val>
        </c:ser>
        <c:marker val="1"/>
        <c:axId val="74625408"/>
        <c:axId val="74626944"/>
      </c:lineChart>
      <c:catAx>
        <c:axId val="74625408"/>
        <c:scaling>
          <c:orientation val="minMax"/>
        </c:scaling>
        <c:axPos val="b"/>
        <c:numFmt formatCode="General" sourceLinked="1"/>
        <c:tickLblPos val="nextTo"/>
        <c:crossAx val="74626944"/>
        <c:crosses val="autoZero"/>
        <c:auto val="1"/>
        <c:lblAlgn val="ctr"/>
        <c:lblOffset val="100"/>
      </c:catAx>
      <c:valAx>
        <c:axId val="74626944"/>
        <c:scaling>
          <c:orientation val="minMax"/>
        </c:scaling>
        <c:axPos val="l"/>
        <c:majorGridlines/>
        <c:numFmt formatCode="0.00000_ " sourceLinked="1"/>
        <c:tickLblPos val="nextTo"/>
        <c:crossAx val="7462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75661312"/>
        <c:axId val="75662848"/>
      </c:barChart>
      <c:catAx>
        <c:axId val="75661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5662848"/>
        <c:crosses val="autoZero"/>
        <c:auto val="1"/>
        <c:lblAlgn val="ctr"/>
        <c:lblOffset val="100"/>
        <c:tickLblSkip val="1"/>
        <c:tickMarkSkip val="1"/>
      </c:catAx>
      <c:valAx>
        <c:axId val="756628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56613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2"/>
          <c:y val="8.7542375389230237E-2"/>
          <c:w val="0.82736156351791457"/>
          <c:h val="0.7710463063128288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'Total-Smoothed'!$Z$43:$AA$43</c:f>
                <c:numCache>
                  <c:formatCode>General</c:formatCode>
                  <c:ptCount val="2"/>
                  <c:pt idx="0">
                    <c:v>7.3739768182898907E-3</c:v>
                  </c:pt>
                  <c:pt idx="1">
                    <c:v>9.5534966491592332E-3</c:v>
                  </c:pt>
                </c:numCache>
              </c:numRef>
            </c:plus>
            <c:minus>
              <c:numRef>
                <c:f>'Total-Smoothed'!$Z$43:$AA$43</c:f>
                <c:numCache>
                  <c:formatCode>General</c:formatCode>
                  <c:ptCount val="2"/>
                  <c:pt idx="0">
                    <c:v>7.3739768182898907E-3</c:v>
                  </c:pt>
                  <c:pt idx="1">
                    <c:v>9.5534966491592332E-3</c:v>
                  </c:pt>
                </c:numCache>
              </c:numRef>
            </c:minus>
          </c:errBars>
          <c:cat>
            <c:strRef>
              <c:f>'Total-Smoothed'!$Z$38:$AA$38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'Total-Smoothed'!$Z$39:$AA$39</c:f>
              <c:numCache>
                <c:formatCode>0.00_);[Red]\(0.00\)</c:formatCode>
                <c:ptCount val="2"/>
                <c:pt idx="0">
                  <c:v>0.10120409419225099</c:v>
                </c:pt>
                <c:pt idx="1">
                  <c:v>9.8156010052451656E-2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'Total-Smoothed'!$Z$44:$AA$44</c:f>
                <c:numCache>
                  <c:formatCode>General</c:formatCode>
                  <c:ptCount val="2"/>
                  <c:pt idx="0">
                    <c:v>8.3591502814277328E-3</c:v>
                  </c:pt>
                  <c:pt idx="1">
                    <c:v>1.1374977138663441E-2</c:v>
                  </c:pt>
                </c:numCache>
              </c:numRef>
            </c:plus>
            <c:minus>
              <c:numRef>
                <c:f>'Total-Smoothed'!$Z$44:$AA$44</c:f>
                <c:numCache>
                  <c:formatCode>General</c:formatCode>
                  <c:ptCount val="2"/>
                  <c:pt idx="0">
                    <c:v>8.3591502814277328E-3</c:v>
                  </c:pt>
                  <c:pt idx="1">
                    <c:v>1.1374977138663441E-2</c:v>
                  </c:pt>
                </c:numCache>
              </c:numRef>
            </c:minus>
          </c:errBars>
          <c:cat>
            <c:strRef>
              <c:f>'Total-Smoothed'!$Z$38:$AA$38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'Total-Smoothed'!$Z$40:$AA$40</c:f>
              <c:numCache>
                <c:formatCode>0.00_);[Red]\(0.00\)</c:formatCode>
                <c:ptCount val="2"/>
                <c:pt idx="0">
                  <c:v>7.8039868816060093E-2</c:v>
                </c:pt>
                <c:pt idx="1">
                  <c:v>0.34002703550721197</c:v>
                </c:pt>
              </c:numCache>
            </c:numRef>
          </c:val>
        </c:ser>
        <c:axId val="126507264"/>
        <c:axId val="142152064"/>
      </c:barChart>
      <c:catAx>
        <c:axId val="12650726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2152064"/>
        <c:crosses val="autoZero"/>
        <c:auto val="1"/>
        <c:lblAlgn val="ctr"/>
        <c:lblOffset val="100"/>
        <c:tickLblSkip val="1"/>
        <c:tickMarkSkip val="1"/>
      </c:catAx>
      <c:valAx>
        <c:axId val="14215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7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2650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57"/>
        </c:manualLayout>
      </c:layout>
    </c:legend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5684864"/>
        <c:axId val="75780864"/>
      </c:barChart>
      <c:catAx>
        <c:axId val="75684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5780864"/>
        <c:crosses val="autoZero"/>
        <c:auto val="1"/>
        <c:lblAlgn val="ctr"/>
        <c:lblOffset val="100"/>
        <c:tickLblSkip val="1"/>
        <c:tickMarkSkip val="1"/>
      </c:catAx>
      <c:valAx>
        <c:axId val="75780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56848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1.9291666666666676E-2</c:v>
                </c:pt>
                <c:pt idx="1">
                  <c:v>1.9041666666666675E-2</c:v>
                </c:pt>
                <c:pt idx="2">
                  <c:v>1.9291666666666676E-2</c:v>
                </c:pt>
                <c:pt idx="3">
                  <c:v>1.8500000000000006E-2</c:v>
                </c:pt>
                <c:pt idx="4">
                  <c:v>1.8875000000000006E-2</c:v>
                </c:pt>
                <c:pt idx="5">
                  <c:v>1.9458333333333338E-2</c:v>
                </c:pt>
                <c:pt idx="6">
                  <c:v>1.8250000000000006E-2</c:v>
                </c:pt>
                <c:pt idx="7">
                  <c:v>1.9708333333333338E-2</c:v>
                </c:pt>
                <c:pt idx="8">
                  <c:v>1.9541666666666676E-2</c:v>
                </c:pt>
                <c:pt idx="9">
                  <c:v>1.9916666666666673E-2</c:v>
                </c:pt>
                <c:pt idx="10">
                  <c:v>0.9877083333333333</c:v>
                </c:pt>
                <c:pt idx="11">
                  <c:v>2.3541666666666673E-2</c:v>
                </c:pt>
                <c:pt idx="12">
                  <c:v>5.1000000000000011E-2</c:v>
                </c:pt>
                <c:pt idx="13">
                  <c:v>6.5624999999999989E-2</c:v>
                </c:pt>
                <c:pt idx="14">
                  <c:v>2.9416666666666685E-2</c:v>
                </c:pt>
                <c:pt idx="15">
                  <c:v>1.4791666666666668E-2</c:v>
                </c:pt>
                <c:pt idx="16">
                  <c:v>1.1791666666666671E-2</c:v>
                </c:pt>
                <c:pt idx="17">
                  <c:v>4.9833333333333334E-2</c:v>
                </c:pt>
                <c:pt idx="18">
                  <c:v>3.1500000000000007E-2</c:v>
                </c:pt>
                <c:pt idx="19">
                  <c:v>1.0041666666666667E-2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1.6833333333333336E-2</c:v>
                </c:pt>
                <c:pt idx="1">
                  <c:v>1.6583333333333335E-2</c:v>
                </c:pt>
                <c:pt idx="2">
                  <c:v>1.6833333333333336E-2</c:v>
                </c:pt>
                <c:pt idx="3">
                  <c:v>1.6333333333333335E-2</c:v>
                </c:pt>
                <c:pt idx="4">
                  <c:v>1.654166666666667E-2</c:v>
                </c:pt>
                <c:pt idx="5">
                  <c:v>1.691666666666667E-2</c:v>
                </c:pt>
                <c:pt idx="6">
                  <c:v>1.5958333333333335E-2</c:v>
                </c:pt>
                <c:pt idx="7">
                  <c:v>1.6833333333333336E-2</c:v>
                </c:pt>
                <c:pt idx="8">
                  <c:v>1.6166666666666669E-2</c:v>
                </c:pt>
                <c:pt idx="9">
                  <c:v>1.5583333333333338E-2</c:v>
                </c:pt>
                <c:pt idx="10">
                  <c:v>0.38204166666666667</c:v>
                </c:pt>
                <c:pt idx="11">
                  <c:v>0.4024166666666667</c:v>
                </c:pt>
                <c:pt idx="12">
                  <c:v>0.48750000000000004</c:v>
                </c:pt>
                <c:pt idx="13">
                  <c:v>0.51233333333333331</c:v>
                </c:pt>
                <c:pt idx="14">
                  <c:v>0.14312500000000003</c:v>
                </c:pt>
                <c:pt idx="15">
                  <c:v>0.45587499999999997</c:v>
                </c:pt>
                <c:pt idx="16">
                  <c:v>0.40033333333333326</c:v>
                </c:pt>
                <c:pt idx="17">
                  <c:v>0.16804166666666667</c:v>
                </c:pt>
                <c:pt idx="18">
                  <c:v>0.455125</c:v>
                </c:pt>
                <c:pt idx="19">
                  <c:v>0.34295833333333331</c:v>
                </c:pt>
              </c:numCache>
            </c:numRef>
          </c:val>
        </c:ser>
        <c:marker val="1"/>
        <c:axId val="76069504"/>
        <c:axId val="76079488"/>
      </c:lineChart>
      <c:catAx>
        <c:axId val="76069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6079488"/>
        <c:crosses val="autoZero"/>
        <c:auto val="1"/>
        <c:lblAlgn val="ctr"/>
        <c:lblOffset val="100"/>
        <c:tickLblSkip val="1"/>
        <c:tickMarkSkip val="1"/>
      </c:catAx>
      <c:valAx>
        <c:axId val="76079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6069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1.9187499999999996E-2</c:v>
                </c:pt>
                <c:pt idx="1">
                  <c:v>0.12752499999999997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1.6458333333333328E-2</c:v>
                </c:pt>
                <c:pt idx="1">
                  <c:v>0.374975</c:v>
                </c:pt>
              </c:numCache>
            </c:numRef>
          </c:val>
        </c:ser>
        <c:axId val="76195328"/>
        <c:axId val="76196864"/>
      </c:barChart>
      <c:catAx>
        <c:axId val="76195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6196864"/>
        <c:crosses val="autoZero"/>
        <c:auto val="1"/>
        <c:lblAlgn val="ctr"/>
        <c:lblOffset val="100"/>
        <c:tickLblSkip val="1"/>
        <c:tickMarkSkip val="1"/>
      </c:catAx>
      <c:valAx>
        <c:axId val="76196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61953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2.7503847577096743E-2</c:v>
                </c:pt>
                <c:pt idx="1">
                  <c:v>2.7217896677103299E-2</c:v>
                </c:pt>
                <c:pt idx="2">
                  <c:v>3.0339449943029197E-2</c:v>
                </c:pt>
                <c:pt idx="3">
                  <c:v>2.7916254147514984E-2</c:v>
                </c:pt>
                <c:pt idx="4">
                  <c:v>2.4514823448528209E-2</c:v>
                </c:pt>
                <c:pt idx="5">
                  <c:v>2.8213962510215806E-2</c:v>
                </c:pt>
                <c:pt idx="6">
                  <c:v>3.7269647761895945E-2</c:v>
                </c:pt>
                <c:pt idx="7">
                  <c:v>5.1733881128467045E-2</c:v>
                </c:pt>
                <c:pt idx="8">
                  <c:v>0.11091726824616932</c:v>
                </c:pt>
                <c:pt idx="9">
                  <c:v>0.25728448829944639</c:v>
                </c:pt>
                <c:pt idx="10">
                  <c:v>0.39866529976562698</c:v>
                </c:pt>
                <c:pt idx="11">
                  <c:v>0.25854783943310805</c:v>
                </c:pt>
                <c:pt idx="12">
                  <c:v>0.10796707795841393</c:v>
                </c:pt>
                <c:pt idx="13">
                  <c:v>5.4738249824206713E-2</c:v>
                </c:pt>
                <c:pt idx="14">
                  <c:v>3.5331314050295499E-2</c:v>
                </c:pt>
                <c:pt idx="15">
                  <c:v>9.2450460947644548E-3</c:v>
                </c:pt>
                <c:pt idx="16">
                  <c:v>5.7165172694606517E-3</c:v>
                </c:pt>
                <c:pt idx="17">
                  <c:v>1.6904770803130433E-2</c:v>
                </c:pt>
                <c:pt idx="18">
                  <c:v>2.3524152491945175E-2</c:v>
                </c:pt>
                <c:pt idx="19">
                  <c:v>1.7876228983131067E-2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-8.665810273160297E-4</c:v>
                </c:pt>
                <c:pt idx="1">
                  <c:v>8.5296486785194862E-3</c:v>
                </c:pt>
                <c:pt idx="2">
                  <c:v>2.4162716863131473E-2</c:v>
                </c:pt>
                <c:pt idx="3">
                  <c:v>3.6418611570342881E-2</c:v>
                </c:pt>
                <c:pt idx="4">
                  <c:v>3.8114922929291681E-2</c:v>
                </c:pt>
                <c:pt idx="5">
                  <c:v>2.6282564021269782E-2</c:v>
                </c:pt>
                <c:pt idx="6">
                  <c:v>1.3894186408029502E-2</c:v>
                </c:pt>
                <c:pt idx="7">
                  <c:v>1.1939659485066289E-2</c:v>
                </c:pt>
                <c:pt idx="8">
                  <c:v>4.2167607404790253E-2</c:v>
                </c:pt>
                <c:pt idx="9">
                  <c:v>0.13570021765713203</c:v>
                </c:pt>
                <c:pt idx="10">
                  <c:v>0.29104134503375734</c:v>
                </c:pt>
                <c:pt idx="11">
                  <c:v>0.41208062979791699</c:v>
                </c:pt>
                <c:pt idx="12">
                  <c:v>0.4602837787797272</c:v>
                </c:pt>
                <c:pt idx="13">
                  <c:v>0.40699013261892936</c:v>
                </c:pt>
                <c:pt idx="14">
                  <c:v>0.32272709716800957</c:v>
                </c:pt>
                <c:pt idx="15">
                  <c:v>0.32671410718732802</c:v>
                </c:pt>
                <c:pt idx="16">
                  <c:v>0.32531157762492163</c:v>
                </c:pt>
                <c:pt idx="17">
                  <c:v>0.3102388494255533</c:v>
                </c:pt>
                <c:pt idx="18">
                  <c:v>0.35210537460498648</c:v>
                </c:pt>
                <c:pt idx="19">
                  <c:v>0.37600984073264487</c:v>
                </c:pt>
              </c:numCache>
            </c:numRef>
          </c:val>
        </c:ser>
        <c:marker val="1"/>
        <c:axId val="76217728"/>
        <c:axId val="80413824"/>
      </c:lineChart>
      <c:catAx>
        <c:axId val="76217728"/>
        <c:scaling>
          <c:orientation val="minMax"/>
        </c:scaling>
        <c:axPos val="b"/>
        <c:numFmt formatCode="General" sourceLinked="1"/>
        <c:tickLblPos val="nextTo"/>
        <c:crossAx val="80413824"/>
        <c:crosses val="autoZero"/>
        <c:auto val="1"/>
        <c:lblAlgn val="ctr"/>
        <c:lblOffset val="100"/>
      </c:catAx>
      <c:valAx>
        <c:axId val="80413824"/>
        <c:scaling>
          <c:orientation val="minMax"/>
        </c:scaling>
        <c:axPos val="l"/>
        <c:majorGridlines/>
        <c:numFmt formatCode="0.00000_ " sourceLinked="1"/>
        <c:tickLblPos val="nextTo"/>
        <c:crossAx val="7621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0456704"/>
        <c:axId val="80474880"/>
      </c:barChart>
      <c:catAx>
        <c:axId val="80456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474880"/>
        <c:crosses val="autoZero"/>
        <c:auto val="1"/>
        <c:lblAlgn val="ctr"/>
        <c:lblOffset val="100"/>
        <c:tickLblSkip val="1"/>
        <c:tickMarkSkip val="1"/>
      </c:catAx>
      <c:valAx>
        <c:axId val="80474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4567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0517376"/>
        <c:axId val="80527360"/>
      </c:barChart>
      <c:catAx>
        <c:axId val="80517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527360"/>
        <c:crosses val="autoZero"/>
        <c:auto val="1"/>
        <c:lblAlgn val="ctr"/>
        <c:lblOffset val="100"/>
        <c:tickLblSkip val="1"/>
        <c:tickMarkSkip val="1"/>
      </c:catAx>
      <c:valAx>
        <c:axId val="805273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517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1.8708333333333337E-2</c:v>
                </c:pt>
                <c:pt idx="1">
                  <c:v>1.8458333333333337E-2</c:v>
                </c:pt>
                <c:pt idx="2">
                  <c:v>1.8708333333333337E-2</c:v>
                </c:pt>
                <c:pt idx="3">
                  <c:v>1.8000000000000006E-2</c:v>
                </c:pt>
                <c:pt idx="4">
                  <c:v>1.8333333333333337E-2</c:v>
                </c:pt>
                <c:pt idx="5">
                  <c:v>1.8833333333333337E-2</c:v>
                </c:pt>
                <c:pt idx="6">
                  <c:v>1.7375000000000005E-2</c:v>
                </c:pt>
                <c:pt idx="7">
                  <c:v>1.8708333333333337E-2</c:v>
                </c:pt>
                <c:pt idx="8">
                  <c:v>1.9000000000000006E-2</c:v>
                </c:pt>
                <c:pt idx="9">
                  <c:v>0.99704166666666671</c:v>
                </c:pt>
                <c:pt idx="10">
                  <c:v>8.0416666666666692E-3</c:v>
                </c:pt>
                <c:pt idx="11">
                  <c:v>3.7916666666666671E-3</c:v>
                </c:pt>
                <c:pt idx="12">
                  <c:v>5.2749999999999998E-2</c:v>
                </c:pt>
                <c:pt idx="13">
                  <c:v>1.4541666666666666E-2</c:v>
                </c:pt>
                <c:pt idx="14">
                  <c:v>4.3416666666666666E-2</c:v>
                </c:pt>
                <c:pt idx="15">
                  <c:v>9.0833333333333374E-3</c:v>
                </c:pt>
                <c:pt idx="16">
                  <c:v>1.8541666666666668E-2</c:v>
                </c:pt>
                <c:pt idx="17">
                  <c:v>3.3750000000000008E-3</c:v>
                </c:pt>
                <c:pt idx="18">
                  <c:v>2.466666666666667E-2</c:v>
                </c:pt>
                <c:pt idx="19">
                  <c:v>9.1666666666666684E-3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1.9000000000000006E-2</c:v>
                </c:pt>
                <c:pt idx="1">
                  <c:v>1.8500000000000006E-2</c:v>
                </c:pt>
                <c:pt idx="2">
                  <c:v>1.9000000000000006E-2</c:v>
                </c:pt>
                <c:pt idx="3">
                  <c:v>1.808333333333334E-2</c:v>
                </c:pt>
                <c:pt idx="4">
                  <c:v>1.8375000000000006E-2</c:v>
                </c:pt>
                <c:pt idx="5">
                  <c:v>1.9083333333333341E-2</c:v>
                </c:pt>
                <c:pt idx="6">
                  <c:v>1.7541666666666674E-2</c:v>
                </c:pt>
                <c:pt idx="7">
                  <c:v>1.8291666666666675E-2</c:v>
                </c:pt>
                <c:pt idx="8">
                  <c:v>1.7375000000000005E-2</c:v>
                </c:pt>
                <c:pt idx="9">
                  <c:v>0.84829166666666678</c:v>
                </c:pt>
                <c:pt idx="10">
                  <c:v>1.1375000000000003E-2</c:v>
                </c:pt>
                <c:pt idx="11">
                  <c:v>0.39199999999999996</c:v>
                </c:pt>
                <c:pt idx="12">
                  <c:v>0.4313333333333334</c:v>
                </c:pt>
                <c:pt idx="13">
                  <c:v>0.45704166666666657</c:v>
                </c:pt>
                <c:pt idx="14">
                  <c:v>0.49341666666666656</c:v>
                </c:pt>
                <c:pt idx="15">
                  <c:v>0.41345833333333343</c:v>
                </c:pt>
                <c:pt idx="16">
                  <c:v>0.29216666666666663</c:v>
                </c:pt>
                <c:pt idx="17">
                  <c:v>7.6041666666666646E-2</c:v>
                </c:pt>
                <c:pt idx="18">
                  <c:v>0.17879166666666668</c:v>
                </c:pt>
                <c:pt idx="19">
                  <c:v>0.39866666666666667</c:v>
                </c:pt>
              </c:numCache>
            </c:numRef>
          </c:val>
        </c:ser>
        <c:marker val="1"/>
        <c:axId val="80758656"/>
        <c:axId val="80760192"/>
      </c:lineChart>
      <c:catAx>
        <c:axId val="80758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760192"/>
        <c:crosses val="autoZero"/>
        <c:auto val="1"/>
        <c:lblAlgn val="ctr"/>
        <c:lblOffset val="100"/>
        <c:tickLblSkip val="1"/>
        <c:tickMarkSkip val="1"/>
      </c:catAx>
      <c:valAx>
        <c:axId val="8076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758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0.11631666666666664</c:v>
                </c:pt>
                <c:pt idx="1">
                  <c:v>1.8737500000000004E-2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0.10135416666666669</c:v>
                </c:pt>
                <c:pt idx="1">
                  <c:v>0.3144291666666667</c:v>
                </c:pt>
              </c:numCache>
            </c:numRef>
          </c:val>
        </c:ser>
        <c:axId val="80909056"/>
        <c:axId val="80910592"/>
      </c:barChart>
      <c:catAx>
        <c:axId val="80909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910592"/>
        <c:crosses val="autoZero"/>
        <c:auto val="1"/>
        <c:lblAlgn val="ctr"/>
        <c:lblOffset val="100"/>
        <c:tickLblSkip val="1"/>
        <c:tickMarkSkip val="1"/>
      </c:catAx>
      <c:valAx>
        <c:axId val="809105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09090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2.7235263949737427E-2</c:v>
                </c:pt>
                <c:pt idx="1">
                  <c:v>1.808523070258717E-2</c:v>
                </c:pt>
                <c:pt idx="2">
                  <c:v>1.9285120951950774E-2</c:v>
                </c:pt>
                <c:pt idx="3">
                  <c:v>2.0591378499096997E-2</c:v>
                </c:pt>
                <c:pt idx="4">
                  <c:v>1.5934032849698309E-2</c:v>
                </c:pt>
                <c:pt idx="5">
                  <c:v>1.1119616427979741E-2</c:v>
                </c:pt>
                <c:pt idx="6">
                  <c:v>1.1010583322949054E-2</c:v>
                </c:pt>
                <c:pt idx="7">
                  <c:v>7.1511300810136139E-2</c:v>
                </c:pt>
                <c:pt idx="8">
                  <c:v>0.25278114889914716</c:v>
                </c:pt>
                <c:pt idx="9">
                  <c:v>0.42173781579335423</c:v>
                </c:pt>
                <c:pt idx="10">
                  <c:v>0.27206488945509305</c:v>
                </c:pt>
                <c:pt idx="11">
                  <c:v>8.9540717598327726E-2</c:v>
                </c:pt>
                <c:pt idx="12">
                  <c:v>2.8886225313763021E-2</c:v>
                </c:pt>
                <c:pt idx="13">
                  <c:v>3.2172170212178372E-2</c:v>
                </c:pt>
                <c:pt idx="14">
                  <c:v>3.2952607865688231E-2</c:v>
                </c:pt>
                <c:pt idx="15">
                  <c:v>2.4805548637329051E-2</c:v>
                </c:pt>
                <c:pt idx="16">
                  <c:v>2.610297365975699E-2</c:v>
                </c:pt>
                <c:pt idx="17">
                  <c:v>2.865646834091061E-2</c:v>
                </c:pt>
                <c:pt idx="18">
                  <c:v>2.8660853613407301E-2</c:v>
                </c:pt>
                <c:pt idx="19">
                  <c:v>2.4636436713026122E-2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9.2593466269198735E-3</c:v>
                </c:pt>
                <c:pt idx="1">
                  <c:v>1.0871826611324324E-2</c:v>
                </c:pt>
                <c:pt idx="2">
                  <c:v>2.4818275005252771E-2</c:v>
                </c:pt>
                <c:pt idx="3">
                  <c:v>3.5436922705151162E-2</c:v>
                </c:pt>
                <c:pt idx="4">
                  <c:v>3.2626989427352329E-2</c:v>
                </c:pt>
                <c:pt idx="5">
                  <c:v>2.062339897272035E-2</c:v>
                </c:pt>
                <c:pt idx="6">
                  <c:v>9.1187415643766614E-3</c:v>
                </c:pt>
                <c:pt idx="7">
                  <c:v>5.238057771596235E-2</c:v>
                </c:pt>
                <c:pt idx="8">
                  <c:v>0.20227126776345908</c:v>
                </c:pt>
                <c:pt idx="9">
                  <c:v>0.35467594974412092</c:v>
                </c:pt>
                <c:pt idx="10">
                  <c:v>0.30544986606767072</c:v>
                </c:pt>
                <c:pt idx="11">
                  <c:v>0.31107198529006613</c:v>
                </c:pt>
                <c:pt idx="12">
                  <c:v>0.38580178780417368</c:v>
                </c:pt>
                <c:pt idx="13">
                  <c:v>0.44570849521499234</c:v>
                </c:pt>
                <c:pt idx="14">
                  <c:v>0.44949345223146392</c:v>
                </c:pt>
                <c:pt idx="15">
                  <c:v>0.38500855660804295</c:v>
                </c:pt>
                <c:pt idx="16">
                  <c:v>0.27005340400316941</c:v>
                </c:pt>
                <c:pt idx="17">
                  <c:v>0.18925256167048979</c:v>
                </c:pt>
                <c:pt idx="18">
                  <c:v>0.22123538223255582</c:v>
                </c:pt>
                <c:pt idx="19">
                  <c:v>0.30788624494729283</c:v>
                </c:pt>
              </c:numCache>
            </c:numRef>
          </c:val>
        </c:ser>
        <c:marker val="1"/>
        <c:axId val="80964224"/>
        <c:axId val="80970112"/>
      </c:lineChart>
      <c:catAx>
        <c:axId val="80964224"/>
        <c:scaling>
          <c:orientation val="minMax"/>
        </c:scaling>
        <c:axPos val="b"/>
        <c:numFmt formatCode="General" sourceLinked="1"/>
        <c:tickLblPos val="nextTo"/>
        <c:crossAx val="80970112"/>
        <c:crosses val="autoZero"/>
        <c:auto val="1"/>
        <c:lblAlgn val="ctr"/>
        <c:lblOffset val="100"/>
      </c:catAx>
      <c:valAx>
        <c:axId val="80970112"/>
        <c:scaling>
          <c:orientation val="minMax"/>
        </c:scaling>
        <c:axPos val="l"/>
        <c:majorGridlines/>
        <c:numFmt formatCode="0.00000_ " sourceLinked="1"/>
        <c:tickLblPos val="nextTo"/>
        <c:crossAx val="8096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1086720"/>
        <c:axId val="81100800"/>
      </c:barChart>
      <c:catAx>
        <c:axId val="81086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100800"/>
        <c:crosses val="autoZero"/>
        <c:auto val="1"/>
        <c:lblAlgn val="ctr"/>
        <c:lblOffset val="100"/>
        <c:tickLblSkip val="1"/>
        <c:tickMarkSkip val="1"/>
      </c:catAx>
      <c:valAx>
        <c:axId val="811008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086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'Total-Smoothed'!$AC$43:$AD$43</c:f>
                <c:numCache>
                  <c:formatCode>General</c:formatCode>
                  <c:ptCount val="2"/>
                  <c:pt idx="0">
                    <c:v>1.3684357228069139E-2</c:v>
                  </c:pt>
                  <c:pt idx="1">
                    <c:v>1.2336369428906053E-2</c:v>
                  </c:pt>
                </c:numCache>
              </c:numRef>
            </c:plus>
            <c:minus>
              <c:numRef>
                <c:f>'Total-Smoothed'!$AC$43:$AD$43</c:f>
                <c:numCache>
                  <c:formatCode>General</c:formatCode>
                  <c:ptCount val="2"/>
                  <c:pt idx="0">
                    <c:v>1.3684357228069139E-2</c:v>
                  </c:pt>
                  <c:pt idx="1">
                    <c:v>1.2336369428906053E-2</c:v>
                  </c:pt>
                </c:numCache>
              </c:numRef>
            </c:minus>
          </c:errBars>
          <c:cat>
            <c:strRef>
              <c:f>'Total-Smoothed'!$AC$38:$AD$38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'Total-Smoothed'!$AC$39:$AD$39</c:f>
              <c:numCache>
                <c:formatCode>0.00_);[Red]\(0.00\)</c:formatCode>
                <c:ptCount val="2"/>
                <c:pt idx="0">
                  <c:v>0.17800155309182805</c:v>
                </c:pt>
                <c:pt idx="1">
                  <c:v>6.9575666763729019E-2</c:v>
                </c:pt>
              </c:numCache>
            </c:numRef>
          </c:val>
        </c:ser>
        <c:ser>
          <c:idx val="1"/>
          <c:order val="1"/>
          <c:tx>
            <c:strRef>
              <c:f>'Total-Smoothed'!$AB$40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'Total-Smoothed'!$AC$44:$AD$44</c:f>
                <c:numCache>
                  <c:formatCode>General</c:formatCode>
                  <c:ptCount val="2"/>
                  <c:pt idx="0">
                    <c:v>1.6242371659751603E-2</c:v>
                  </c:pt>
                  <c:pt idx="1">
                    <c:v>9.7923989380689011E-3</c:v>
                  </c:pt>
                </c:numCache>
              </c:numRef>
            </c:plus>
            <c:minus>
              <c:numRef>
                <c:f>'Total-Smoothed'!$AC$44:$AD$44</c:f>
                <c:numCache>
                  <c:formatCode>General</c:formatCode>
                  <c:ptCount val="2"/>
                  <c:pt idx="0">
                    <c:v>1.6242371659751603E-2</c:v>
                  </c:pt>
                  <c:pt idx="1">
                    <c:v>9.7923989380689011E-3</c:v>
                  </c:pt>
                </c:numCache>
              </c:numRef>
            </c:minus>
          </c:errBars>
          <c:cat>
            <c:strRef>
              <c:f>'Total-Smoothed'!$AC$38:$AD$38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'Total-Smoothed'!$AC$40:$AD$40</c:f>
              <c:numCache>
                <c:formatCode>0.00_);[Red]\(0.00\)</c:formatCode>
                <c:ptCount val="2"/>
                <c:pt idx="0">
                  <c:v>0.13797722818898953</c:v>
                </c:pt>
                <c:pt idx="1">
                  <c:v>0.32203357436905805</c:v>
                </c:pt>
              </c:numCache>
            </c:numRef>
          </c:val>
        </c:ser>
        <c:axId val="42809984"/>
        <c:axId val="42819968"/>
      </c:barChart>
      <c:catAx>
        <c:axId val="4280998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819968"/>
        <c:crosses val="autoZero"/>
        <c:auto val="1"/>
        <c:lblAlgn val="ctr"/>
        <c:lblOffset val="100"/>
        <c:tickLblSkip val="1"/>
        <c:tickMarkSkip val="1"/>
      </c:catAx>
      <c:valAx>
        <c:axId val="4281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80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1286656"/>
        <c:axId val="81288192"/>
      </c:barChart>
      <c:catAx>
        <c:axId val="8128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288192"/>
        <c:crosses val="autoZero"/>
        <c:auto val="1"/>
        <c:lblAlgn val="ctr"/>
        <c:lblOffset val="100"/>
        <c:tickLblSkip val="1"/>
        <c:tickMarkSkip val="1"/>
      </c:catAx>
      <c:valAx>
        <c:axId val="81288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286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2.1750000000000005E-2</c:v>
                </c:pt>
                <c:pt idx="1">
                  <c:v>2.1208333333333343E-2</c:v>
                </c:pt>
                <c:pt idx="2">
                  <c:v>2.170833333333334E-2</c:v>
                </c:pt>
                <c:pt idx="3">
                  <c:v>2.0708333333333342E-2</c:v>
                </c:pt>
                <c:pt idx="4">
                  <c:v>2.1041666666666677E-2</c:v>
                </c:pt>
                <c:pt idx="5">
                  <c:v>2.208333333333334E-2</c:v>
                </c:pt>
                <c:pt idx="6">
                  <c:v>2.0291666666666673E-2</c:v>
                </c:pt>
                <c:pt idx="7">
                  <c:v>2.2125000000000006E-2</c:v>
                </c:pt>
                <c:pt idx="8">
                  <c:v>2.1875000000000006E-2</c:v>
                </c:pt>
                <c:pt idx="9">
                  <c:v>0.98358333333333292</c:v>
                </c:pt>
                <c:pt idx="10">
                  <c:v>2.1583333333333343E-2</c:v>
                </c:pt>
                <c:pt idx="11">
                  <c:v>3.1708333333333345E-2</c:v>
                </c:pt>
                <c:pt idx="12">
                  <c:v>5.2749999999999998E-2</c:v>
                </c:pt>
                <c:pt idx="13">
                  <c:v>1.8833333333333337E-2</c:v>
                </c:pt>
                <c:pt idx="14">
                  <c:v>6.6166666666666665E-2</c:v>
                </c:pt>
                <c:pt idx="15">
                  <c:v>0.12408333333333332</c:v>
                </c:pt>
                <c:pt idx="16">
                  <c:v>2.0041666666666669E-2</c:v>
                </c:pt>
                <c:pt idx="17">
                  <c:v>1.0833333333333335E-2</c:v>
                </c:pt>
                <c:pt idx="18">
                  <c:v>1.1625000000000003E-2</c:v>
                </c:pt>
                <c:pt idx="19">
                  <c:v>6.1249999999999999E-2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1.9000000000000006E-2</c:v>
                </c:pt>
                <c:pt idx="1">
                  <c:v>1.8625000000000006E-2</c:v>
                </c:pt>
                <c:pt idx="2">
                  <c:v>1.9000000000000006E-2</c:v>
                </c:pt>
                <c:pt idx="3">
                  <c:v>1.7958333333333337E-2</c:v>
                </c:pt>
                <c:pt idx="4">
                  <c:v>1.8375000000000006E-2</c:v>
                </c:pt>
                <c:pt idx="5">
                  <c:v>1.9166666666666676E-2</c:v>
                </c:pt>
                <c:pt idx="6">
                  <c:v>1.7791666666666671E-2</c:v>
                </c:pt>
                <c:pt idx="7">
                  <c:v>1.8375000000000006E-2</c:v>
                </c:pt>
                <c:pt idx="8">
                  <c:v>1.7208333333333336E-2</c:v>
                </c:pt>
                <c:pt idx="9">
                  <c:v>0.56600000000000017</c:v>
                </c:pt>
                <c:pt idx="10">
                  <c:v>1.758333333333334E-2</c:v>
                </c:pt>
                <c:pt idx="11">
                  <c:v>0.53800000000000003</c:v>
                </c:pt>
                <c:pt idx="12">
                  <c:v>0.42445833333333322</c:v>
                </c:pt>
                <c:pt idx="13">
                  <c:v>0.37158333333333332</c:v>
                </c:pt>
                <c:pt idx="14">
                  <c:v>9.9625000000000005E-2</c:v>
                </c:pt>
                <c:pt idx="15">
                  <c:v>0.22275000000000003</c:v>
                </c:pt>
                <c:pt idx="16">
                  <c:v>0.31120833333333336</c:v>
                </c:pt>
                <c:pt idx="17">
                  <c:v>0.34795833333333337</c:v>
                </c:pt>
                <c:pt idx="18">
                  <c:v>0.34304166666666669</c:v>
                </c:pt>
                <c:pt idx="19">
                  <c:v>0.18687500000000001</c:v>
                </c:pt>
              </c:numCache>
            </c:numRef>
          </c:val>
        </c:ser>
        <c:marker val="1"/>
        <c:axId val="81704064"/>
        <c:axId val="81705600"/>
      </c:lineChart>
      <c:catAx>
        <c:axId val="81704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05600"/>
        <c:crosses val="autoZero"/>
        <c:auto val="1"/>
        <c:lblAlgn val="ctr"/>
        <c:lblOffset val="100"/>
        <c:tickLblSkip val="1"/>
        <c:tickMarkSkip val="1"/>
      </c:catAx>
      <c:valAx>
        <c:axId val="81705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04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0.11763750000000001</c:v>
                </c:pt>
                <c:pt idx="1">
                  <c:v>4.1887500000000001E-2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7.3149999999999993E-2</c:v>
                </c:pt>
                <c:pt idx="1">
                  <c:v>0.28630833333333333</c:v>
                </c:pt>
              </c:numCache>
            </c:numRef>
          </c:val>
        </c:ser>
        <c:axId val="81738752"/>
        <c:axId val="81777408"/>
      </c:barChart>
      <c:catAx>
        <c:axId val="81738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77408"/>
        <c:crosses val="autoZero"/>
        <c:auto val="1"/>
        <c:lblAlgn val="ctr"/>
        <c:lblOffset val="100"/>
        <c:tickLblSkip val="1"/>
        <c:tickMarkSkip val="1"/>
      </c:catAx>
      <c:valAx>
        <c:axId val="817774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387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2.0499515902350249E-2</c:v>
                </c:pt>
                <c:pt idx="1">
                  <c:v>2.2947359910085219E-2</c:v>
                </c:pt>
                <c:pt idx="2">
                  <c:v>1.7605770564151087E-2</c:v>
                </c:pt>
                <c:pt idx="3">
                  <c:v>1.7408691547586213E-2</c:v>
                </c:pt>
                <c:pt idx="4">
                  <c:v>1.5954501362674862E-2</c:v>
                </c:pt>
                <c:pt idx="5">
                  <c:v>2.066847920319114E-3</c:v>
                </c:pt>
                <c:pt idx="6">
                  <c:v>5.5216927285724055E-3</c:v>
                </c:pt>
                <c:pt idx="7">
                  <c:v>8.1018145182002635E-2</c:v>
                </c:pt>
                <c:pt idx="8">
                  <c:v>0.25633577238414518</c:v>
                </c:pt>
                <c:pt idx="9">
                  <c:v>0.40578023284567166</c:v>
                </c:pt>
                <c:pt idx="10">
                  <c:v>0.24919088285179739</c:v>
                </c:pt>
                <c:pt idx="11">
                  <c:v>8.5144537287831487E-2</c:v>
                </c:pt>
                <c:pt idx="12">
                  <c:v>3.2652282543924396E-2</c:v>
                </c:pt>
                <c:pt idx="13">
                  <c:v>3.7640117216770609E-2</c:v>
                </c:pt>
                <c:pt idx="14">
                  <c:v>6.0071604324345336E-2</c:v>
                </c:pt>
                <c:pt idx="15">
                  <c:v>6.2140601796724204E-2</c:v>
                </c:pt>
                <c:pt idx="16">
                  <c:v>3.8043592637587324E-2</c:v>
                </c:pt>
                <c:pt idx="17">
                  <c:v>2.6232803531363522E-2</c:v>
                </c:pt>
                <c:pt idx="18">
                  <c:v>3.1817943088808275E-2</c:v>
                </c:pt>
                <c:pt idx="19">
                  <c:v>4.1205097997662067E-2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2.5396020531517873E-2</c:v>
                </c:pt>
                <c:pt idx="1">
                  <c:v>2.5930125789006706E-2</c:v>
                </c:pt>
                <c:pt idx="2">
                  <c:v>2.3174094128919551E-2</c:v>
                </c:pt>
                <c:pt idx="3">
                  <c:v>8.4376703504529093E-3</c:v>
                </c:pt>
                <c:pt idx="4">
                  <c:v>9.7943404112561111E-4</c:v>
                </c:pt>
                <c:pt idx="5">
                  <c:v>8.4466701288921104E-3</c:v>
                </c:pt>
                <c:pt idx="6">
                  <c:v>1.7359562514973632E-2</c:v>
                </c:pt>
                <c:pt idx="7">
                  <c:v>5.6544279920224406E-2</c:v>
                </c:pt>
                <c:pt idx="8">
                  <c:v>0.16052805818691387</c:v>
                </c:pt>
                <c:pt idx="9">
                  <c:v>0.2760942358734404</c:v>
                </c:pt>
                <c:pt idx="10">
                  <c:v>0.30709827143797103</c:v>
                </c:pt>
                <c:pt idx="11">
                  <c:v>0.39086484833210805</c:v>
                </c:pt>
                <c:pt idx="12">
                  <c:v>0.41042467239915131</c:v>
                </c:pt>
                <c:pt idx="13">
                  <c:v>0.32772548479048008</c:v>
                </c:pt>
                <c:pt idx="14">
                  <c:v>0.22527381591145881</c:v>
                </c:pt>
                <c:pt idx="15">
                  <c:v>0.22245979260806778</c:v>
                </c:pt>
                <c:pt idx="16">
                  <c:v>0.27428966921338843</c:v>
                </c:pt>
                <c:pt idx="17">
                  <c:v>0.30889412271408218</c:v>
                </c:pt>
                <c:pt idx="18">
                  <c:v>0.3042359457943008</c:v>
                </c:pt>
                <c:pt idx="19">
                  <c:v>0.27017788361750755</c:v>
                </c:pt>
              </c:numCache>
            </c:numRef>
          </c:val>
        </c:ser>
        <c:marker val="1"/>
        <c:axId val="81867904"/>
        <c:axId val="81869440"/>
      </c:lineChart>
      <c:catAx>
        <c:axId val="81867904"/>
        <c:scaling>
          <c:orientation val="minMax"/>
        </c:scaling>
        <c:axPos val="b"/>
        <c:numFmt formatCode="General" sourceLinked="1"/>
        <c:tickLblPos val="nextTo"/>
        <c:crossAx val="81869440"/>
        <c:crosses val="autoZero"/>
        <c:auto val="1"/>
        <c:lblAlgn val="ctr"/>
        <c:lblOffset val="100"/>
      </c:catAx>
      <c:valAx>
        <c:axId val="81869440"/>
        <c:scaling>
          <c:orientation val="minMax"/>
        </c:scaling>
        <c:axPos val="l"/>
        <c:majorGridlines/>
        <c:numFmt formatCode="0.00000_ " sourceLinked="1"/>
        <c:tickLblPos val="nextTo"/>
        <c:crossAx val="81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1940480"/>
        <c:axId val="81942016"/>
      </c:barChart>
      <c:catAx>
        <c:axId val="8194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942016"/>
        <c:crosses val="autoZero"/>
        <c:auto val="1"/>
        <c:lblAlgn val="ctr"/>
        <c:lblOffset val="100"/>
        <c:tickLblSkip val="1"/>
        <c:tickMarkSkip val="1"/>
      </c:catAx>
      <c:valAx>
        <c:axId val="81942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940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1980032"/>
        <c:axId val="81990016"/>
      </c:barChart>
      <c:catAx>
        <c:axId val="81980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990016"/>
        <c:crosses val="autoZero"/>
        <c:auto val="1"/>
        <c:lblAlgn val="ctr"/>
        <c:lblOffset val="100"/>
        <c:tickLblSkip val="1"/>
        <c:tickMarkSkip val="1"/>
      </c:catAx>
      <c:valAx>
        <c:axId val="81990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9800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2.6791666666666682E-2</c:v>
                </c:pt>
                <c:pt idx="1">
                  <c:v>2.6041666666666682E-2</c:v>
                </c:pt>
                <c:pt idx="2">
                  <c:v>2.6750000000000013E-2</c:v>
                </c:pt>
                <c:pt idx="3">
                  <c:v>2.5208333333333346E-2</c:v>
                </c:pt>
                <c:pt idx="4">
                  <c:v>2.5750000000000012E-2</c:v>
                </c:pt>
                <c:pt idx="5">
                  <c:v>2.7291666666666683E-2</c:v>
                </c:pt>
                <c:pt idx="6">
                  <c:v>2.466666666666668E-2</c:v>
                </c:pt>
                <c:pt idx="7">
                  <c:v>2.7541666666666683E-2</c:v>
                </c:pt>
                <c:pt idx="8">
                  <c:v>0.88908333333333311</c:v>
                </c:pt>
                <c:pt idx="9">
                  <c:v>0.94924999999999971</c:v>
                </c:pt>
                <c:pt idx="10">
                  <c:v>7.7166666666666647E-2</c:v>
                </c:pt>
                <c:pt idx="11">
                  <c:v>7.6208333333333322E-2</c:v>
                </c:pt>
                <c:pt idx="12">
                  <c:v>9.9250000000000005E-2</c:v>
                </c:pt>
                <c:pt idx="13">
                  <c:v>4.2541666666666672E-2</c:v>
                </c:pt>
                <c:pt idx="14">
                  <c:v>1.6291666666666673E-2</c:v>
                </c:pt>
                <c:pt idx="15">
                  <c:v>4.9458333333333326E-2</c:v>
                </c:pt>
                <c:pt idx="16">
                  <c:v>2.6291666666666668E-2</c:v>
                </c:pt>
                <c:pt idx="17">
                  <c:v>0.18112499999999998</c:v>
                </c:pt>
                <c:pt idx="18">
                  <c:v>2.5083333333333336E-2</c:v>
                </c:pt>
                <c:pt idx="19">
                  <c:v>7.9166666666666691E-3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2.4208333333333342E-2</c:v>
                </c:pt>
                <c:pt idx="1">
                  <c:v>2.3583333333333342E-2</c:v>
                </c:pt>
                <c:pt idx="2">
                  <c:v>2.4125000000000008E-2</c:v>
                </c:pt>
                <c:pt idx="3">
                  <c:v>2.2833333333333344E-2</c:v>
                </c:pt>
                <c:pt idx="4">
                  <c:v>2.3375000000000007E-2</c:v>
                </c:pt>
                <c:pt idx="5">
                  <c:v>2.4375000000000008E-2</c:v>
                </c:pt>
                <c:pt idx="6">
                  <c:v>2.208333333333334E-2</c:v>
                </c:pt>
                <c:pt idx="7">
                  <c:v>2.3875000000000007E-2</c:v>
                </c:pt>
                <c:pt idx="8">
                  <c:v>0.94045833333333329</c:v>
                </c:pt>
                <c:pt idx="9">
                  <c:v>0.47300000000000003</c:v>
                </c:pt>
                <c:pt idx="10">
                  <c:v>0.152</c:v>
                </c:pt>
                <c:pt idx="11">
                  <c:v>0.29562499999999997</c:v>
                </c:pt>
                <c:pt idx="12">
                  <c:v>0.39083333333333337</c:v>
                </c:pt>
                <c:pt idx="13">
                  <c:v>0.48729166666666668</c:v>
                </c:pt>
                <c:pt idx="14">
                  <c:v>0.29133333333333333</c:v>
                </c:pt>
                <c:pt idx="15">
                  <c:v>6.2124999999999993E-2</c:v>
                </c:pt>
                <c:pt idx="16">
                  <c:v>0.33108333333333334</c:v>
                </c:pt>
                <c:pt idx="17">
                  <c:v>0.43579166666666658</c:v>
                </c:pt>
                <c:pt idx="18">
                  <c:v>0.45287500000000008</c:v>
                </c:pt>
                <c:pt idx="19">
                  <c:v>0.46383333333333349</c:v>
                </c:pt>
              </c:numCache>
            </c:numRef>
          </c:val>
        </c:ser>
        <c:marker val="1"/>
        <c:axId val="82307328"/>
        <c:axId val="82317312"/>
      </c:lineChart>
      <c:catAx>
        <c:axId val="82307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317312"/>
        <c:crosses val="autoZero"/>
        <c:auto val="1"/>
        <c:lblAlgn val="ctr"/>
        <c:lblOffset val="100"/>
        <c:tickLblSkip val="1"/>
        <c:tickMarkSkip val="1"/>
      </c:catAx>
      <c:valAx>
        <c:axId val="82317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307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0.20483749999999998</c:v>
                </c:pt>
                <c:pt idx="1">
                  <c:v>6.0133333333333337E-2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0.1601916666666667</c:v>
                </c:pt>
                <c:pt idx="1">
                  <c:v>0.33627916666666663</c:v>
                </c:pt>
              </c:numCache>
            </c:numRef>
          </c:val>
        </c:ser>
        <c:axId val="82367616"/>
        <c:axId val="82369152"/>
      </c:barChart>
      <c:catAx>
        <c:axId val="82367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369152"/>
        <c:crosses val="autoZero"/>
        <c:auto val="1"/>
        <c:lblAlgn val="ctr"/>
        <c:lblOffset val="100"/>
        <c:tickLblSkip val="1"/>
        <c:tickMarkSkip val="1"/>
      </c:catAx>
      <c:valAx>
        <c:axId val="823691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3676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3.712686435514706E-2</c:v>
                </c:pt>
                <c:pt idx="1">
                  <c:v>3.2442473387373709E-2</c:v>
                </c:pt>
                <c:pt idx="2">
                  <c:v>2.872505624564527E-2</c:v>
                </c:pt>
                <c:pt idx="3">
                  <c:v>2.3026756561724121E-2</c:v>
                </c:pt>
                <c:pt idx="4">
                  <c:v>1.6071491942828871E-2</c:v>
                </c:pt>
                <c:pt idx="5">
                  <c:v>1.4956259427768653E-2</c:v>
                </c:pt>
                <c:pt idx="6">
                  <c:v>7.4307452035155805E-2</c:v>
                </c:pt>
                <c:pt idx="7">
                  <c:v>0.28772471557993184</c:v>
                </c:pt>
                <c:pt idx="8">
                  <c:v>0.59142972867612509</c:v>
                </c:pt>
                <c:pt idx="9">
                  <c:v>0.61699502286663976</c:v>
                </c:pt>
                <c:pt idx="10">
                  <c:v>0.34250031305116663</c:v>
                </c:pt>
                <c:pt idx="11">
                  <c:v>0.13334517546765057</c:v>
                </c:pt>
                <c:pt idx="12">
                  <c:v>5.8443066083252983E-2</c:v>
                </c:pt>
                <c:pt idx="13">
                  <c:v>3.2518825962516602E-2</c:v>
                </c:pt>
                <c:pt idx="14">
                  <c:v>3.1002829326655889E-2</c:v>
                </c:pt>
                <c:pt idx="15">
                  <c:v>5.8333213587027338E-2</c:v>
                </c:pt>
                <c:pt idx="16">
                  <c:v>8.8305715357528722E-2</c:v>
                </c:pt>
                <c:pt idx="17">
                  <c:v>0.10391182572047263</c:v>
                </c:pt>
                <c:pt idx="18">
                  <c:v>6.8953962314972847E-2</c:v>
                </c:pt>
                <c:pt idx="19">
                  <c:v>2.4475582239189473E-2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2.6092035117742055E-2</c:v>
                </c:pt>
                <c:pt idx="1">
                  <c:v>2.1889007633854107E-2</c:v>
                </c:pt>
                <c:pt idx="2">
                  <c:v>1.6764299282544196E-2</c:v>
                </c:pt>
                <c:pt idx="3">
                  <c:v>1.6275586957467791E-2</c:v>
                </c:pt>
                <c:pt idx="4">
                  <c:v>1.4485337397952415E-2</c:v>
                </c:pt>
                <c:pt idx="5">
                  <c:v>1.1984651097637779E-2</c:v>
                </c:pt>
                <c:pt idx="6">
                  <c:v>7.9236278968398646E-2</c:v>
                </c:pt>
                <c:pt idx="7">
                  <c:v>0.29171207001330735</c:v>
                </c:pt>
                <c:pt idx="8">
                  <c:v>0.53285232390603943</c:v>
                </c:pt>
                <c:pt idx="9">
                  <c:v>0.47844339203201924</c:v>
                </c:pt>
                <c:pt idx="10">
                  <c:v>0.31942301996871175</c:v>
                </c:pt>
                <c:pt idx="11">
                  <c:v>0.29947531134179151</c:v>
                </c:pt>
                <c:pt idx="12">
                  <c:v>0.36526950562081351</c:v>
                </c:pt>
                <c:pt idx="13">
                  <c:v>0.37703696144476434</c:v>
                </c:pt>
                <c:pt idx="14">
                  <c:v>0.29182515459873043</c:v>
                </c:pt>
                <c:pt idx="15">
                  <c:v>0.22638409200233242</c:v>
                </c:pt>
                <c:pt idx="16">
                  <c:v>0.28864165421351079</c:v>
                </c:pt>
                <c:pt idx="17">
                  <c:v>0.39548434773797075</c:v>
                </c:pt>
                <c:pt idx="18">
                  <c:v>0.45380951639278644</c:v>
                </c:pt>
                <c:pt idx="19">
                  <c:v>0.45710296962745423</c:v>
                </c:pt>
              </c:numCache>
            </c:numRef>
          </c:val>
        </c:ser>
        <c:marker val="1"/>
        <c:axId val="82398208"/>
        <c:axId val="82424576"/>
      </c:lineChart>
      <c:catAx>
        <c:axId val="82398208"/>
        <c:scaling>
          <c:orientation val="minMax"/>
        </c:scaling>
        <c:axPos val="b"/>
        <c:numFmt formatCode="General" sourceLinked="1"/>
        <c:tickLblPos val="nextTo"/>
        <c:crossAx val="82424576"/>
        <c:crosses val="autoZero"/>
        <c:auto val="1"/>
        <c:lblAlgn val="ctr"/>
        <c:lblOffset val="100"/>
      </c:catAx>
      <c:valAx>
        <c:axId val="82424576"/>
        <c:scaling>
          <c:orientation val="minMax"/>
        </c:scaling>
        <c:axPos val="l"/>
        <c:majorGridlines/>
        <c:numFmt formatCode="0.00000_ " sourceLinked="1"/>
        <c:tickLblPos val="nextTo"/>
        <c:crossAx val="8239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79"/>
          <c:y val="8.475199528630458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2614912"/>
        <c:axId val="82645376"/>
      </c:barChart>
      <c:catAx>
        <c:axId val="82614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645376"/>
        <c:crosses val="autoZero"/>
        <c:auto val="1"/>
        <c:lblAlgn val="ctr"/>
        <c:lblOffset val="100"/>
        <c:tickLblSkip val="1"/>
        <c:tickMarkSkip val="1"/>
      </c:catAx>
      <c:valAx>
        <c:axId val="826453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6149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0.72168266913700629</c:v>
                </c:pt>
                <c:pt idx="1">
                  <c:v>0.63237244662070735</c:v>
                </c:pt>
                <c:pt idx="2">
                  <c:v>0.41068077767347633</c:v>
                </c:pt>
                <c:pt idx="3">
                  <c:v>0.10997633208819742</c:v>
                </c:pt>
                <c:pt idx="4">
                  <c:v>-3.1946257079194448E-2</c:v>
                </c:pt>
                <c:pt idx="5">
                  <c:v>0.1866233389409569</c:v>
                </c:pt>
                <c:pt idx="6">
                  <c:v>0.39913204402880198</c:v>
                </c:pt>
                <c:pt idx="7">
                  <c:v>1.4352344215032167</c:v>
                </c:pt>
                <c:pt idx="8">
                  <c:v>3.4462645878121005</c:v>
                </c:pt>
                <c:pt idx="9">
                  <c:v>3.4008081092110305</c:v>
                </c:pt>
                <c:pt idx="10">
                  <c:v>-0.45609283730426936</c:v>
                </c:pt>
                <c:pt idx="11">
                  <c:v>-4.6738654028548945</c:v>
                </c:pt>
                <c:pt idx="12">
                  <c:v>-6.652630808778528</c:v>
                </c:pt>
                <c:pt idx="13">
                  <c:v>-6.6968578862118591</c:v>
                </c:pt>
                <c:pt idx="14">
                  <c:v>-5.942550598763086</c:v>
                </c:pt>
                <c:pt idx="15">
                  <c:v>-5.6085460667635845</c:v>
                </c:pt>
                <c:pt idx="16">
                  <c:v>-5.9155341307301965</c:v>
                </c:pt>
                <c:pt idx="17">
                  <c:v>-6.3644019234277511</c:v>
                </c:pt>
                <c:pt idx="18">
                  <c:v>-6.7493173352841245</c:v>
                </c:pt>
                <c:pt idx="19">
                  <c:v>-6.3554602697404219</c:v>
                </c:pt>
              </c:numCache>
            </c:numRef>
          </c:val>
        </c:ser>
        <c:marker val="1"/>
        <c:axId val="42826752"/>
        <c:axId val="42828544"/>
      </c:lineChart>
      <c:catAx>
        <c:axId val="42826752"/>
        <c:scaling>
          <c:orientation val="minMax"/>
        </c:scaling>
        <c:axPos val="b"/>
        <c:tickLblPos val="low"/>
        <c:crossAx val="42828544"/>
        <c:crosses val="autoZero"/>
        <c:auto val="1"/>
        <c:lblAlgn val="ctr"/>
        <c:lblOffset val="100"/>
      </c:catAx>
      <c:valAx>
        <c:axId val="42828544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42826752"/>
        <c:crosses val="autoZero"/>
        <c:crossBetween val="between"/>
        <c:majorUnit val="5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2696064"/>
        <c:axId val="82697600"/>
      </c:barChart>
      <c:catAx>
        <c:axId val="82696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697600"/>
        <c:crosses val="autoZero"/>
        <c:auto val="1"/>
        <c:lblAlgn val="ctr"/>
        <c:lblOffset val="100"/>
        <c:tickLblSkip val="1"/>
        <c:tickMarkSkip val="1"/>
      </c:catAx>
      <c:valAx>
        <c:axId val="82697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696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2.4250000000000008E-2</c:v>
                </c:pt>
                <c:pt idx="1">
                  <c:v>2.3583333333333345E-2</c:v>
                </c:pt>
                <c:pt idx="2">
                  <c:v>2.4250000000000008E-2</c:v>
                </c:pt>
                <c:pt idx="3">
                  <c:v>2.2958333333333344E-2</c:v>
                </c:pt>
                <c:pt idx="4">
                  <c:v>2.3416666666666679E-2</c:v>
                </c:pt>
                <c:pt idx="5">
                  <c:v>2.4500000000000011E-2</c:v>
                </c:pt>
                <c:pt idx="6">
                  <c:v>2.2541666666666672E-2</c:v>
                </c:pt>
                <c:pt idx="7">
                  <c:v>2.4750000000000012E-2</c:v>
                </c:pt>
                <c:pt idx="8">
                  <c:v>2.4625000000000011E-2</c:v>
                </c:pt>
                <c:pt idx="9">
                  <c:v>0.9460833333333335</c:v>
                </c:pt>
                <c:pt idx="10">
                  <c:v>0.89454166666666657</c:v>
                </c:pt>
                <c:pt idx="11">
                  <c:v>8.8041666666666643E-2</c:v>
                </c:pt>
                <c:pt idx="12">
                  <c:v>8.533333333333333E-2</c:v>
                </c:pt>
                <c:pt idx="13">
                  <c:v>0.11679166666666664</c:v>
                </c:pt>
                <c:pt idx="14">
                  <c:v>0.12379166666666665</c:v>
                </c:pt>
                <c:pt idx="15">
                  <c:v>5.4708333333333338E-2</c:v>
                </c:pt>
                <c:pt idx="16">
                  <c:v>4.5291666666666675E-2</c:v>
                </c:pt>
                <c:pt idx="17">
                  <c:v>6.8999999999999992E-2</c:v>
                </c:pt>
                <c:pt idx="18">
                  <c:v>6.7500000000000017E-3</c:v>
                </c:pt>
                <c:pt idx="19">
                  <c:v>4.554166666666664E-2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1.8750000000000006E-2</c:v>
                </c:pt>
                <c:pt idx="1">
                  <c:v>1.8458333333333337E-2</c:v>
                </c:pt>
                <c:pt idx="2">
                  <c:v>1.8708333333333337E-2</c:v>
                </c:pt>
                <c:pt idx="3">
                  <c:v>1.8041666666666675E-2</c:v>
                </c:pt>
                <c:pt idx="4">
                  <c:v>1.8458333333333337E-2</c:v>
                </c:pt>
                <c:pt idx="5">
                  <c:v>1.8875000000000006E-2</c:v>
                </c:pt>
                <c:pt idx="6">
                  <c:v>1.783333333333334E-2</c:v>
                </c:pt>
                <c:pt idx="7">
                  <c:v>1.8875000000000006E-2</c:v>
                </c:pt>
                <c:pt idx="8">
                  <c:v>1.833333333333334E-2</c:v>
                </c:pt>
                <c:pt idx="9">
                  <c:v>0.33145833333333335</c:v>
                </c:pt>
                <c:pt idx="10">
                  <c:v>0.9222499999999999</c:v>
                </c:pt>
                <c:pt idx="11">
                  <c:v>0.62937499999999991</c:v>
                </c:pt>
                <c:pt idx="12">
                  <c:v>0.50979166666666675</c:v>
                </c:pt>
                <c:pt idx="13">
                  <c:v>0.53849999999999987</c:v>
                </c:pt>
                <c:pt idx="14">
                  <c:v>0.20362500000000006</c:v>
                </c:pt>
                <c:pt idx="15">
                  <c:v>0.44208333333333333</c:v>
                </c:pt>
                <c:pt idx="16">
                  <c:v>0.30199999999999999</c:v>
                </c:pt>
                <c:pt idx="17">
                  <c:v>0.39216666666666672</c:v>
                </c:pt>
                <c:pt idx="18">
                  <c:v>0.51358333333333317</c:v>
                </c:pt>
                <c:pt idx="19">
                  <c:v>0.28583333333333333</c:v>
                </c:pt>
              </c:numCache>
            </c:numRef>
          </c:val>
        </c:ser>
        <c:marker val="1"/>
        <c:axId val="82994688"/>
        <c:axId val="82996224"/>
      </c:lineChart>
      <c:catAx>
        <c:axId val="82994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996224"/>
        <c:crosses val="autoZero"/>
        <c:auto val="1"/>
        <c:lblAlgn val="ctr"/>
        <c:lblOffset val="100"/>
        <c:tickLblSkip val="1"/>
        <c:tickMarkSkip val="1"/>
      </c:catAx>
      <c:valAx>
        <c:axId val="82996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2994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0.20483749999999998</c:v>
                </c:pt>
                <c:pt idx="1">
                  <c:v>6.0133333333333337E-2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0.1601916666666667</c:v>
                </c:pt>
                <c:pt idx="1">
                  <c:v>0.33627916666666663</c:v>
                </c:pt>
              </c:numCache>
            </c:numRef>
          </c:val>
        </c:ser>
        <c:axId val="83034496"/>
        <c:axId val="83036032"/>
      </c:barChart>
      <c:catAx>
        <c:axId val="83034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3036032"/>
        <c:crosses val="autoZero"/>
        <c:auto val="1"/>
        <c:lblAlgn val="ctr"/>
        <c:lblOffset val="100"/>
        <c:tickLblSkip val="1"/>
        <c:tickMarkSkip val="1"/>
      </c:catAx>
      <c:valAx>
        <c:axId val="830360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30344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2.2444454293804966E-2</c:v>
                </c:pt>
                <c:pt idx="1">
                  <c:v>2.6784195980174921E-2</c:v>
                </c:pt>
                <c:pt idx="2">
                  <c:v>2.8732677746992813E-2</c:v>
                </c:pt>
                <c:pt idx="3">
                  <c:v>2.8348658276651287E-2</c:v>
                </c:pt>
                <c:pt idx="4">
                  <c:v>3.4412058907734494E-2</c:v>
                </c:pt>
                <c:pt idx="5">
                  <c:v>4.7283434115315791E-2</c:v>
                </c:pt>
                <c:pt idx="6">
                  <c:v>4.3084174669069143E-2</c:v>
                </c:pt>
                <c:pt idx="7">
                  <c:v>7.5057183230611224E-2</c:v>
                </c:pt>
                <c:pt idx="8">
                  <c:v>0.27189546027712097</c:v>
                </c:pt>
                <c:pt idx="9">
                  <c:v>0.576374091392997</c:v>
                </c:pt>
                <c:pt idx="10">
                  <c:v>0.59045502587726661</c:v>
                </c:pt>
                <c:pt idx="11">
                  <c:v>0.32389525729288204</c:v>
                </c:pt>
                <c:pt idx="12">
                  <c:v>0.14701967009753902</c:v>
                </c:pt>
                <c:pt idx="13">
                  <c:v>0.1134536424256362</c:v>
                </c:pt>
                <c:pt idx="14">
                  <c:v>0.11337585643429714</c:v>
                </c:pt>
                <c:pt idx="15">
                  <c:v>8.8543241278850063E-2</c:v>
                </c:pt>
                <c:pt idx="16">
                  <c:v>6.0828982325614379E-2</c:v>
                </c:pt>
                <c:pt idx="17">
                  <c:v>4.4026479101942191E-2</c:v>
                </c:pt>
                <c:pt idx="18">
                  <c:v>3.39915163725188E-2</c:v>
                </c:pt>
                <c:pt idx="19">
                  <c:v>3.8819964079588126E-2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1.0646530358547355E-2</c:v>
                </c:pt>
                <c:pt idx="1">
                  <c:v>1.5663266014347154E-2</c:v>
                </c:pt>
                <c:pt idx="2">
                  <c:v>1.2783646402783689E-2</c:v>
                </c:pt>
                <c:pt idx="3">
                  <c:v>1.5681357404389942E-2</c:v>
                </c:pt>
                <c:pt idx="4">
                  <c:v>2.3682469105795068E-2</c:v>
                </c:pt>
                <c:pt idx="5">
                  <c:v>2.1980296699647836E-2</c:v>
                </c:pt>
                <c:pt idx="6">
                  <c:v>1.379054579455774E-2</c:v>
                </c:pt>
                <c:pt idx="7">
                  <c:v>2.3813168598770546E-2</c:v>
                </c:pt>
                <c:pt idx="8">
                  <c:v>0.13469600872843149</c:v>
                </c:pt>
                <c:pt idx="9">
                  <c:v>0.38720643194165222</c:v>
                </c:pt>
                <c:pt idx="10">
                  <c:v>0.63045885761643206</c:v>
                </c:pt>
                <c:pt idx="11">
                  <c:v>0.65959741761863389</c:v>
                </c:pt>
                <c:pt idx="12">
                  <c:v>0.56428321785087421</c:v>
                </c:pt>
                <c:pt idx="13">
                  <c:v>0.44518115803942088</c:v>
                </c:pt>
                <c:pt idx="14">
                  <c:v>0.34782103583736523</c:v>
                </c:pt>
                <c:pt idx="15">
                  <c:v>0.35092329233882608</c:v>
                </c:pt>
                <c:pt idx="16">
                  <c:v>0.38172558512956839</c:v>
                </c:pt>
                <c:pt idx="17">
                  <c:v>0.42144933693293979</c:v>
                </c:pt>
                <c:pt idx="18">
                  <c:v>0.42505331619094044</c:v>
                </c:pt>
                <c:pt idx="19">
                  <c:v>0.37790507079253688</c:v>
                </c:pt>
              </c:numCache>
            </c:numRef>
          </c:val>
        </c:ser>
        <c:marker val="1"/>
        <c:axId val="83077376"/>
        <c:axId val="83087360"/>
      </c:lineChart>
      <c:catAx>
        <c:axId val="83077376"/>
        <c:scaling>
          <c:orientation val="minMax"/>
        </c:scaling>
        <c:axPos val="b"/>
        <c:numFmt formatCode="General" sourceLinked="1"/>
        <c:tickLblPos val="nextTo"/>
        <c:crossAx val="83087360"/>
        <c:crosses val="autoZero"/>
        <c:auto val="1"/>
        <c:lblAlgn val="ctr"/>
        <c:lblOffset val="100"/>
      </c:catAx>
      <c:valAx>
        <c:axId val="83087360"/>
        <c:scaling>
          <c:orientation val="minMax"/>
        </c:scaling>
        <c:axPos val="l"/>
        <c:majorGridlines/>
        <c:numFmt formatCode="0.00000_ " sourceLinked="1"/>
        <c:tickLblPos val="nextTo"/>
        <c:crossAx val="8307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01"/>
          <c:y val="8.4751995286304643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3462016"/>
        <c:axId val="83463552"/>
      </c:barChart>
      <c:catAx>
        <c:axId val="83462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3463552"/>
        <c:crosses val="autoZero"/>
        <c:auto val="1"/>
        <c:lblAlgn val="ctr"/>
        <c:lblOffset val="100"/>
        <c:tickLblSkip val="1"/>
        <c:tickMarkSkip val="1"/>
      </c:catAx>
      <c:valAx>
        <c:axId val="83463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34620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3491456"/>
        <c:axId val="84095360"/>
      </c:barChart>
      <c:catAx>
        <c:axId val="83491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4095360"/>
        <c:crosses val="autoZero"/>
        <c:auto val="1"/>
        <c:lblAlgn val="ctr"/>
        <c:lblOffset val="100"/>
        <c:tickLblSkip val="1"/>
        <c:tickMarkSkip val="1"/>
      </c:catAx>
      <c:valAx>
        <c:axId val="840953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34914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2.2541666666666672E-2</c:v>
                </c:pt>
                <c:pt idx="1">
                  <c:v>2.195833333333334E-2</c:v>
                </c:pt>
                <c:pt idx="2">
                  <c:v>2.2458333333333344E-2</c:v>
                </c:pt>
                <c:pt idx="3">
                  <c:v>2.1333333333333343E-2</c:v>
                </c:pt>
                <c:pt idx="4">
                  <c:v>2.1791666666666671E-2</c:v>
                </c:pt>
                <c:pt idx="5">
                  <c:v>2.2833333333333341E-2</c:v>
                </c:pt>
                <c:pt idx="6">
                  <c:v>2.0958333333333343E-2</c:v>
                </c:pt>
                <c:pt idx="7">
                  <c:v>2.3333333333333341E-2</c:v>
                </c:pt>
                <c:pt idx="8">
                  <c:v>2.3333333333333341E-2</c:v>
                </c:pt>
                <c:pt idx="9">
                  <c:v>0.93583333333333307</c:v>
                </c:pt>
                <c:pt idx="10">
                  <c:v>2.7166666666666683E-2</c:v>
                </c:pt>
                <c:pt idx="11">
                  <c:v>5.5125E-2</c:v>
                </c:pt>
                <c:pt idx="12">
                  <c:v>3.6999999999999998E-2</c:v>
                </c:pt>
                <c:pt idx="13">
                  <c:v>4.8333333333333344E-3</c:v>
                </c:pt>
                <c:pt idx="14">
                  <c:v>0.89129166666666659</c:v>
                </c:pt>
                <c:pt idx="15">
                  <c:v>3.1750000000000007E-2</c:v>
                </c:pt>
                <c:pt idx="16">
                  <c:v>4.6625E-2</c:v>
                </c:pt>
                <c:pt idx="17">
                  <c:v>8.1458333333333313E-2</c:v>
                </c:pt>
                <c:pt idx="18">
                  <c:v>0.12191666666666666</c:v>
                </c:pt>
                <c:pt idx="19">
                  <c:v>2.637500000000001E-2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2.1000000000000008E-2</c:v>
                </c:pt>
                <c:pt idx="1">
                  <c:v>2.0750000000000011E-2</c:v>
                </c:pt>
                <c:pt idx="2">
                  <c:v>2.1000000000000008E-2</c:v>
                </c:pt>
                <c:pt idx="3">
                  <c:v>2.0041666666666676E-2</c:v>
                </c:pt>
                <c:pt idx="4">
                  <c:v>2.0541666666666677E-2</c:v>
                </c:pt>
                <c:pt idx="5">
                  <c:v>2.1291666666666677E-2</c:v>
                </c:pt>
                <c:pt idx="6">
                  <c:v>1.9666666666666676E-2</c:v>
                </c:pt>
                <c:pt idx="7">
                  <c:v>2.1291666666666677E-2</c:v>
                </c:pt>
                <c:pt idx="8">
                  <c:v>2.0708333333333342E-2</c:v>
                </c:pt>
                <c:pt idx="9">
                  <c:v>0.92887500000000023</c:v>
                </c:pt>
                <c:pt idx="10">
                  <c:v>2.1708333333333343E-2</c:v>
                </c:pt>
                <c:pt idx="11">
                  <c:v>0.31345833333333334</c:v>
                </c:pt>
                <c:pt idx="12">
                  <c:v>0.63012499999999982</c:v>
                </c:pt>
                <c:pt idx="13">
                  <c:v>0.69033333333333335</c:v>
                </c:pt>
                <c:pt idx="14">
                  <c:v>0.45337500000000008</c:v>
                </c:pt>
                <c:pt idx="15">
                  <c:v>8.5833333333333317E-2</c:v>
                </c:pt>
                <c:pt idx="16">
                  <c:v>0.27850000000000003</c:v>
                </c:pt>
                <c:pt idx="17">
                  <c:v>0.4819166666666666</c:v>
                </c:pt>
                <c:pt idx="18">
                  <c:v>0.3485833333333333</c:v>
                </c:pt>
                <c:pt idx="19">
                  <c:v>0.17554166666666662</c:v>
                </c:pt>
              </c:numCache>
            </c:numRef>
          </c:val>
        </c:ser>
        <c:marker val="1"/>
        <c:axId val="85821696"/>
        <c:axId val="85835776"/>
      </c:lineChart>
      <c:catAx>
        <c:axId val="85821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5835776"/>
        <c:crosses val="autoZero"/>
        <c:auto val="1"/>
        <c:lblAlgn val="ctr"/>
        <c:lblOffset val="100"/>
        <c:tickLblSkip val="1"/>
        <c:tickMarkSkip val="1"/>
      </c:catAx>
      <c:valAx>
        <c:axId val="8583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5821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0.20483749999999998</c:v>
                </c:pt>
                <c:pt idx="1">
                  <c:v>6.0133333333333337E-2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0.1601916666666667</c:v>
                </c:pt>
                <c:pt idx="1">
                  <c:v>0.33627916666666663</c:v>
                </c:pt>
              </c:numCache>
            </c:numRef>
          </c:val>
        </c:ser>
        <c:axId val="85877888"/>
        <c:axId val="85879424"/>
      </c:barChart>
      <c:catAx>
        <c:axId val="85877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5879424"/>
        <c:crosses val="autoZero"/>
        <c:auto val="1"/>
        <c:lblAlgn val="ctr"/>
        <c:lblOffset val="100"/>
        <c:tickLblSkip val="1"/>
        <c:tickMarkSkip val="1"/>
      </c:catAx>
      <c:valAx>
        <c:axId val="85879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5877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1.3113823546635107E-2</c:v>
                </c:pt>
                <c:pt idx="1">
                  <c:v>1.1580530652265291E-2</c:v>
                </c:pt>
                <c:pt idx="2">
                  <c:v>5.8504381227793903E-3</c:v>
                </c:pt>
                <c:pt idx="3">
                  <c:v>9.2284898596067307E-3</c:v>
                </c:pt>
                <c:pt idx="4">
                  <c:v>1.4852622628621909E-2</c:v>
                </c:pt>
                <c:pt idx="5">
                  <c:v>1.9838710695184558E-2</c:v>
                </c:pt>
                <c:pt idx="6">
                  <c:v>1.7458054754933627E-2</c:v>
                </c:pt>
                <c:pt idx="7">
                  <c:v>6.14199058167808E-2</c:v>
                </c:pt>
                <c:pt idx="8">
                  <c:v>0.21842925590760212</c:v>
                </c:pt>
                <c:pt idx="9">
                  <c:v>0.36637378849953373</c:v>
                </c:pt>
                <c:pt idx="10">
                  <c:v>0.23459450088412018</c:v>
                </c:pt>
                <c:pt idx="11">
                  <c:v>8.7007842352760559E-2</c:v>
                </c:pt>
                <c:pt idx="12">
                  <c:v>8.2326556896662323E-2</c:v>
                </c:pt>
                <c:pt idx="13">
                  <c:v>0.22713748019925581</c:v>
                </c:pt>
                <c:pt idx="14">
                  <c:v>0.3719168761520466</c:v>
                </c:pt>
                <c:pt idx="15">
                  <c:v>0.24982206249668074</c:v>
                </c:pt>
                <c:pt idx="16">
                  <c:v>0.110339371468669</c:v>
                </c:pt>
                <c:pt idx="17">
                  <c:v>7.2001161964994856E-2</c:v>
                </c:pt>
                <c:pt idx="18">
                  <c:v>6.9709290641163296E-2</c:v>
                </c:pt>
                <c:pt idx="19">
                  <c:v>4.7390580080511446E-2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2.0206985612556183E-2</c:v>
                </c:pt>
                <c:pt idx="1">
                  <c:v>1.3292877792053575E-2</c:v>
                </c:pt>
                <c:pt idx="2">
                  <c:v>8.0467371623073065E-3</c:v>
                </c:pt>
                <c:pt idx="3">
                  <c:v>1.1039772100469294E-2</c:v>
                </c:pt>
                <c:pt idx="4">
                  <c:v>1.6924337740461145E-2</c:v>
                </c:pt>
                <c:pt idx="5">
                  <c:v>2.4444713075216871E-2</c:v>
                </c:pt>
                <c:pt idx="6">
                  <c:v>1.8520560682296048E-2</c:v>
                </c:pt>
                <c:pt idx="7">
                  <c:v>6.6507650848188174E-2</c:v>
                </c:pt>
                <c:pt idx="8">
                  <c:v>0.22926461354952188</c:v>
                </c:pt>
                <c:pt idx="9">
                  <c:v>0.39216034494143442</c:v>
                </c:pt>
                <c:pt idx="10">
                  <c:v>0.33445383846953486</c:v>
                </c:pt>
                <c:pt idx="11">
                  <c:v>0.37473742114976161</c:v>
                </c:pt>
                <c:pt idx="12">
                  <c:v>0.52626179621115932</c:v>
                </c:pt>
                <c:pt idx="13">
                  <c:v>0.56912276762120506</c:v>
                </c:pt>
                <c:pt idx="14">
                  <c:v>0.42915927291229822</c:v>
                </c:pt>
                <c:pt idx="15">
                  <c:v>0.28303822036269871</c:v>
                </c:pt>
                <c:pt idx="16">
                  <c:v>0.29112347416634354</c:v>
                </c:pt>
                <c:pt idx="17">
                  <c:v>0.35260942051199873</c:v>
                </c:pt>
                <c:pt idx="18">
                  <c:v>0.33108376947675083</c:v>
                </c:pt>
                <c:pt idx="19">
                  <c:v>0.26039873380016526</c:v>
                </c:pt>
              </c:numCache>
            </c:numRef>
          </c:val>
        </c:ser>
        <c:marker val="1"/>
        <c:axId val="85896192"/>
        <c:axId val="85992192"/>
      </c:lineChart>
      <c:catAx>
        <c:axId val="85896192"/>
        <c:scaling>
          <c:orientation val="minMax"/>
        </c:scaling>
        <c:axPos val="b"/>
        <c:numFmt formatCode="General" sourceLinked="1"/>
        <c:tickLblPos val="nextTo"/>
        <c:crossAx val="85992192"/>
        <c:crosses val="autoZero"/>
        <c:auto val="1"/>
        <c:lblAlgn val="ctr"/>
        <c:lblOffset val="100"/>
      </c:catAx>
      <c:valAx>
        <c:axId val="85992192"/>
        <c:scaling>
          <c:orientation val="minMax"/>
        </c:scaling>
        <c:axPos val="l"/>
        <c:majorGridlines/>
        <c:numFmt formatCode="0.00000_ " sourceLinked="1"/>
        <c:tickLblPos val="nextTo"/>
        <c:crossAx val="85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23"/>
          <c:y val="8.475199528630469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6026880"/>
        <c:axId val="86028672"/>
      </c:barChart>
      <c:catAx>
        <c:axId val="86026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028672"/>
        <c:crosses val="autoZero"/>
        <c:auto val="1"/>
        <c:lblAlgn val="ctr"/>
        <c:lblOffset val="100"/>
        <c:tickLblSkip val="1"/>
        <c:tickMarkSkip val="1"/>
      </c:catAx>
      <c:valAx>
        <c:axId val="86028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0268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6.9833061245181006E-3</c:v>
                </c:pt>
                <c:pt idx="1">
                  <c:v>4.829971511165718E-3</c:v>
                </c:pt>
                <c:pt idx="2">
                  <c:v>2.7397582846126608E-3</c:v>
                </c:pt>
                <c:pt idx="3">
                  <c:v>8.3472997823280095E-4</c:v>
                </c:pt>
                <c:pt idx="4">
                  <c:v>4.4208837331765936E-5</c:v>
                </c:pt>
                <c:pt idx="5">
                  <c:v>1.5625231063252094E-3</c:v>
                </c:pt>
                <c:pt idx="6">
                  <c:v>2.8757713584343452E-3</c:v>
                </c:pt>
                <c:pt idx="7">
                  <c:v>1.0349358059174214E-2</c:v>
                </c:pt>
                <c:pt idx="8">
                  <c:v>3.3360292165952925E-2</c:v>
                </c:pt>
                <c:pt idx="9">
                  <c:v>4.9828267311853504E-2</c:v>
                </c:pt>
                <c:pt idx="10">
                  <c:v>-2.3909237993150136E-3</c:v>
                </c:pt>
                <c:pt idx="11">
                  <c:v>-9.9100394963414801E-2</c:v>
                </c:pt>
                <c:pt idx="12">
                  <c:v>-0.1537726770524476</c:v>
                </c:pt>
                <c:pt idx="13">
                  <c:v>-0.14391361456014148</c:v>
                </c:pt>
                <c:pt idx="14">
                  <c:v>-0.10302949162806639</c:v>
                </c:pt>
                <c:pt idx="15">
                  <c:v>-9.9370236647435578E-2</c:v>
                </c:pt>
                <c:pt idx="16">
                  <c:v>-0.12545993416709883</c:v>
                </c:pt>
                <c:pt idx="17">
                  <c:v>-0.14622264265613588</c:v>
                </c:pt>
                <c:pt idx="18">
                  <c:v>-0.15510911653917622</c:v>
                </c:pt>
                <c:pt idx="19">
                  <c:v>-0.15579119677569866</c:v>
                </c:pt>
              </c:numCache>
            </c:numRef>
          </c:val>
        </c:ser>
        <c:marker val="1"/>
        <c:axId val="42835968"/>
        <c:axId val="42837504"/>
      </c:lineChart>
      <c:catAx>
        <c:axId val="42835968"/>
        <c:scaling>
          <c:orientation val="minMax"/>
        </c:scaling>
        <c:axPos val="b"/>
        <c:tickLblPos val="low"/>
        <c:crossAx val="42837504"/>
        <c:crosses val="autoZero"/>
        <c:auto val="1"/>
        <c:lblAlgn val="ctr"/>
        <c:lblOffset val="100"/>
      </c:catAx>
      <c:valAx>
        <c:axId val="42837504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42835968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6284160"/>
        <c:axId val="86285696"/>
      </c:barChart>
      <c:catAx>
        <c:axId val="86284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285696"/>
        <c:crosses val="autoZero"/>
        <c:auto val="1"/>
        <c:lblAlgn val="ctr"/>
        <c:lblOffset val="100"/>
        <c:tickLblSkip val="1"/>
        <c:tickMarkSkip val="1"/>
      </c:catAx>
      <c:valAx>
        <c:axId val="862856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2841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5.6298623643518937E-4</c:v>
                  </c:pt>
                  <c:pt idx="1">
                    <c:v>5.3153853346712932E-4</c:v>
                  </c:pt>
                  <c:pt idx="2">
                    <c:v>5.6298623643518937E-4</c:v>
                  </c:pt>
                  <c:pt idx="3">
                    <c:v>5.1714272130901995E-4</c:v>
                  </c:pt>
                  <c:pt idx="4">
                    <c:v>5.1068001931307621E-4</c:v>
                  </c:pt>
                  <c:pt idx="5">
                    <c:v>6.016784092956639E-4</c:v>
                  </c:pt>
                  <c:pt idx="6">
                    <c:v>4.7705505105714012E-4</c:v>
                  </c:pt>
                  <c:pt idx="7">
                    <c:v>5.8333333333333338E-4</c:v>
                  </c:pt>
                  <c:pt idx="8">
                    <c:v>5.6726045190005545E-4</c:v>
                  </c:pt>
                  <c:pt idx="9">
                    <c:v>9.7035621478668392E-3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2.2041666666666671E-2</c:v>
                </c:pt>
                <c:pt idx="1">
                  <c:v>2.1541666666666671E-2</c:v>
                </c:pt>
                <c:pt idx="2">
                  <c:v>2.208333333333334E-2</c:v>
                </c:pt>
                <c:pt idx="3">
                  <c:v>2.1083333333333339E-2</c:v>
                </c:pt>
                <c:pt idx="4">
                  <c:v>2.1416666666666671E-2</c:v>
                </c:pt>
                <c:pt idx="5">
                  <c:v>2.2291666666666671E-2</c:v>
                </c:pt>
                <c:pt idx="6">
                  <c:v>2.0708333333333342E-2</c:v>
                </c:pt>
                <c:pt idx="7">
                  <c:v>2.287500000000001E-2</c:v>
                </c:pt>
                <c:pt idx="8">
                  <c:v>2.3166666666666672E-2</c:v>
                </c:pt>
                <c:pt idx="9">
                  <c:v>0.99420833333333325</c:v>
                </c:pt>
                <c:pt idx="10">
                  <c:v>5.1833333333333322E-2</c:v>
                </c:pt>
                <c:pt idx="11">
                  <c:v>4.2958333333333328E-2</c:v>
                </c:pt>
                <c:pt idx="12">
                  <c:v>2.0916666666666667E-2</c:v>
                </c:pt>
                <c:pt idx="13">
                  <c:v>7.6333333333333336E-2</c:v>
                </c:pt>
                <c:pt idx="14">
                  <c:v>7.0583333333333317E-2</c:v>
                </c:pt>
                <c:pt idx="15">
                  <c:v>3.6583333333333343E-2</c:v>
                </c:pt>
                <c:pt idx="16">
                  <c:v>6.4666666666666636E-2</c:v>
                </c:pt>
                <c:pt idx="17">
                  <c:v>8.9624999999999969E-2</c:v>
                </c:pt>
                <c:pt idx="18">
                  <c:v>6.8750000000000018E-3</c:v>
                </c:pt>
                <c:pt idx="19">
                  <c:v>1.6333333333333335E-2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8.7779918031756011E-4</c:v>
                  </c:pt>
                  <c:pt idx="1">
                    <c:v>8.4480331015582516E-4</c:v>
                  </c:pt>
                  <c:pt idx="2">
                    <c:v>8.7779918031756011E-4</c:v>
                  </c:pt>
                  <c:pt idx="3">
                    <c:v>7.9471191571883813E-4</c:v>
                  </c:pt>
                  <c:pt idx="4">
                    <c:v>8.2271312379101355E-4</c:v>
                  </c:pt>
                  <c:pt idx="5">
                    <c:v>8.8767561370642443E-4</c:v>
                  </c:pt>
                  <c:pt idx="6">
                    <c:v>7.4919441437546841E-4</c:v>
                  </c:pt>
                  <c:pt idx="7">
                    <c:v>8.8924736129224007E-4</c:v>
                  </c:pt>
                  <c:pt idx="8">
                    <c:v>8.7603458504952481E-4</c:v>
                  </c:pt>
                  <c:pt idx="9">
                    <c:v>4.5932152199481407E-2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2.133333333333334E-2</c:v>
                </c:pt>
                <c:pt idx="1">
                  <c:v>2.104166666666667E-2</c:v>
                </c:pt>
                <c:pt idx="2">
                  <c:v>2.133333333333334E-2</c:v>
                </c:pt>
                <c:pt idx="3">
                  <c:v>2.0291666666666677E-2</c:v>
                </c:pt>
                <c:pt idx="4">
                  <c:v>2.0708333333333339E-2</c:v>
                </c:pt>
                <c:pt idx="5">
                  <c:v>2.145833333333334E-2</c:v>
                </c:pt>
                <c:pt idx="6">
                  <c:v>1.9958333333333342E-2</c:v>
                </c:pt>
                <c:pt idx="7">
                  <c:v>2.1291666666666671E-2</c:v>
                </c:pt>
                <c:pt idx="8">
                  <c:v>2.0333333333333339E-2</c:v>
                </c:pt>
                <c:pt idx="9">
                  <c:v>0.96954166666666675</c:v>
                </c:pt>
                <c:pt idx="10">
                  <c:v>0.37116666666666664</c:v>
                </c:pt>
                <c:pt idx="11">
                  <c:v>0.41516666666666652</c:v>
                </c:pt>
                <c:pt idx="12">
                  <c:v>0.53445833333333326</c:v>
                </c:pt>
                <c:pt idx="13">
                  <c:v>0.45687500000000014</c:v>
                </c:pt>
                <c:pt idx="14">
                  <c:v>0.11116666666666664</c:v>
                </c:pt>
                <c:pt idx="15">
                  <c:v>0.21304166666666666</c:v>
                </c:pt>
                <c:pt idx="16">
                  <c:v>0.47579166666666661</c:v>
                </c:pt>
                <c:pt idx="17">
                  <c:v>0.32733333333333331</c:v>
                </c:pt>
                <c:pt idx="18">
                  <c:v>0.47766666666666663</c:v>
                </c:pt>
                <c:pt idx="19">
                  <c:v>0.3805</c:v>
                </c:pt>
              </c:numCache>
            </c:numRef>
          </c:val>
        </c:ser>
        <c:marker val="1"/>
        <c:axId val="87369216"/>
        <c:axId val="87370752"/>
      </c:lineChart>
      <c:catAx>
        <c:axId val="87369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70752"/>
        <c:crosses val="autoZero"/>
        <c:auto val="1"/>
        <c:lblAlgn val="ctr"/>
        <c:lblOffset val="100"/>
        <c:tickLblSkip val="1"/>
        <c:tickMarkSkip val="1"/>
      </c:catAx>
      <c:valAx>
        <c:axId val="8737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69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0.20483749999999998</c:v>
                </c:pt>
                <c:pt idx="1">
                  <c:v>6.0133333333333337E-2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0.1601916666666667</c:v>
                </c:pt>
                <c:pt idx="1">
                  <c:v>0.33627916666666663</c:v>
                </c:pt>
              </c:numCache>
            </c:numRef>
          </c:val>
        </c:ser>
        <c:axId val="87425408"/>
        <c:axId val="87426944"/>
      </c:barChart>
      <c:catAx>
        <c:axId val="87425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426944"/>
        <c:crosses val="autoZero"/>
        <c:auto val="1"/>
        <c:lblAlgn val="ctr"/>
        <c:lblOffset val="100"/>
        <c:tickLblSkip val="1"/>
        <c:tickMarkSkip val="1"/>
      </c:catAx>
      <c:valAx>
        <c:axId val="874269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425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1.5280064959750218E-2</c:v>
                  </c:pt>
                  <c:pt idx="1">
                    <c:v>1.2921893656229521E-2</c:v>
                  </c:pt>
                  <c:pt idx="2">
                    <c:v>1.2898622525658186E-2</c:v>
                  </c:pt>
                  <c:pt idx="3">
                    <c:v>1.147893077829642E-2</c:v>
                  </c:pt>
                  <c:pt idx="4">
                    <c:v>1.0542582741043567E-2</c:v>
                  </c:pt>
                  <c:pt idx="5">
                    <c:v>1.1491324612069198E-2</c:v>
                  </c:pt>
                  <c:pt idx="6">
                    <c:v>1.192981875553983E-2</c:v>
                  </c:pt>
                  <c:pt idx="7">
                    <c:v>8.979927584040294E-3</c:v>
                  </c:pt>
                  <c:pt idx="8">
                    <c:v>9.8559027639316781E-3</c:v>
                  </c:pt>
                  <c:pt idx="9">
                    <c:v>1.2835034012459961E-2</c:v>
                  </c:pt>
                  <c:pt idx="10">
                    <c:v>1.8367124940726894E-2</c:v>
                  </c:pt>
                  <c:pt idx="11">
                    <c:v>2.6790758343199921E-2</c:v>
                  </c:pt>
                  <c:pt idx="12">
                    <c:v>2.1047754414609619E-2</c:v>
                  </c:pt>
                  <c:pt idx="13">
                    <c:v>1.691408239342691E-2</c:v>
                  </c:pt>
                  <c:pt idx="14">
                    <c:v>1.3646949916633618E-2</c:v>
                  </c:pt>
                  <c:pt idx="15">
                    <c:v>1.2777545256185349E-2</c:v>
                  </c:pt>
                  <c:pt idx="16">
                    <c:v>1.4655688207839974E-2</c:v>
                  </c:pt>
                  <c:pt idx="17">
                    <c:v>1.5051605912401679E-2</c:v>
                  </c:pt>
                  <c:pt idx="18">
                    <c:v>1.2408601553112384E-2</c:v>
                  </c:pt>
                  <c:pt idx="19">
                    <c:v>1.2207851143263591E-2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3.3578252389218043E-2</c:v>
                </c:pt>
                <c:pt idx="1">
                  <c:v>3.4785679864792696E-2</c:v>
                </c:pt>
                <c:pt idx="2">
                  <c:v>3.0647743975273058E-2</c:v>
                </c:pt>
                <c:pt idx="3">
                  <c:v>2.1980675028271484E-2</c:v>
                </c:pt>
                <c:pt idx="4">
                  <c:v>1.5202232587842798E-2</c:v>
                </c:pt>
                <c:pt idx="5">
                  <c:v>1.6542874060755539E-2</c:v>
                </c:pt>
                <c:pt idx="6">
                  <c:v>1.740576977724103E-2</c:v>
                </c:pt>
                <c:pt idx="7">
                  <c:v>8.2624718960433385E-2</c:v>
                </c:pt>
                <c:pt idx="8">
                  <c:v>0.26230792038914369</c:v>
                </c:pt>
                <c:pt idx="9">
                  <c:v>0.41506170408672971</c:v>
                </c:pt>
                <c:pt idx="10">
                  <c:v>0.25778523088256672</c:v>
                </c:pt>
                <c:pt idx="11">
                  <c:v>9.819240635656723E-2</c:v>
                </c:pt>
                <c:pt idx="12">
                  <c:v>5.9193635176239101E-2</c:v>
                </c:pt>
                <c:pt idx="13">
                  <c:v>7.0542456837322395E-2</c:v>
                </c:pt>
                <c:pt idx="14">
                  <c:v>6.7389726054867552E-2</c:v>
                </c:pt>
                <c:pt idx="15">
                  <c:v>6.3232164124489662E-2</c:v>
                </c:pt>
                <c:pt idx="16">
                  <c:v>6.24477672006436E-2</c:v>
                </c:pt>
                <c:pt idx="17">
                  <c:v>5.7012284841388206E-2</c:v>
                </c:pt>
                <c:pt idx="18">
                  <c:v>3.740213298110303E-2</c:v>
                </c:pt>
                <c:pt idx="19">
                  <c:v>2.1079855166724063E-2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1.751207651007031E-2</c:v>
                  </c:pt>
                  <c:pt idx="1">
                    <c:v>1.4246832818666982E-2</c:v>
                  </c:pt>
                  <c:pt idx="2">
                    <c:v>1.2126054662693921E-2</c:v>
                  </c:pt>
                  <c:pt idx="3">
                    <c:v>1.1636554664778863E-2</c:v>
                  </c:pt>
                  <c:pt idx="4">
                    <c:v>9.2169991768034157E-3</c:v>
                  </c:pt>
                  <c:pt idx="5">
                    <c:v>8.9040081812413793E-3</c:v>
                  </c:pt>
                  <c:pt idx="6">
                    <c:v>1.2057757585533048E-2</c:v>
                  </c:pt>
                  <c:pt idx="7">
                    <c:v>1.2593756413321224E-2</c:v>
                  </c:pt>
                  <c:pt idx="8">
                    <c:v>1.7054142028717766E-2</c:v>
                  </c:pt>
                  <c:pt idx="9">
                    <c:v>2.353345550606302E-2</c:v>
                  </c:pt>
                  <c:pt idx="10">
                    <c:v>2.2292178774901097E-2</c:v>
                  </c:pt>
                  <c:pt idx="11">
                    <c:v>3.2274981712497673E-2</c:v>
                  </c:pt>
                  <c:pt idx="12">
                    <c:v>3.5203926175254328E-2</c:v>
                  </c:pt>
                  <c:pt idx="13">
                    <c:v>3.9512079305500471E-2</c:v>
                  </c:pt>
                  <c:pt idx="14">
                    <c:v>3.4589072085137583E-2</c:v>
                  </c:pt>
                  <c:pt idx="15">
                    <c:v>3.4937625265130785E-2</c:v>
                  </c:pt>
                  <c:pt idx="16">
                    <c:v>4.5159950996861105E-2</c:v>
                  </c:pt>
                  <c:pt idx="17">
                    <c:v>4.9814405291333394E-2</c:v>
                  </c:pt>
                  <c:pt idx="18">
                    <c:v>5.6751262666841454E-2</c:v>
                  </c:pt>
                  <c:pt idx="19">
                    <c:v>6.1879698149955559E-2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1.4291718728396153E-2</c:v>
                </c:pt>
                <c:pt idx="1">
                  <c:v>1.8238051625764751E-2</c:v>
                </c:pt>
                <c:pt idx="2">
                  <c:v>2.6036347411187072E-2</c:v>
                </c:pt>
                <c:pt idx="3">
                  <c:v>2.9825604731725325E-2</c:v>
                </c:pt>
                <c:pt idx="4">
                  <c:v>2.6739475348225749E-2</c:v>
                </c:pt>
                <c:pt idx="5">
                  <c:v>1.7439490582726706E-2</c:v>
                </c:pt>
                <c:pt idx="6">
                  <c:v>1.0450724633983166E-2</c:v>
                </c:pt>
                <c:pt idx="7">
                  <c:v>6.8703995657602976E-2</c:v>
                </c:pt>
                <c:pt idx="8">
                  <c:v>0.26880924507974174</c:v>
                </c:pt>
                <c:pt idx="9">
                  <c:v>0.5074526359341115</c:v>
                </c:pt>
                <c:pt idx="10">
                  <c:v>0.50005333475888081</c:v>
                </c:pt>
                <c:pt idx="11">
                  <c:v>0.44284087433453684</c:v>
                </c:pt>
                <c:pt idx="12">
                  <c:v>0.42602864220014341</c:v>
                </c:pt>
                <c:pt idx="13">
                  <c:v>0.36665665376104029</c:v>
                </c:pt>
                <c:pt idx="14">
                  <c:v>0.2766282575760155</c:v>
                </c:pt>
                <c:pt idx="15">
                  <c:v>0.29096520335622805</c:v>
                </c:pt>
                <c:pt idx="16">
                  <c:v>0.35987172296013986</c:v>
                </c:pt>
                <c:pt idx="17">
                  <c:v>0.3889077147211093</c:v>
                </c:pt>
                <c:pt idx="18">
                  <c:v>0.4087904466593808</c:v>
                </c:pt>
                <c:pt idx="19">
                  <c:v>0.40532253776335464</c:v>
                </c:pt>
              </c:numCache>
            </c:numRef>
          </c:val>
        </c:ser>
        <c:marker val="1"/>
        <c:axId val="87468288"/>
        <c:axId val="87482368"/>
      </c:lineChart>
      <c:catAx>
        <c:axId val="87468288"/>
        <c:scaling>
          <c:orientation val="minMax"/>
        </c:scaling>
        <c:axPos val="b"/>
        <c:numFmt formatCode="General" sourceLinked="1"/>
        <c:tickLblPos val="nextTo"/>
        <c:crossAx val="87482368"/>
        <c:crosses val="autoZero"/>
        <c:auto val="1"/>
        <c:lblAlgn val="ctr"/>
        <c:lblOffset val="100"/>
      </c:catAx>
      <c:valAx>
        <c:axId val="87482368"/>
        <c:scaling>
          <c:orientation val="minMax"/>
        </c:scaling>
        <c:axPos val="l"/>
        <c:majorGridlines/>
        <c:numFmt formatCode="0.00000_ " sourceLinked="1"/>
        <c:tickLblPos val="nextTo"/>
        <c:crossAx val="874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46"/>
          <c:y val="8.475199528630475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7.5762976997837696E-4</c:v>
                  </c:pt>
                  <c:pt idx="1">
                    <c:v>8.2234141515535354E-3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0.11519583333333333</c:v>
                </c:pt>
                <c:pt idx="1">
                  <c:v>9.4212499999999991E-2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4.4371414939892145E-3</c:v>
                  </c:pt>
                  <c:pt idx="1">
                    <c:v>3.2813479615006483E-2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9.360000000000003E-2</c:v>
                </c:pt>
                <c:pt idx="1">
                  <c:v>0.33446666666666663</c:v>
                </c:pt>
              </c:numCache>
            </c:numRef>
          </c:val>
        </c:ser>
        <c:axId val="87775104"/>
        <c:axId val="87776640"/>
      </c:barChart>
      <c:catAx>
        <c:axId val="87775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776640"/>
        <c:crosses val="autoZero"/>
        <c:auto val="1"/>
        <c:lblAlgn val="ctr"/>
        <c:lblOffset val="100"/>
        <c:tickLblSkip val="1"/>
        <c:tickMarkSkip val="1"/>
      </c:catAx>
      <c:valAx>
        <c:axId val="87776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7751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8155264"/>
        <c:axId val="88156800"/>
      </c:barChart>
      <c:catAx>
        <c:axId val="88155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56800"/>
        <c:crosses val="autoZero"/>
        <c:auto val="1"/>
        <c:lblAlgn val="ctr"/>
        <c:lblOffset val="100"/>
        <c:tickLblSkip val="1"/>
        <c:tickMarkSkip val="1"/>
      </c:catAx>
      <c:valAx>
        <c:axId val="881568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55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359E-2"/>
          <c:w val="0.851791530944632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-8.228589928025254E-4</c:v>
                </c:pt>
                <c:pt idx="1">
                  <c:v>-6.3168275344456038E-4</c:v>
                </c:pt>
                <c:pt idx="2">
                  <c:v>-4.0555225079684141E-4</c:v>
                </c:pt>
                <c:pt idx="3">
                  <c:v>-2.313164301707731E-4</c:v>
                </c:pt>
                <c:pt idx="4">
                  <c:v>-1.7631200260800135E-4</c:v>
                </c:pt>
                <c:pt idx="5">
                  <c:v>-1.7744066990431242E-4</c:v>
                </c:pt>
                <c:pt idx="6">
                  <c:v>1.5813770622179046E-3</c:v>
                </c:pt>
                <c:pt idx="7">
                  <c:v>1.1818423454816724E-2</c:v>
                </c:pt>
                <c:pt idx="8">
                  <c:v>3.2518207827815448E-2</c:v>
                </c:pt>
                <c:pt idx="9">
                  <c:v>4.0166594669923741E-2</c:v>
                </c:pt>
                <c:pt idx="10">
                  <c:v>4.5098552658106722E-3</c:v>
                </c:pt>
                <c:pt idx="11">
                  <c:v>-5.1823990547466087E-2</c:v>
                </c:pt>
                <c:pt idx="12">
                  <c:v>-8.4449109786380455E-2</c:v>
                </c:pt>
                <c:pt idx="13">
                  <c:v>-8.2837920416169455E-2</c:v>
                </c:pt>
                <c:pt idx="14">
                  <c:v>-6.8153417215126411E-2</c:v>
                </c:pt>
                <c:pt idx="15">
                  <c:v>-6.4092840730743561E-2</c:v>
                </c:pt>
                <c:pt idx="16">
                  <c:v>-7.4913367417606527E-2</c:v>
                </c:pt>
                <c:pt idx="17">
                  <c:v>-9.0425501159020802E-2</c:v>
                </c:pt>
                <c:pt idx="18">
                  <c:v>-0.10019455865357457</c:v>
                </c:pt>
                <c:pt idx="19">
                  <c:v>-0.10366378659662738</c:v>
                </c:pt>
              </c:numCache>
            </c:numRef>
          </c:val>
        </c:ser>
        <c:marker val="1"/>
        <c:axId val="43436288"/>
        <c:axId val="43450368"/>
      </c:lineChart>
      <c:catAx>
        <c:axId val="4343628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43450368"/>
        <c:crossesAt val="0"/>
        <c:auto val="1"/>
        <c:lblAlgn val="ctr"/>
        <c:lblOffset val="100"/>
        <c:tickLblSkip val="1"/>
        <c:tickMarkSkip val="1"/>
      </c:catAx>
      <c:valAx>
        <c:axId val="4345036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343628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1.9708333333333342E-2</v>
      </c>
      <c r="D2" s="4">
        <f>'sub01'!E$50</f>
        <v>1.9458333333333341E-2</v>
      </c>
      <c r="E2" s="4">
        <f>'sub01'!F$50</f>
        <v>1.9708333333333342E-2</v>
      </c>
      <c r="F2" s="4">
        <f>'sub01'!G$50</f>
        <v>1.8625000000000006E-2</v>
      </c>
      <c r="G2" s="4">
        <f>'sub01'!H$50</f>
        <v>1.9208333333333338E-2</v>
      </c>
      <c r="H2" s="4">
        <f>'sub01'!I$50</f>
        <v>2.0083333333333342E-2</v>
      </c>
      <c r="I2" s="4">
        <f>'sub01'!J$50</f>
        <v>1.8375000000000006E-2</v>
      </c>
      <c r="J2" s="4">
        <f>'sub01'!K$50</f>
        <v>2.0583333333333342E-2</v>
      </c>
      <c r="K2" s="4">
        <f>'sub01'!L$50</f>
        <v>2.0625000000000008E-2</v>
      </c>
      <c r="L2" s="4">
        <f>'sub01'!M$50</f>
        <v>0.97558333333333314</v>
      </c>
      <c r="M2" s="4">
        <f>'sub01'!N$50</f>
        <v>2.7333333333333348E-2</v>
      </c>
      <c r="N2" s="4">
        <f>'sub01'!O$50</f>
        <v>0.5788333333333332</v>
      </c>
      <c r="O2" s="4">
        <f>'sub01'!P$50</f>
        <v>7.3000000000000009E-2</v>
      </c>
      <c r="P2" s="4">
        <f>'sub01'!Q$50</f>
        <v>6.8458333333333315E-2</v>
      </c>
      <c r="Q2" s="4">
        <f>'sub01'!R$50</f>
        <v>7.9666666666666677E-2</v>
      </c>
      <c r="R2" s="4">
        <f>'sub01'!S$50</f>
        <v>2.8208333333333346E-2</v>
      </c>
      <c r="S2" s="4">
        <f>'sub01'!T$50</f>
        <v>4.041666666666667E-2</v>
      </c>
      <c r="T2" s="4">
        <f>'sub01'!U$50</f>
        <v>2.3083333333333334E-2</v>
      </c>
      <c r="U2" s="4">
        <f>'sub01'!V$50</f>
        <v>1.2416666666666668E-2</v>
      </c>
      <c r="V2" s="4">
        <f>'sub01'!W$50</f>
        <v>1.0708333333333335E-2</v>
      </c>
      <c r="Z2" s="4">
        <f>AVERAGE(C2:L2)</f>
        <v>0.11519583333333332</v>
      </c>
      <c r="AA2" s="4">
        <f>AVERAGE(M2:V2)</f>
        <v>9.4212499999999977E-2</v>
      </c>
      <c r="AC2" s="4">
        <f>AVERAGE(C2:E2)</f>
        <v>1.9625000000000007E-2</v>
      </c>
      <c r="AD2" s="4">
        <f>AVERAGE(R2:T2)</f>
        <v>3.0569444444444451E-2</v>
      </c>
    </row>
    <row r="3" spans="1:42" s="4" customFormat="1">
      <c r="A3" s="4" t="s">
        <v>29</v>
      </c>
      <c r="B3" s="4" t="s">
        <v>27</v>
      </c>
      <c r="C3" s="4">
        <f>'sub02'!D$50</f>
        <v>2.0791666666666677E-2</v>
      </c>
      <c r="D3" s="4">
        <f>'sub02'!E$50</f>
        <v>2.0458333333333342E-2</v>
      </c>
      <c r="E3" s="4">
        <f>'sub02'!F$50</f>
        <v>2.0791666666666677E-2</v>
      </c>
      <c r="F3" s="4">
        <f>'sub02'!G$50</f>
        <v>1.9750000000000007E-2</v>
      </c>
      <c r="G3" s="4">
        <f>'sub02'!H$50</f>
        <v>2.0291666666666677E-2</v>
      </c>
      <c r="H3" s="4">
        <f>'sub02'!I$50</f>
        <v>2.1250000000000005E-2</v>
      </c>
      <c r="I3" s="4">
        <f>'sub02'!J$50</f>
        <v>1.9541666666666672E-2</v>
      </c>
      <c r="J3" s="4">
        <f>'sub02'!K$50</f>
        <v>2.1500000000000005E-2</v>
      </c>
      <c r="K3" s="4">
        <f>'sub02'!L$50</f>
        <v>2.1666666666666671E-2</v>
      </c>
      <c r="L3" s="4">
        <f>'sub02'!M$50</f>
        <v>0.97574999999999978</v>
      </c>
      <c r="M3" s="4">
        <f>'sub02'!N$50</f>
        <v>2.3625000000000007E-2</v>
      </c>
      <c r="N3" s="4">
        <f>'sub02'!O$50</f>
        <v>9.1666666666666684E-3</v>
      </c>
      <c r="O3" s="4">
        <f>'sub02'!P$50</f>
        <v>6.004166666666666E-2</v>
      </c>
      <c r="P3" s="4">
        <f>'sub02'!Q$50</f>
        <v>4.2916666666666685E-3</v>
      </c>
      <c r="Q3" s="4">
        <f>'sub02'!R$50</f>
        <v>6.9333333333333316E-2</v>
      </c>
      <c r="R3" s="4">
        <f>'sub02'!S$50</f>
        <v>5.3125000000000006E-2</v>
      </c>
      <c r="S3" s="4">
        <f>'sub02'!T$50</f>
        <v>3.1875000000000007E-2</v>
      </c>
      <c r="T3" s="4">
        <f>'sub02'!U$50</f>
        <v>3.5625000000000004E-2</v>
      </c>
      <c r="U3" s="4">
        <f>'sub02'!V$50</f>
        <v>3.4666666666666672E-2</v>
      </c>
      <c r="V3" s="4">
        <f>'sub02'!W$50</f>
        <v>9.7416666666666651E-2</v>
      </c>
      <c r="Z3" s="4">
        <f t="shared" ref="Z3:Z29" si="0">AVERAGE(C3:L3)</f>
        <v>0.11617916666666665</v>
      </c>
      <c r="AA3" s="4">
        <f t="shared" ref="AA3:AA29" si="1">AVERAGE(M3:V3)</f>
        <v>4.1916666666666672E-2</v>
      </c>
      <c r="AC3" s="4">
        <f t="shared" ref="AC3:AC29" si="2">AVERAGE(C3:E3)</f>
        <v>2.0680555555555567E-2</v>
      </c>
      <c r="AD3" s="4">
        <f t="shared" ref="AD3:AD29" si="3">AVERAGE(R3:T3)</f>
        <v>4.0208333333333339E-2</v>
      </c>
    </row>
    <row r="4" spans="1:42" s="4" customFormat="1">
      <c r="A4" s="4" t="s">
        <v>30</v>
      </c>
      <c r="B4" s="4" t="s">
        <v>27</v>
      </c>
      <c r="C4" s="4">
        <f>'sub03'!D$50</f>
        <v>2.5125000000000008E-2</v>
      </c>
      <c r="D4" s="4">
        <f>'sub03'!E$50</f>
        <v>2.4541666666666673E-2</v>
      </c>
      <c r="E4" s="4">
        <f>'sub03'!F$50</f>
        <v>2.5125000000000008E-2</v>
      </c>
      <c r="F4" s="4">
        <f>'sub03'!G$50</f>
        <v>2.3666666666666673E-2</v>
      </c>
      <c r="G4" s="4">
        <f>'sub03'!H$50</f>
        <v>2.4333333333333342E-2</v>
      </c>
      <c r="H4" s="4">
        <f>'sub03'!I$50</f>
        <v>2.5375000000000009E-2</v>
      </c>
      <c r="I4" s="4">
        <f>'sub03'!J$50</f>
        <v>2.3125000000000007E-2</v>
      </c>
      <c r="J4" s="4">
        <f>'sub03'!K$50</f>
        <v>2.5875000000000009E-2</v>
      </c>
      <c r="K4" s="4">
        <f>'sub03'!L$50</f>
        <v>0.95333333333333348</v>
      </c>
      <c r="L4" s="4">
        <f>'sub03'!M$50</f>
        <v>2.5958333333333344E-2</v>
      </c>
      <c r="M4" s="4">
        <f>'sub03'!N$50</f>
        <v>0.90929166666666683</v>
      </c>
      <c r="N4" s="4">
        <f>'sub03'!O$50</f>
        <v>1.5416666666666671E-2</v>
      </c>
      <c r="O4" s="4">
        <f>'sub03'!P$50</f>
        <v>1.629166666666667E-2</v>
      </c>
      <c r="P4" s="4">
        <f>'sub03'!Q$50</f>
        <v>2.0500000000000004E-2</v>
      </c>
      <c r="Q4" s="4">
        <f>'sub03'!R$50</f>
        <v>0.34716666666666668</v>
      </c>
      <c r="R4" s="4">
        <f>'sub03'!S$50</f>
        <v>0.13795833333333335</v>
      </c>
      <c r="S4" s="4">
        <f>'sub03'!T$50</f>
        <v>4.9374999999999981E-2</v>
      </c>
      <c r="T4" s="4">
        <f>'sub03'!U$50</f>
        <v>5.7749999999999996E-2</v>
      </c>
      <c r="U4" s="4">
        <f>'sub03'!V$50</f>
        <v>3.795833333333333E-2</v>
      </c>
      <c r="V4" s="4">
        <f>'sub03'!W$50</f>
        <v>4.3041666666666679E-2</v>
      </c>
      <c r="Z4" s="4">
        <f t="shared" si="0"/>
        <v>0.11764583333333337</v>
      </c>
      <c r="AA4" s="4">
        <f t="shared" si="1"/>
        <v>0.16347500000000001</v>
      </c>
      <c r="AC4" s="4">
        <f t="shared" si="2"/>
        <v>2.4930555555555563E-2</v>
      </c>
      <c r="AD4" s="4">
        <f t="shared" si="3"/>
        <v>8.1694444444444445E-2</v>
      </c>
    </row>
    <row r="5" spans="1:42" s="4" customFormat="1">
      <c r="A5" s="4" t="s">
        <v>31</v>
      </c>
      <c r="B5" s="4" t="s">
        <v>27</v>
      </c>
      <c r="C5" s="4">
        <f>'sub04'!D$50</f>
        <v>2.1375000000000005E-2</v>
      </c>
      <c r="D5" s="4">
        <f>'sub04'!E$50</f>
        <v>2.0875000000000005E-2</v>
      </c>
      <c r="E5" s="4">
        <f>'sub04'!F$50</f>
        <v>2.1375000000000005E-2</v>
      </c>
      <c r="F5" s="4">
        <f>'sub04'!G$50</f>
        <v>2.0333333333333339E-2</v>
      </c>
      <c r="G5" s="4">
        <f>'sub04'!H$50</f>
        <v>2.0791666666666674E-2</v>
      </c>
      <c r="H5" s="4">
        <f>'sub04'!I$50</f>
        <v>2.1666666666666678E-2</v>
      </c>
      <c r="I5" s="4">
        <f>'sub04'!J$50</f>
        <v>2.0250000000000008E-2</v>
      </c>
      <c r="J5" s="4">
        <f>'sub04'!K$50</f>
        <v>2.2375000000000006E-2</v>
      </c>
      <c r="K5" s="4">
        <f>'sub04'!L$50</f>
        <v>2.3125000000000007E-2</v>
      </c>
      <c r="L5" s="4">
        <f>'sub04'!M$50</f>
        <v>0.98970833333333319</v>
      </c>
      <c r="M5" s="4">
        <f>'sub04'!N$50</f>
        <v>3.4125000000000016E-2</v>
      </c>
      <c r="N5" s="4">
        <f>'sub04'!O$50</f>
        <v>5.7833333333333327E-2</v>
      </c>
      <c r="O5" s="4">
        <f>'sub04'!P$50</f>
        <v>4.333333333333334E-3</v>
      </c>
      <c r="P5" s="4">
        <f>'sub04'!Q$50</f>
        <v>1.3041666666666668E-2</v>
      </c>
      <c r="Q5" s="4">
        <f>'sub04'!R$50</f>
        <v>2.208333333333334E-2</v>
      </c>
      <c r="R5" s="4">
        <f>'sub04'!S$50</f>
        <v>2.4000000000000004E-2</v>
      </c>
      <c r="S5" s="4">
        <f>'sub04'!T$50</f>
        <v>0.15524999999999997</v>
      </c>
      <c r="T5" s="4">
        <f>'sub04'!U$50</f>
        <v>0.32737499999999997</v>
      </c>
      <c r="U5" s="4">
        <f>'sub04'!V$50</f>
        <v>1.4791666666666673E-2</v>
      </c>
      <c r="V5" s="4">
        <f>'sub04'!W$50</f>
        <v>4.6666666666666671E-3</v>
      </c>
      <c r="Z5" s="4">
        <f t="shared" si="0"/>
        <v>0.1181875</v>
      </c>
      <c r="AA5" s="4">
        <f t="shared" si="1"/>
        <v>6.5750000000000003E-2</v>
      </c>
      <c r="AC5" s="4">
        <f t="shared" si="2"/>
        <v>2.1208333333333339E-2</v>
      </c>
      <c r="AD5" s="4">
        <f t="shared" si="3"/>
        <v>0.16887499999999997</v>
      </c>
    </row>
    <row r="6" spans="1:42">
      <c r="A6" s="4" t="s">
        <v>36</v>
      </c>
      <c r="B6" s="4" t="s">
        <v>27</v>
      </c>
      <c r="C6" s="4">
        <f>'sub05'!D$50</f>
        <v>2.7458333333333345E-2</v>
      </c>
      <c r="D6" s="4">
        <f>'sub05'!E$50</f>
        <v>2.6500000000000013E-2</v>
      </c>
      <c r="E6" s="4">
        <f>'sub05'!F$50</f>
        <v>2.7416666666666676E-2</v>
      </c>
      <c r="F6" s="4">
        <f>'sub05'!G$50</f>
        <v>2.5333333333333347E-2</v>
      </c>
      <c r="G6" s="4">
        <f>'sub05'!H$50</f>
        <v>2.6250000000000013E-2</v>
      </c>
      <c r="H6" s="4">
        <f>'sub05'!I$50</f>
        <v>2.7833333333333345E-2</v>
      </c>
      <c r="I6" s="4">
        <f>'sub05'!J$50</f>
        <v>2.4791666666666674E-2</v>
      </c>
      <c r="J6" s="4">
        <f>'sub05'!K$50</f>
        <v>2.8208333333333349E-2</v>
      </c>
      <c r="K6" s="4">
        <f>'sub05'!L$50</f>
        <v>0.94524999999999981</v>
      </c>
      <c r="L6" s="4">
        <f>'sub05'!M$50</f>
        <v>2.5416666666666681E-2</v>
      </c>
      <c r="M6" s="4">
        <f>'sub05'!N$50</f>
        <v>2.325000000000001E-2</v>
      </c>
      <c r="N6" s="4">
        <f>'sub05'!O$50</f>
        <v>1.7208333333333332E-2</v>
      </c>
      <c r="O6" s="4">
        <f>'sub05'!P$50</f>
        <v>3.6333333333333336E-2</v>
      </c>
      <c r="P6" s="4">
        <f>'sub05'!Q$50</f>
        <v>1.3958333333333336E-2</v>
      </c>
      <c r="Q6" s="4">
        <f>'sub05'!R$50</f>
        <v>5.7916666666666681E-3</v>
      </c>
      <c r="R6" s="4">
        <f>'sub05'!S$50</f>
        <v>0.10641666666666667</v>
      </c>
      <c r="S6" s="4">
        <f>'sub05'!T$50</f>
        <v>4.2791666666666665E-2</v>
      </c>
      <c r="T6" s="4">
        <f>'sub05'!U$50</f>
        <v>6.866666666666664E-2</v>
      </c>
      <c r="U6" s="4">
        <f>'sub05'!V$50</f>
        <v>3.0583333333333337E-2</v>
      </c>
      <c r="V6" s="4">
        <f>'sub05'!W$50</f>
        <v>0.13191666666666668</v>
      </c>
      <c r="W6" s="4"/>
      <c r="X6" s="4"/>
      <c r="Y6" s="4"/>
      <c r="Z6" s="4">
        <f t="shared" si="0"/>
        <v>0.11844583333333332</v>
      </c>
      <c r="AA6" s="4">
        <f t="shared" si="1"/>
        <v>4.7691666666666674E-2</v>
      </c>
      <c r="AB6" s="4"/>
      <c r="AC6" s="4">
        <f t="shared" si="2"/>
        <v>2.712500000000001E-2</v>
      </c>
      <c r="AD6" s="4">
        <f t="shared" si="3"/>
        <v>7.2624999999999995E-2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2.0125000000000007E-2</v>
      </c>
      <c r="D7" s="4">
        <f>'sub06'!E$50</f>
        <v>1.9500000000000007E-2</v>
      </c>
      <c r="E7" s="4">
        <f>'sub06'!F$50</f>
        <v>2.0208333333333339E-2</v>
      </c>
      <c r="F7" s="4">
        <f>'sub06'!G$50</f>
        <v>1.9250000000000007E-2</v>
      </c>
      <c r="G7" s="4">
        <f>'sub06'!H$50</f>
        <v>1.9416666666666672E-2</v>
      </c>
      <c r="H7" s="4">
        <f>'sub06'!I$50</f>
        <v>2.0291666666666673E-2</v>
      </c>
      <c r="I7" s="4">
        <f>'sub06'!J$50</f>
        <v>1.8625000000000006E-2</v>
      </c>
      <c r="J7" s="4">
        <f>'sub06'!K$50</f>
        <v>2.0583333333333339E-2</v>
      </c>
      <c r="K7" s="4">
        <f>'sub06'!L$50</f>
        <v>1.9916666666666673E-2</v>
      </c>
      <c r="L7" s="4">
        <f>'sub06'!M$50</f>
        <v>0.92462499999999992</v>
      </c>
      <c r="M7" s="4">
        <f>'sub06'!N$50</f>
        <v>1.6833333333333336E-2</v>
      </c>
      <c r="N7" s="4">
        <f>'sub06'!O$50</f>
        <v>6.6624999999999976E-2</v>
      </c>
      <c r="O7" s="4">
        <f>'sub06'!P$50</f>
        <v>3.0499999999999999E-2</v>
      </c>
      <c r="P7" s="4">
        <f>'sub06'!Q$50</f>
        <v>2.5875000000000006E-2</v>
      </c>
      <c r="Q7" s="4">
        <f>'sub06'!R$50</f>
        <v>3.6666666666666675E-3</v>
      </c>
      <c r="R7" s="4">
        <f>'sub06'!S$50</f>
        <v>4.1166666666666671E-2</v>
      </c>
      <c r="S7" s="4">
        <f>'sub06'!T$50</f>
        <v>4.8083333333333339E-2</v>
      </c>
      <c r="T7" s="4">
        <f>'sub06'!U$50</f>
        <v>5.4208333333333331E-2</v>
      </c>
      <c r="U7" s="4">
        <f>'sub06'!V$50</f>
        <v>6.7916666666666681E-3</v>
      </c>
      <c r="V7" s="4">
        <f>'sub06'!W$50</f>
        <v>3.9875000000000001E-2</v>
      </c>
      <c r="W7" s="4"/>
      <c r="X7" s="4"/>
      <c r="Y7" s="4"/>
      <c r="Z7" s="4">
        <f t="shared" si="0"/>
        <v>0.11025416666666668</v>
      </c>
      <c r="AA7" s="4">
        <f t="shared" si="1"/>
        <v>3.3362499999999996E-2</v>
      </c>
      <c r="AB7" s="4"/>
      <c r="AC7" s="4">
        <f t="shared" si="2"/>
        <v>1.9944444444444449E-2</v>
      </c>
      <c r="AD7" s="4">
        <f t="shared" si="3"/>
        <v>4.7819444444444449E-2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2.3291666666666679E-2</v>
      </c>
      <c r="D8" s="4">
        <f>'sub07'!E$50</f>
        <v>2.2708333333333344E-2</v>
      </c>
      <c r="E8" s="4">
        <f>'sub07'!F$50</f>
        <v>2.3291666666666679E-2</v>
      </c>
      <c r="F8" s="4">
        <f>'sub07'!G$50</f>
        <v>2.2083333333333344E-2</v>
      </c>
      <c r="G8" s="4">
        <f>'sub07'!H$50</f>
        <v>2.2541666666666679E-2</v>
      </c>
      <c r="H8" s="4">
        <f>'sub07'!I$50</f>
        <v>2.366666666666668E-2</v>
      </c>
      <c r="I8" s="4">
        <f>'sub07'!J$50</f>
        <v>2.1791666666666671E-2</v>
      </c>
      <c r="J8" s="4">
        <f>'sub07'!K$50</f>
        <v>2.4000000000000007E-2</v>
      </c>
      <c r="K8" s="4">
        <f>'sub07'!L$50</f>
        <v>2.4000000000000007E-2</v>
      </c>
      <c r="L8" s="4">
        <f>'sub07'!M$50</f>
        <v>0.98024999999999995</v>
      </c>
      <c r="M8" s="4">
        <f>'sub07'!N$50</f>
        <v>2.4375000000000011E-2</v>
      </c>
      <c r="N8" s="4">
        <f>'sub07'!O$50</f>
        <v>4.9583333333333333E-2</v>
      </c>
      <c r="O8" s="4">
        <f>'sub07'!P$50</f>
        <v>1.3083333333333336E-2</v>
      </c>
      <c r="P8" s="4">
        <f>'sub07'!Q$50</f>
        <v>9.6333333333333326E-2</v>
      </c>
      <c r="Q8" s="4">
        <f>'sub07'!R$50</f>
        <v>1.4583333333333332E-2</v>
      </c>
      <c r="R8" s="4">
        <f>'sub07'!S$50</f>
        <v>2.1416666666666671E-2</v>
      </c>
      <c r="S8" s="4">
        <f>'sub07'!T$50</f>
        <v>2.5333333333333336E-2</v>
      </c>
      <c r="T8" s="4">
        <f>'sub07'!U$50</f>
        <v>2.1125000000000005E-2</v>
      </c>
      <c r="U8" s="4">
        <f>'sub07'!V$50</f>
        <v>1.8083333333333333E-2</v>
      </c>
      <c r="V8" s="4">
        <f>'sub07'!W$50</f>
        <v>1.4208333333333337E-2</v>
      </c>
      <c r="Z8" s="4">
        <f t="shared" si="0"/>
        <v>0.11876250000000002</v>
      </c>
      <c r="AA8" s="4">
        <f t="shared" si="1"/>
        <v>2.9812500000000002E-2</v>
      </c>
      <c r="AB8" s="4"/>
      <c r="AC8" s="4">
        <f t="shared" si="2"/>
        <v>2.3097222222222238E-2</v>
      </c>
      <c r="AD8" s="4">
        <f t="shared" si="3"/>
        <v>2.2625000000000006E-2</v>
      </c>
    </row>
    <row r="9" spans="1:42">
      <c r="A9" s="4" t="s">
        <v>39</v>
      </c>
      <c r="B9" s="4" t="s">
        <v>27</v>
      </c>
      <c r="C9" s="4">
        <f>'sub08'!D$50</f>
        <v>1.8958333333333337E-2</v>
      </c>
      <c r="D9" s="4">
        <f>'sub08'!E$50</f>
        <v>1.8583333333333337E-2</v>
      </c>
      <c r="E9" s="4">
        <f>'sub08'!F$50</f>
        <v>1.8958333333333337E-2</v>
      </c>
      <c r="F9" s="4">
        <f>'sub08'!G$50</f>
        <v>1.8083333333333337E-2</v>
      </c>
      <c r="G9" s="4">
        <f>'sub08'!H$50</f>
        <v>1.8416666666666671E-2</v>
      </c>
      <c r="H9" s="4">
        <f>'sub08'!I$50</f>
        <v>1.9250000000000007E-2</v>
      </c>
      <c r="I9" s="4">
        <f>'sub08'!J$50</f>
        <v>1.7916666666666671E-2</v>
      </c>
      <c r="J9" s="4">
        <f>'sub08'!K$50</f>
        <v>1.9666666666666673E-2</v>
      </c>
      <c r="K9" s="4">
        <f>'sub08'!L$50</f>
        <v>1.9750000000000007E-2</v>
      </c>
      <c r="L9" s="4">
        <f>'sub08'!M$50</f>
        <v>0.98554166666666643</v>
      </c>
      <c r="M9" s="4">
        <f>'sub08'!N$50</f>
        <v>0.69079166666666669</v>
      </c>
      <c r="N9" s="4">
        <f>'sub08'!O$50</f>
        <v>6.6750000000000018E-2</v>
      </c>
      <c r="O9" s="4">
        <f>'sub08'!P$50</f>
        <v>0.12883333333333338</v>
      </c>
      <c r="P9" s="4">
        <f>'sub08'!Q$50</f>
        <v>2.8833333333333336E-2</v>
      </c>
      <c r="Q9" s="4">
        <f>'sub08'!R$50</f>
        <v>0.11974999999999998</v>
      </c>
      <c r="R9" s="4">
        <f>'sub08'!S$50</f>
        <v>7.995833333333334E-2</v>
      </c>
      <c r="S9" s="4">
        <f>'sub08'!T$50</f>
        <v>3.7666666666666675E-2</v>
      </c>
      <c r="T9" s="4">
        <f>'sub08'!U$50</f>
        <v>4.7166666666666662E-2</v>
      </c>
      <c r="U9" s="4">
        <f>'sub08'!V$50</f>
        <v>1.8583333333333337E-2</v>
      </c>
      <c r="V9" s="4">
        <f>'sub08'!W$50</f>
        <v>2.9416666666666671E-2</v>
      </c>
      <c r="W9" s="4"/>
      <c r="X9" s="4"/>
      <c r="Y9" s="4"/>
      <c r="Z9" s="4">
        <f t="shared" si="0"/>
        <v>0.11551249999999998</v>
      </c>
      <c r="AA9" s="4">
        <f t="shared" si="1"/>
        <v>0.12477500000000001</v>
      </c>
      <c r="AB9" s="4"/>
      <c r="AC9" s="4">
        <f t="shared" si="2"/>
        <v>1.8833333333333337E-2</v>
      </c>
      <c r="AD9" s="4">
        <f t="shared" si="3"/>
        <v>5.4930555555555559E-2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1.9291666666666676E-2</v>
      </c>
      <c r="D10" s="4">
        <f>'sub09'!E$50</f>
        <v>1.9041666666666675E-2</v>
      </c>
      <c r="E10" s="4">
        <f>'sub09'!F$50</f>
        <v>1.9291666666666676E-2</v>
      </c>
      <c r="F10" s="4">
        <f>'sub09'!G$50</f>
        <v>1.8500000000000006E-2</v>
      </c>
      <c r="G10" s="4">
        <f>'sub09'!H$50</f>
        <v>1.8875000000000006E-2</v>
      </c>
      <c r="H10" s="4">
        <f>'sub09'!I$50</f>
        <v>1.9458333333333338E-2</v>
      </c>
      <c r="I10" s="4">
        <f>'sub09'!J$50</f>
        <v>1.8250000000000006E-2</v>
      </c>
      <c r="J10" s="4">
        <f>'sub09'!K$50</f>
        <v>1.9708333333333338E-2</v>
      </c>
      <c r="K10" s="4">
        <f>'sub09'!L$50</f>
        <v>1.9541666666666676E-2</v>
      </c>
      <c r="L10" s="4">
        <f>'sub09'!M$50</f>
        <v>1.9916666666666673E-2</v>
      </c>
      <c r="M10" s="4">
        <f>'sub09'!N$50</f>
        <v>0.9877083333333333</v>
      </c>
      <c r="N10" s="4">
        <f>'sub09'!O$50</f>
        <v>2.3541666666666673E-2</v>
      </c>
      <c r="O10" s="4">
        <f>'sub09'!P$50</f>
        <v>5.1000000000000011E-2</v>
      </c>
      <c r="P10" s="4">
        <f>'sub09'!Q$50</f>
        <v>6.5624999999999989E-2</v>
      </c>
      <c r="Q10" s="4">
        <f>'sub09'!R$50</f>
        <v>2.9416666666666685E-2</v>
      </c>
      <c r="R10" s="4">
        <f>'sub09'!S$50</f>
        <v>1.4791666666666668E-2</v>
      </c>
      <c r="S10" s="4">
        <f>'sub09'!T$50</f>
        <v>1.1791666666666671E-2</v>
      </c>
      <c r="T10" s="4">
        <f>'sub09'!U$50</f>
        <v>4.9833333333333334E-2</v>
      </c>
      <c r="U10" s="4">
        <f>'sub09'!V$50</f>
        <v>3.1500000000000007E-2</v>
      </c>
      <c r="V10" s="4">
        <f>'sub09'!W$50</f>
        <v>1.0041666666666667E-2</v>
      </c>
      <c r="Z10" s="4">
        <f t="shared" si="0"/>
        <v>1.9187500000000003E-2</v>
      </c>
      <c r="AA10" s="4">
        <f t="shared" si="1"/>
        <v>0.12752500000000003</v>
      </c>
      <c r="AB10" s="4"/>
      <c r="AC10" s="4">
        <f t="shared" si="2"/>
        <v>1.9208333333333341E-2</v>
      </c>
      <c r="AD10" s="4">
        <f t="shared" si="3"/>
        <v>2.5472222222222226E-2</v>
      </c>
    </row>
    <row r="11" spans="1:42">
      <c r="A11" s="4" t="s">
        <v>41</v>
      </c>
      <c r="B11" s="4" t="s">
        <v>27</v>
      </c>
      <c r="C11" s="4">
        <f>'sub10'!D$50</f>
        <v>1.8708333333333337E-2</v>
      </c>
      <c r="D11" s="4">
        <f>'sub10'!E$50</f>
        <v>1.8458333333333337E-2</v>
      </c>
      <c r="E11" s="4">
        <f>'sub10'!F$50</f>
        <v>1.8708333333333337E-2</v>
      </c>
      <c r="F11" s="4">
        <f>'sub10'!G$50</f>
        <v>1.8000000000000006E-2</v>
      </c>
      <c r="G11" s="4">
        <f>'sub10'!H$50</f>
        <v>1.8333333333333337E-2</v>
      </c>
      <c r="H11" s="4">
        <f>'sub10'!I$50</f>
        <v>1.8833333333333337E-2</v>
      </c>
      <c r="I11" s="4">
        <f>'sub10'!J$50</f>
        <v>1.7375000000000005E-2</v>
      </c>
      <c r="J11" s="4">
        <f>'sub10'!K$50</f>
        <v>1.8708333333333337E-2</v>
      </c>
      <c r="K11" s="4">
        <f>'sub10'!L$50</f>
        <v>1.9000000000000006E-2</v>
      </c>
      <c r="L11" s="4">
        <f>'sub10'!M$50</f>
        <v>0.99704166666666671</v>
      </c>
      <c r="M11" s="4">
        <f>'sub10'!N$50</f>
        <v>8.0416666666666692E-3</v>
      </c>
      <c r="N11" s="4">
        <f>'sub10'!O$50</f>
        <v>3.7916666666666671E-3</v>
      </c>
      <c r="O11" s="4">
        <f>'sub10'!P$50</f>
        <v>5.2749999999999998E-2</v>
      </c>
      <c r="P11" s="4">
        <f>'sub10'!Q$50</f>
        <v>1.4541666666666666E-2</v>
      </c>
      <c r="Q11" s="4">
        <f>'sub10'!R$50</f>
        <v>4.3416666666666666E-2</v>
      </c>
      <c r="R11" s="4">
        <f>'sub10'!S$50</f>
        <v>9.0833333333333374E-3</v>
      </c>
      <c r="S11" s="4">
        <f>'sub10'!T$50</f>
        <v>1.8541666666666668E-2</v>
      </c>
      <c r="T11" s="4">
        <f>'sub10'!U$50</f>
        <v>3.3750000000000008E-3</v>
      </c>
      <c r="U11" s="4">
        <f>'sub10'!V$50</f>
        <v>2.466666666666667E-2</v>
      </c>
      <c r="V11" s="4">
        <f>'sub10'!W$50</f>
        <v>9.1666666666666684E-3</v>
      </c>
      <c r="W11" s="4"/>
      <c r="X11" s="4"/>
      <c r="Y11" s="4"/>
      <c r="Z11" s="4">
        <f t="shared" si="0"/>
        <v>0.11631666666666667</v>
      </c>
      <c r="AA11" s="4">
        <f t="shared" si="1"/>
        <v>1.8737499999999997E-2</v>
      </c>
      <c r="AB11" s="4"/>
      <c r="AC11" s="4">
        <f t="shared" si="2"/>
        <v>1.8625000000000003E-2</v>
      </c>
      <c r="AD11" s="4">
        <f t="shared" si="3"/>
        <v>1.0333333333333335E-2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2.1750000000000005E-2</v>
      </c>
      <c r="D12" s="4">
        <f>'sub11'!E$50</f>
        <v>2.1208333333333343E-2</v>
      </c>
      <c r="E12" s="4">
        <f>'sub11'!F$50</f>
        <v>2.170833333333334E-2</v>
      </c>
      <c r="F12" s="4">
        <f>'sub11'!G$50</f>
        <v>2.0708333333333342E-2</v>
      </c>
      <c r="G12" s="4">
        <f>'sub11'!H$50</f>
        <v>2.1041666666666677E-2</v>
      </c>
      <c r="H12" s="4">
        <f>'sub11'!I$50</f>
        <v>2.208333333333334E-2</v>
      </c>
      <c r="I12" s="4">
        <f>'sub11'!J$50</f>
        <v>2.0291666666666673E-2</v>
      </c>
      <c r="J12" s="4">
        <f>'sub11'!K$50</f>
        <v>2.2125000000000006E-2</v>
      </c>
      <c r="K12" s="4">
        <f>'sub11'!L$50</f>
        <v>2.1875000000000006E-2</v>
      </c>
      <c r="L12" s="4">
        <f>'sub11'!M$50</f>
        <v>0.98358333333333292</v>
      </c>
      <c r="M12" s="4">
        <f>'sub11'!N$50</f>
        <v>2.1583333333333343E-2</v>
      </c>
      <c r="N12" s="4">
        <f>'sub11'!O$50</f>
        <v>3.1708333333333345E-2</v>
      </c>
      <c r="O12" s="4">
        <f>'sub11'!P$50</f>
        <v>5.2749999999999998E-2</v>
      </c>
      <c r="P12" s="4">
        <f>'sub11'!Q$50</f>
        <v>1.8833333333333337E-2</v>
      </c>
      <c r="Q12" s="4">
        <f>'sub11'!R$50</f>
        <v>6.6166666666666665E-2</v>
      </c>
      <c r="R12" s="4">
        <f>'sub11'!S$50</f>
        <v>0.12408333333333332</v>
      </c>
      <c r="S12" s="4">
        <f>'sub11'!T$50</f>
        <v>2.0041666666666669E-2</v>
      </c>
      <c r="T12" s="4">
        <f>'sub11'!U$50</f>
        <v>1.0833333333333335E-2</v>
      </c>
      <c r="U12" s="4">
        <f>'sub11'!V$50</f>
        <v>1.1625000000000003E-2</v>
      </c>
      <c r="V12" s="4">
        <f>'sub11'!W$50</f>
        <v>6.1249999999999999E-2</v>
      </c>
      <c r="Z12" s="4">
        <f t="shared" si="0"/>
        <v>0.11763749999999998</v>
      </c>
      <c r="AA12" s="4">
        <f t="shared" si="1"/>
        <v>4.1887500000000001E-2</v>
      </c>
      <c r="AB12" s="4"/>
      <c r="AC12" s="4">
        <f t="shared" si="2"/>
        <v>2.1555555555555564E-2</v>
      </c>
      <c r="AD12" s="4">
        <f t="shared" si="3"/>
        <v>5.1652777777777777E-2</v>
      </c>
    </row>
    <row r="13" spans="1:42">
      <c r="A13" s="4" t="s">
        <v>144</v>
      </c>
      <c r="B13" s="4" t="s">
        <v>27</v>
      </c>
      <c r="C13" s="4">
        <f>'sub12'!D$50</f>
        <v>2.6791666666666682E-2</v>
      </c>
      <c r="D13" s="4">
        <f>'sub12'!E$50</f>
        <v>2.6041666666666682E-2</v>
      </c>
      <c r="E13" s="4">
        <f>'sub12'!F$50</f>
        <v>2.6750000000000013E-2</v>
      </c>
      <c r="F13" s="4">
        <f>'sub12'!G$50</f>
        <v>2.5208333333333346E-2</v>
      </c>
      <c r="G13" s="4">
        <f>'sub12'!H$50</f>
        <v>2.5750000000000012E-2</v>
      </c>
      <c r="H13" s="4">
        <f>'sub12'!I$50</f>
        <v>2.7291666666666683E-2</v>
      </c>
      <c r="I13" s="4">
        <f>'sub12'!J$50</f>
        <v>2.466666666666668E-2</v>
      </c>
      <c r="J13" s="4">
        <f>'sub12'!K$50</f>
        <v>2.7541666666666683E-2</v>
      </c>
      <c r="K13" s="4">
        <f>'sub12'!L$50</f>
        <v>0.88908333333333311</v>
      </c>
      <c r="L13" s="4">
        <f>'sub12'!M$50</f>
        <v>0.94924999999999971</v>
      </c>
      <c r="M13" s="4">
        <f>'sub12'!N$50</f>
        <v>7.7166666666666647E-2</v>
      </c>
      <c r="N13" s="4">
        <f>'sub12'!O$50</f>
        <v>7.6208333333333322E-2</v>
      </c>
      <c r="O13" s="4">
        <f>'sub12'!P$50</f>
        <v>9.9250000000000005E-2</v>
      </c>
      <c r="P13" s="4">
        <f>'sub12'!Q$50</f>
        <v>4.2541666666666672E-2</v>
      </c>
      <c r="Q13" s="4">
        <f>'sub12'!R$50</f>
        <v>1.6291666666666673E-2</v>
      </c>
      <c r="R13" s="4">
        <f>'sub12'!S$50</f>
        <v>4.9458333333333326E-2</v>
      </c>
      <c r="S13" s="4">
        <f>'sub12'!T$50</f>
        <v>2.6291666666666668E-2</v>
      </c>
      <c r="T13" s="4">
        <f>'sub12'!U$50</f>
        <v>0.18112499999999998</v>
      </c>
      <c r="U13" s="4">
        <f>'sub12'!V$50</f>
        <v>2.5083333333333336E-2</v>
      </c>
      <c r="V13" s="4">
        <f>'sub12'!W$50</f>
        <v>7.9166666666666691E-3</v>
      </c>
      <c r="W13" s="4"/>
      <c r="X13" s="4"/>
      <c r="Y13" s="4"/>
      <c r="Z13" s="4">
        <f t="shared" si="0"/>
        <v>0.20483749999999995</v>
      </c>
      <c r="AA13" s="4">
        <f t="shared" si="1"/>
        <v>6.0133333333333337E-2</v>
      </c>
      <c r="AB13" s="4"/>
      <c r="AC13" s="4">
        <f t="shared" si="2"/>
        <v>2.6527777777777792E-2</v>
      </c>
      <c r="AD13" s="4">
        <f t="shared" si="3"/>
        <v>8.5624999999999993E-2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2.4250000000000008E-2</v>
      </c>
      <c r="D14" s="4">
        <f>'sub13'!E$50</f>
        <v>2.3583333333333345E-2</v>
      </c>
      <c r="E14" s="4">
        <f>'sub13'!F$50</f>
        <v>2.4250000000000008E-2</v>
      </c>
      <c r="F14" s="4">
        <f>'sub13'!G$50</f>
        <v>2.2958333333333344E-2</v>
      </c>
      <c r="G14" s="4">
        <f>'sub13'!H$50</f>
        <v>2.3416666666666679E-2</v>
      </c>
      <c r="H14" s="4">
        <f>'sub13'!I$50</f>
        <v>2.4500000000000011E-2</v>
      </c>
      <c r="I14" s="4">
        <f>'sub13'!J$50</f>
        <v>2.2541666666666672E-2</v>
      </c>
      <c r="J14" s="4">
        <f>'sub13'!K$50</f>
        <v>2.4750000000000012E-2</v>
      </c>
      <c r="K14" s="4">
        <f>'sub13'!L$50</f>
        <v>2.4625000000000011E-2</v>
      </c>
      <c r="L14" s="4">
        <f>'sub13'!M$50</f>
        <v>0.9460833333333335</v>
      </c>
      <c r="M14" s="4">
        <f>'sub13'!N$50</f>
        <v>0.89454166666666657</v>
      </c>
      <c r="N14" s="4">
        <f>'sub13'!O$50</f>
        <v>8.8041666666666643E-2</v>
      </c>
      <c r="O14" s="4">
        <f>'sub13'!P$50</f>
        <v>8.533333333333333E-2</v>
      </c>
      <c r="P14" s="4">
        <f>'sub13'!Q$50</f>
        <v>0.11679166666666664</v>
      </c>
      <c r="Q14" s="4">
        <f>'sub13'!R$50</f>
        <v>0.12379166666666665</v>
      </c>
      <c r="R14" s="4">
        <f>'sub13'!S$50</f>
        <v>5.4708333333333338E-2</v>
      </c>
      <c r="S14" s="4">
        <f>'sub13'!T$50</f>
        <v>4.5291666666666675E-2</v>
      </c>
      <c r="T14" s="4">
        <f>'sub13'!U$50</f>
        <v>6.8999999999999992E-2</v>
      </c>
      <c r="U14" s="4">
        <f>'sub13'!V$50</f>
        <v>6.7500000000000017E-3</v>
      </c>
      <c r="V14" s="4">
        <f>'sub13'!W$50</f>
        <v>4.554166666666664E-2</v>
      </c>
      <c r="Z14" s="4">
        <f t="shared" si="0"/>
        <v>0.11609583333333336</v>
      </c>
      <c r="AA14" s="4">
        <f t="shared" si="1"/>
        <v>0.15297916666666667</v>
      </c>
      <c r="AB14" s="4"/>
      <c r="AC14" s="4">
        <f t="shared" si="2"/>
        <v>2.4027777777777787E-2</v>
      </c>
      <c r="AD14" s="4">
        <f t="shared" si="3"/>
        <v>5.6333333333333326E-2</v>
      </c>
    </row>
    <row r="15" spans="1:42">
      <c r="A15" s="4" t="s">
        <v>145</v>
      </c>
      <c r="B15" s="4" t="s">
        <v>27</v>
      </c>
      <c r="C15" s="4">
        <f>'sub14'!D$50</f>
        <v>2.2541666666666672E-2</v>
      </c>
      <c r="D15" s="4">
        <f>'sub14'!E$50</f>
        <v>2.195833333333334E-2</v>
      </c>
      <c r="E15" s="4">
        <f>'sub14'!F$50</f>
        <v>2.2458333333333344E-2</v>
      </c>
      <c r="F15" s="4">
        <f>'sub14'!G$50</f>
        <v>2.1333333333333343E-2</v>
      </c>
      <c r="G15" s="4">
        <f>'sub14'!H$50</f>
        <v>2.1791666666666671E-2</v>
      </c>
      <c r="H15" s="4">
        <f>'sub14'!I$50</f>
        <v>2.2833333333333341E-2</v>
      </c>
      <c r="I15" s="4">
        <f>'sub14'!J$50</f>
        <v>2.0958333333333343E-2</v>
      </c>
      <c r="J15" s="4">
        <f>'sub14'!K$50</f>
        <v>2.3333333333333341E-2</v>
      </c>
      <c r="K15" s="4">
        <f>'sub14'!L$50</f>
        <v>2.3333333333333341E-2</v>
      </c>
      <c r="L15" s="4">
        <f>'sub14'!M$50</f>
        <v>0.93583333333333307</v>
      </c>
      <c r="M15" s="4">
        <f>'sub14'!N$50</f>
        <v>2.7166666666666683E-2</v>
      </c>
      <c r="N15" s="4">
        <f>'sub14'!O$50</f>
        <v>5.5125E-2</v>
      </c>
      <c r="O15" s="4">
        <f>'sub14'!P$50</f>
        <v>3.6999999999999998E-2</v>
      </c>
      <c r="P15" s="4">
        <f>'sub14'!Q$50</f>
        <v>4.8333333333333344E-3</v>
      </c>
      <c r="Q15" s="4">
        <f>'sub14'!R$50</f>
        <v>0.89129166666666659</v>
      </c>
      <c r="R15" s="4">
        <f>'sub14'!S$50</f>
        <v>3.1750000000000007E-2</v>
      </c>
      <c r="S15" s="4">
        <f>'sub14'!T$50</f>
        <v>4.6625E-2</v>
      </c>
      <c r="T15" s="4">
        <f>'sub14'!U$50</f>
        <v>8.1458333333333313E-2</v>
      </c>
      <c r="U15" s="4">
        <f>'sub14'!V$50</f>
        <v>0.12191666666666666</v>
      </c>
      <c r="V15" s="4">
        <f>'sub14'!W$50</f>
        <v>2.637500000000001E-2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2.2041666666666671E-2</v>
      </c>
      <c r="D16" s="4">
        <f>'sub15'!E$50</f>
        <v>2.1541666666666671E-2</v>
      </c>
      <c r="E16" s="4">
        <f>'sub15'!F$50</f>
        <v>2.208333333333334E-2</v>
      </c>
      <c r="F16" s="4">
        <f>'sub15'!G$50</f>
        <v>2.1083333333333339E-2</v>
      </c>
      <c r="G16" s="4">
        <f>'sub15'!H$50</f>
        <v>2.1416666666666671E-2</v>
      </c>
      <c r="H16" s="4">
        <f>'sub15'!I$50</f>
        <v>2.2291666666666671E-2</v>
      </c>
      <c r="I16" s="4">
        <f>'sub15'!J$50</f>
        <v>2.0708333333333342E-2</v>
      </c>
      <c r="J16" s="4">
        <f>'sub15'!K$50</f>
        <v>2.287500000000001E-2</v>
      </c>
      <c r="K16" s="4">
        <f>'sub15'!L$50</f>
        <v>2.3166666666666672E-2</v>
      </c>
      <c r="L16" s="4">
        <f>'sub15'!M$50</f>
        <v>0.99420833333333325</v>
      </c>
      <c r="M16" s="4">
        <f>'sub15'!N$50</f>
        <v>5.1833333333333322E-2</v>
      </c>
      <c r="N16" s="4">
        <f>'sub15'!O$50</f>
        <v>4.2958333333333328E-2</v>
      </c>
      <c r="O16" s="4">
        <f>'sub15'!P$50</f>
        <v>2.0916666666666667E-2</v>
      </c>
      <c r="P16" s="4">
        <f>'sub15'!Q$50</f>
        <v>7.6333333333333336E-2</v>
      </c>
      <c r="Q16" s="4">
        <f>'sub15'!R$50</f>
        <v>7.0583333333333317E-2</v>
      </c>
      <c r="R16" s="4">
        <f>'sub15'!S$50</f>
        <v>3.6583333333333343E-2</v>
      </c>
      <c r="S16" s="4">
        <f>'sub15'!T$50</f>
        <v>6.4666666666666636E-2</v>
      </c>
      <c r="T16" s="4">
        <f>'sub15'!U$50</f>
        <v>8.9624999999999969E-2</v>
      </c>
      <c r="U16" s="4">
        <f>'sub15'!V$50</f>
        <v>6.8750000000000018E-3</v>
      </c>
      <c r="V16" s="4">
        <f>'sub15'!W$50</f>
        <v>1.6333333333333335E-2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1.4666666666666673E-2</v>
      </c>
      <c r="D17" s="4">
        <f>'sub01'!E$51</f>
        <v>1.4458333333333337E-2</v>
      </c>
      <c r="E17" s="4">
        <f>'sub01'!F$51</f>
        <v>1.4666666666666673E-2</v>
      </c>
      <c r="F17" s="4">
        <f>'sub01'!G$51</f>
        <v>1.4125000000000004E-2</v>
      </c>
      <c r="G17" s="4">
        <f>'sub01'!H$51</f>
        <v>1.4375000000000004E-2</v>
      </c>
      <c r="H17" s="4">
        <f>'sub01'!I$51</f>
        <v>1.4708333333333339E-2</v>
      </c>
      <c r="I17" s="4">
        <f>'sub01'!J$51</f>
        <v>1.3916666666666669E-2</v>
      </c>
      <c r="J17" s="4">
        <f>'sub01'!K$51</f>
        <v>1.4750000000000006E-2</v>
      </c>
      <c r="K17" s="4">
        <f>'sub01'!L$51</f>
        <v>1.4625000000000006E-2</v>
      </c>
      <c r="L17" s="4">
        <f>'sub01'!M$51</f>
        <v>0.80570833333333336</v>
      </c>
      <c r="M17" s="4">
        <f>'sub01'!N$51</f>
        <v>1.6458333333333335E-2</v>
      </c>
      <c r="N17" s="4">
        <f>'sub01'!O$51</f>
        <v>0.64345833333333335</v>
      </c>
      <c r="O17" s="4">
        <f>'sub01'!P$51</f>
        <v>0.17787500000000001</v>
      </c>
      <c r="P17" s="4">
        <f>'sub01'!Q$51</f>
        <v>0.31458333333333327</v>
      </c>
      <c r="Q17" s="4">
        <f>'sub01'!R$51</f>
        <v>0.26183333333333331</v>
      </c>
      <c r="R17" s="4">
        <f>'sub01'!S$51</f>
        <v>0.15516666666666667</v>
      </c>
      <c r="S17" s="4">
        <f>'sub01'!T$51</f>
        <v>0.32141666666666663</v>
      </c>
      <c r="T17" s="4">
        <f>'sub01'!U$51</f>
        <v>0.49329166666666663</v>
      </c>
      <c r="U17" s="4">
        <f>'sub01'!V$51</f>
        <v>0.35162500000000008</v>
      </c>
      <c r="V17" s="4">
        <f>'sub01'!W$51</f>
        <v>0.60895833333333338</v>
      </c>
      <c r="W17" s="4"/>
      <c r="X17" s="4"/>
      <c r="Y17" s="4"/>
      <c r="Z17" s="4">
        <f>AVERAGE(C17:L17)</f>
        <v>9.3600000000000003E-2</v>
      </c>
      <c r="AA17" s="4">
        <f t="shared" si="1"/>
        <v>0.33446666666666663</v>
      </c>
      <c r="AB17" s="4"/>
      <c r="AC17" s="4">
        <f t="shared" si="2"/>
        <v>1.4597222222222228E-2</v>
      </c>
      <c r="AD17" s="4">
        <f t="shared" si="3"/>
        <v>0.32329166666666664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1.7125000000000005E-2</v>
      </c>
      <c r="D18" s="4">
        <f>'sub02'!E$51</f>
        <v>1.679166666666667E-2</v>
      </c>
      <c r="E18" s="4">
        <f>'sub02'!F$51</f>
        <v>1.7125000000000005E-2</v>
      </c>
      <c r="F18" s="4">
        <f>'sub02'!G$51</f>
        <v>1.6458333333333335E-2</v>
      </c>
      <c r="G18" s="4">
        <f>'sub02'!H$51</f>
        <v>1.6625000000000004E-2</v>
      </c>
      <c r="H18" s="4">
        <f>'sub02'!I$51</f>
        <v>1.7166666666666674E-2</v>
      </c>
      <c r="I18" s="4">
        <f>'sub02'!J$51</f>
        <v>1.6250000000000004E-2</v>
      </c>
      <c r="J18" s="4">
        <f>'sub02'!K$51</f>
        <v>1.7208333333333339E-2</v>
      </c>
      <c r="K18" s="4">
        <f>'sub02'!L$51</f>
        <v>1.666666666666667E-2</v>
      </c>
      <c r="L18" s="4">
        <f>'sub02'!M$51</f>
        <v>0.48691666666666661</v>
      </c>
      <c r="M18" s="4">
        <f>'sub02'!N$51</f>
        <v>1.6000000000000004E-2</v>
      </c>
      <c r="N18" s="4">
        <f>'sub02'!O$51</f>
        <v>0.39291666666666658</v>
      </c>
      <c r="O18" s="4">
        <f>'sub02'!P$51</f>
        <v>0.38566666666666677</v>
      </c>
      <c r="P18" s="4">
        <f>'sub02'!Q$51</f>
        <v>0.26716666666666661</v>
      </c>
      <c r="Q18" s="4">
        <f>'sub02'!R$51</f>
        <v>0.104375</v>
      </c>
      <c r="R18" s="4">
        <f>'sub02'!S$51</f>
        <v>0.110375</v>
      </c>
      <c r="S18" s="4">
        <f>'sub02'!T$51</f>
        <v>0.4437083333333332</v>
      </c>
      <c r="T18" s="4">
        <f>'sub02'!U$51</f>
        <v>0.35862499999999997</v>
      </c>
      <c r="U18" s="4">
        <f>'sub02'!V$51</f>
        <v>0.33641666666666664</v>
      </c>
      <c r="V18" s="4">
        <f>'sub02'!W$51</f>
        <v>0.52445833333333336</v>
      </c>
      <c r="Z18" s="4">
        <f t="shared" si="0"/>
        <v>6.3833333333333325E-2</v>
      </c>
      <c r="AA18" s="4">
        <f t="shared" si="1"/>
        <v>0.29397083333333329</v>
      </c>
      <c r="AB18" s="4"/>
      <c r="AC18" s="4">
        <f t="shared" si="2"/>
        <v>1.7013888888888894E-2</v>
      </c>
      <c r="AD18" s="4">
        <f t="shared" si="3"/>
        <v>0.3042361111111111</v>
      </c>
    </row>
    <row r="19" spans="1:42">
      <c r="A19" s="4" t="s">
        <v>30</v>
      </c>
      <c r="B19" s="4" t="s">
        <v>100</v>
      </c>
      <c r="C19" s="4">
        <f>'sub03'!D$51</f>
        <v>1.8541666666666672E-2</v>
      </c>
      <c r="D19" s="4">
        <f>'sub03'!E$51</f>
        <v>1.8250000000000006E-2</v>
      </c>
      <c r="E19" s="4">
        <f>'sub03'!F$51</f>
        <v>1.8541666666666672E-2</v>
      </c>
      <c r="F19" s="4">
        <f>'sub03'!G$51</f>
        <v>1.7875000000000005E-2</v>
      </c>
      <c r="G19" s="4">
        <f>'sub03'!H$51</f>
        <v>1.8166666666666671E-2</v>
      </c>
      <c r="H19" s="4">
        <f>'sub03'!I$51</f>
        <v>1.8708333333333341E-2</v>
      </c>
      <c r="I19" s="4">
        <f>'sub03'!J$51</f>
        <v>1.7416666666666671E-2</v>
      </c>
      <c r="J19" s="4">
        <f>'sub03'!K$51</f>
        <v>1.8458333333333337E-2</v>
      </c>
      <c r="K19" s="4">
        <f>'sub03'!L$51</f>
        <v>0.98204166666666659</v>
      </c>
      <c r="L19" s="4">
        <f>'sub03'!M$51</f>
        <v>1.716666666666667E-2</v>
      </c>
      <c r="M19" s="4">
        <f>'sub03'!N$51</f>
        <v>0.317</v>
      </c>
      <c r="N19" s="4">
        <f>'sub03'!O$51</f>
        <v>0.34274999999999994</v>
      </c>
      <c r="O19" s="4">
        <f>'sub03'!P$51</f>
        <v>0.49870833333333348</v>
      </c>
      <c r="P19" s="4">
        <f>'sub03'!Q$51</f>
        <v>0.45291666666666658</v>
      </c>
      <c r="Q19" s="4">
        <f>'sub03'!R$51</f>
        <v>0.28070833333333334</v>
      </c>
      <c r="R19" s="4">
        <f>'sub03'!S$51</f>
        <v>0.12416666666666666</v>
      </c>
      <c r="S19" s="4">
        <f>'sub03'!T$51</f>
        <v>0.29383333333333334</v>
      </c>
      <c r="T19" s="4">
        <f>'sub03'!U$51</f>
        <v>0.44554166666666667</v>
      </c>
      <c r="U19" s="4">
        <f>'sub03'!V$51</f>
        <v>0.41524999999999995</v>
      </c>
      <c r="V19" s="4">
        <f>'sub03'!W$51</f>
        <v>0.13362499999999999</v>
      </c>
      <c r="W19" s="4"/>
      <c r="X19" s="4"/>
      <c r="Y19" s="4"/>
      <c r="Z19" s="4">
        <f t="shared" si="0"/>
        <v>0.11451666666666667</v>
      </c>
      <c r="AA19" s="4">
        <f t="shared" si="1"/>
        <v>0.33044999999999997</v>
      </c>
      <c r="AB19" s="4"/>
      <c r="AC19" s="4">
        <f t="shared" si="2"/>
        <v>1.8444444444444451E-2</v>
      </c>
      <c r="AD19" s="4">
        <f t="shared" si="3"/>
        <v>0.2878472222222222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1.8083333333333337E-2</v>
      </c>
      <c r="D20" s="4">
        <f>'sub04'!E$51</f>
        <v>1.783333333333334E-2</v>
      </c>
      <c r="E20" s="4">
        <f>'sub04'!F$51</f>
        <v>1.8083333333333337E-2</v>
      </c>
      <c r="F20" s="4">
        <f>'sub04'!G$51</f>
        <v>1.7416666666666671E-2</v>
      </c>
      <c r="G20" s="4">
        <f>'sub04'!H$51</f>
        <v>1.7666666666666674E-2</v>
      </c>
      <c r="H20" s="4">
        <f>'sub04'!I$51</f>
        <v>1.8166666666666671E-2</v>
      </c>
      <c r="I20" s="4">
        <f>'sub04'!J$51</f>
        <v>1.729166666666667E-2</v>
      </c>
      <c r="J20" s="4">
        <f>'sub04'!K$51</f>
        <v>1.8250000000000006E-2</v>
      </c>
      <c r="K20" s="4">
        <f>'sub04'!L$51</f>
        <v>1.8333333333333337E-2</v>
      </c>
      <c r="L20" s="4">
        <f>'sub04'!M$51</f>
        <v>0.44483333333333341</v>
      </c>
      <c r="M20" s="4">
        <f>'sub04'!N$51</f>
        <v>2.312500000000001E-2</v>
      </c>
      <c r="N20" s="4">
        <f>'sub04'!O$51</f>
        <v>0.25041666666666668</v>
      </c>
      <c r="O20" s="4">
        <f>'sub04'!P$51</f>
        <v>0.39362499999999995</v>
      </c>
      <c r="P20" s="4">
        <f>'sub04'!Q$51</f>
        <v>0.47770833333333335</v>
      </c>
      <c r="Q20" s="4">
        <f>'sub04'!R$51</f>
        <v>0.16008333333333333</v>
      </c>
      <c r="R20" s="4">
        <f>'sub04'!S$51</f>
        <v>0.17983333333333332</v>
      </c>
      <c r="S20" s="4">
        <f>'sub04'!T$51</f>
        <v>0.16220833333333332</v>
      </c>
      <c r="T20" s="4">
        <f>'sub04'!U$51</f>
        <v>0.3003333333333334</v>
      </c>
      <c r="U20" s="4">
        <f>'sub04'!V$51</f>
        <v>0.52641666666666664</v>
      </c>
      <c r="V20" s="4">
        <f>'sub04'!W$51</f>
        <v>0.15295833333333334</v>
      </c>
      <c r="Z20" s="4">
        <f t="shared" si="0"/>
        <v>6.0595833333333349E-2</v>
      </c>
      <c r="AA20" s="4">
        <f t="shared" si="1"/>
        <v>0.2626708333333333</v>
      </c>
      <c r="AB20" s="4"/>
      <c r="AC20" s="4">
        <f t="shared" si="2"/>
        <v>1.8000000000000006E-2</v>
      </c>
      <c r="AD20" s="4">
        <f t="shared" si="3"/>
        <v>0.21412500000000001</v>
      </c>
    </row>
    <row r="21" spans="1:42">
      <c r="A21" s="4" t="s">
        <v>36</v>
      </c>
      <c r="B21" s="4" t="s">
        <v>100</v>
      </c>
      <c r="C21" s="4">
        <f>'sub05'!D$51</f>
        <v>2.466666666666668E-2</v>
      </c>
      <c r="D21" s="4">
        <f>'sub05'!E$51</f>
        <v>2.404166666666668E-2</v>
      </c>
      <c r="E21" s="4">
        <f>'sub05'!F$51</f>
        <v>2.466666666666668E-2</v>
      </c>
      <c r="F21" s="4">
        <f>'sub05'!G$51</f>
        <v>2.325000000000001E-2</v>
      </c>
      <c r="G21" s="4">
        <f>'sub05'!H$51</f>
        <v>2.3833333333333345E-2</v>
      </c>
      <c r="H21" s="4">
        <f>'sub05'!I$51</f>
        <v>2.5000000000000012E-2</v>
      </c>
      <c r="I21" s="4">
        <f>'sub05'!J$51</f>
        <v>2.2291666666666671E-2</v>
      </c>
      <c r="J21" s="4">
        <f>'sub05'!K$51</f>
        <v>2.416666666666668E-2</v>
      </c>
      <c r="K21" s="4">
        <f>'sub05'!L$51</f>
        <v>0.86695833333333339</v>
      </c>
      <c r="L21" s="4">
        <f>'sub05'!M$51</f>
        <v>1.8750000000000006E-2</v>
      </c>
      <c r="M21" s="4">
        <f>'sub05'!N$51</f>
        <v>1.5875000000000004E-2</v>
      </c>
      <c r="N21" s="4">
        <f>'sub05'!O$51</f>
        <v>0.58770833333333339</v>
      </c>
      <c r="O21" s="4">
        <f>'sub05'!P$51</f>
        <v>0.24958333333333327</v>
      </c>
      <c r="P21" s="4">
        <f>'sub05'!Q$51</f>
        <v>0.3013333333333334</v>
      </c>
      <c r="Q21" s="4">
        <f>'sub05'!R$51</f>
        <v>0.24933333333333332</v>
      </c>
      <c r="R21" s="4">
        <f>'sub05'!S$51</f>
        <v>0.13683333333333328</v>
      </c>
      <c r="S21" s="4">
        <f>'sub05'!T$51</f>
        <v>0.53579166666666667</v>
      </c>
      <c r="T21" s="4">
        <f>'sub05'!U$51</f>
        <v>0.29033333333333328</v>
      </c>
      <c r="U21" s="4">
        <f>'sub05'!V$51</f>
        <v>0.32645833333333324</v>
      </c>
      <c r="V21" s="4">
        <f>'sub05'!W$51</f>
        <v>0.20362500000000003</v>
      </c>
      <c r="W21" s="4"/>
      <c r="X21" s="4"/>
      <c r="Y21" s="4"/>
      <c r="Z21" s="4">
        <f t="shared" si="0"/>
        <v>0.10776250000000002</v>
      </c>
      <c r="AA21" s="4">
        <f t="shared" si="1"/>
        <v>0.28968749999999999</v>
      </c>
      <c r="AB21" s="4"/>
      <c r="AC21" s="4">
        <f t="shared" si="2"/>
        <v>2.4458333333333346E-2</v>
      </c>
      <c r="AD21" s="4">
        <f t="shared" si="3"/>
        <v>0.32098611111111103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1.8291666666666675E-2</v>
      </c>
      <c r="D22" s="4">
        <f>'sub06'!E$51</f>
        <v>1.8000000000000006E-2</v>
      </c>
      <c r="E22" s="4">
        <f>'sub06'!F$51</f>
        <v>1.8291666666666675E-2</v>
      </c>
      <c r="F22" s="4">
        <f>'sub06'!G$51</f>
        <v>1.745833333333334E-2</v>
      </c>
      <c r="G22" s="4">
        <f>'sub06'!H$51</f>
        <v>1.7791666666666674E-2</v>
      </c>
      <c r="H22" s="4">
        <f>'sub06'!I$51</f>
        <v>1.833333333333334E-2</v>
      </c>
      <c r="I22" s="4">
        <f>'sub06'!J$51</f>
        <v>1.6833333333333336E-2</v>
      </c>
      <c r="J22" s="4">
        <f>'sub06'!K$51</f>
        <v>1.7791666666666674E-2</v>
      </c>
      <c r="K22" s="4">
        <f>'sub06'!L$51</f>
        <v>1.641666666666667E-2</v>
      </c>
      <c r="L22" s="4">
        <f>'sub06'!M$51</f>
        <v>0.87929166666666658</v>
      </c>
      <c r="M22" s="4">
        <f>'sub06'!N$51</f>
        <v>1.1541666666666672E-2</v>
      </c>
      <c r="N22" s="4">
        <f>'sub06'!O$51</f>
        <v>0.45345833333333335</v>
      </c>
      <c r="O22" s="4">
        <f>'sub06'!P$51</f>
        <v>0.39045833333333335</v>
      </c>
      <c r="P22" s="4">
        <f>'sub06'!Q$51</f>
        <v>0.43091666666666661</v>
      </c>
      <c r="Q22" s="4">
        <f>'sub06'!R$51</f>
        <v>8.1583333333333327E-2</v>
      </c>
      <c r="R22" s="4">
        <f>'sub06'!S$51</f>
        <v>0.65687499999999999</v>
      </c>
      <c r="S22" s="4">
        <f>'sub06'!T$51</f>
        <v>0.43458333333333338</v>
      </c>
      <c r="T22" s="4">
        <f>'sub06'!U$51</f>
        <v>0.25737499999999996</v>
      </c>
      <c r="U22" s="4">
        <f>'sub06'!V$51</f>
        <v>6.054166666666666E-2</v>
      </c>
      <c r="V22" s="4">
        <f>'sub06'!W$51</f>
        <v>0.42008333333333331</v>
      </c>
      <c r="Z22" s="4">
        <f t="shared" si="0"/>
        <v>0.10385</v>
      </c>
      <c r="AA22" s="4">
        <f t="shared" si="1"/>
        <v>0.3197416666666667</v>
      </c>
      <c r="AB22" s="4"/>
      <c r="AC22" s="4">
        <f t="shared" si="2"/>
        <v>1.8194444444444454E-2</v>
      </c>
      <c r="AD22" s="4">
        <f t="shared" si="3"/>
        <v>0.44961111111111113</v>
      </c>
    </row>
    <row r="23" spans="1:42">
      <c r="A23" s="4" t="s">
        <v>38</v>
      </c>
      <c r="B23" s="4" t="s">
        <v>100</v>
      </c>
      <c r="C23" s="4">
        <f>'sub07'!D$51</f>
        <v>2.091666666666667E-2</v>
      </c>
      <c r="D23" s="4">
        <f>'sub07'!E$51</f>
        <v>2.0541666666666677E-2</v>
      </c>
      <c r="E23" s="4">
        <f>'sub07'!F$51</f>
        <v>2.091666666666667E-2</v>
      </c>
      <c r="F23" s="4">
        <f>'sub07'!G$51</f>
        <v>2.0083333333333342E-2</v>
      </c>
      <c r="G23" s="4">
        <f>'sub07'!H$51</f>
        <v>2.0333333333333342E-2</v>
      </c>
      <c r="H23" s="4">
        <f>'sub07'!I$51</f>
        <v>2.1125000000000005E-2</v>
      </c>
      <c r="I23" s="4">
        <f>'sub07'!J$51</f>
        <v>1.9625000000000007E-2</v>
      </c>
      <c r="J23" s="4">
        <f>'sub07'!K$51</f>
        <v>2.104166666666667E-2</v>
      </c>
      <c r="K23" s="4">
        <f>'sub07'!L$51</f>
        <v>2.0250000000000008E-2</v>
      </c>
      <c r="L23" s="4">
        <f>'sub07'!M$51</f>
        <v>0.82583333333333353</v>
      </c>
      <c r="M23" s="4">
        <f>'sub07'!N$51</f>
        <v>1.845833333333334E-2</v>
      </c>
      <c r="N23" s="4">
        <f>'sub07'!O$51</f>
        <v>0.13495833333333332</v>
      </c>
      <c r="O23" s="4">
        <f>'sub07'!P$51</f>
        <v>0.26404166666666667</v>
      </c>
      <c r="P23" s="4">
        <f>'sub07'!Q$51</f>
        <v>0.42070833333333341</v>
      </c>
      <c r="Q23" s="4">
        <f>'sub07'!R$51</f>
        <v>0.14341666666666666</v>
      </c>
      <c r="R23" s="4">
        <f>'sub07'!S$51</f>
        <v>8.0791666666666664E-2</v>
      </c>
      <c r="S23" s="4">
        <f>'sub07'!T$51</f>
        <v>0.38629166666666664</v>
      </c>
      <c r="T23" s="4">
        <f>'sub07'!U$51</f>
        <v>0.64137500000000003</v>
      </c>
      <c r="U23" s="4">
        <f>'sub07'!V$51</f>
        <v>0.30895833333333328</v>
      </c>
      <c r="V23" s="4">
        <f>'sub07'!W$51</f>
        <v>0.4059166666666667</v>
      </c>
      <c r="W23" s="4"/>
      <c r="X23" s="4"/>
      <c r="Y23" s="4"/>
      <c r="Z23" s="4">
        <f t="shared" si="0"/>
        <v>0.10106666666666668</v>
      </c>
      <c r="AA23" s="4">
        <f t="shared" si="1"/>
        <v>0.28049166666666669</v>
      </c>
      <c r="AB23" s="4"/>
      <c r="AC23" s="4">
        <f t="shared" si="2"/>
        <v>2.079166666666667E-2</v>
      </c>
      <c r="AD23" s="4">
        <f t="shared" si="3"/>
        <v>0.36948611111111113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1.704166666666667E-2</v>
      </c>
      <c r="D24" s="4">
        <f>'sub08'!E$51</f>
        <v>1.6625000000000004E-2</v>
      </c>
      <c r="E24" s="4">
        <f>'sub08'!F$51</f>
        <v>1.704166666666667E-2</v>
      </c>
      <c r="F24" s="4">
        <f>'sub08'!G$51</f>
        <v>1.6250000000000004E-2</v>
      </c>
      <c r="G24" s="4">
        <f>'sub08'!H$51</f>
        <v>1.6541666666666673E-2</v>
      </c>
      <c r="H24" s="4">
        <f>'sub08'!I$51</f>
        <v>1.7125000000000005E-2</v>
      </c>
      <c r="I24" s="4">
        <f>'sub08'!J$51</f>
        <v>1.6083333333333338E-2</v>
      </c>
      <c r="J24" s="4">
        <f>'sub08'!K$51</f>
        <v>1.7041666666666674E-2</v>
      </c>
      <c r="K24" s="4">
        <f>'sub08'!L$51</f>
        <v>1.6583333333333339E-2</v>
      </c>
      <c r="L24" s="4">
        <f>'sub08'!M$51</f>
        <v>0.40404166666666669</v>
      </c>
      <c r="M24" s="4">
        <f>'sub08'!N$51</f>
        <v>0.32804166666666668</v>
      </c>
      <c r="N24" s="4">
        <f>'sub08'!O$51</f>
        <v>0.33199999999999996</v>
      </c>
      <c r="O24" s="4">
        <f>'sub08'!P$51</f>
        <v>0.16387500000000002</v>
      </c>
      <c r="P24" s="4">
        <f>'sub08'!Q$51</f>
        <v>0.42495833333333316</v>
      </c>
      <c r="Q24" s="4">
        <f>'sub08'!R$51</f>
        <v>0.31599999999999995</v>
      </c>
      <c r="R24" s="4">
        <f>'sub08'!S$51</f>
        <v>9.0666666666666673E-2</v>
      </c>
      <c r="S24" s="4">
        <f>'sub08'!T$51</f>
        <v>0.29666666666666663</v>
      </c>
      <c r="T24" s="4">
        <f>'sub08'!U$51</f>
        <v>0.61966666666666659</v>
      </c>
      <c r="U24" s="4">
        <f>'sub08'!V$51</f>
        <v>0.41362500000000008</v>
      </c>
      <c r="V24" s="4">
        <f>'sub08'!W$51</f>
        <v>0.52787499999999998</v>
      </c>
      <c r="W24" s="4"/>
      <c r="X24" s="4"/>
      <c r="Y24" s="4"/>
      <c r="Z24" s="4">
        <f t="shared" si="0"/>
        <v>5.5437500000000008E-2</v>
      </c>
      <c r="AA24" s="4">
        <f t="shared" si="1"/>
        <v>0.35133749999999997</v>
      </c>
      <c r="AB24" s="4"/>
      <c r="AC24" s="4">
        <f t="shared" si="2"/>
        <v>1.6902777777777784E-2</v>
      </c>
      <c r="AD24" s="4">
        <f t="shared" si="3"/>
        <v>0.33566666666666661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1.6833333333333336E-2</v>
      </c>
      <c r="D25" s="4">
        <f>'sub09'!E$51</f>
        <v>1.6583333333333335E-2</v>
      </c>
      <c r="E25" s="4">
        <f>'sub09'!F$51</f>
        <v>1.6833333333333336E-2</v>
      </c>
      <c r="F25" s="4">
        <f>'sub09'!G$51</f>
        <v>1.6333333333333335E-2</v>
      </c>
      <c r="G25" s="4">
        <f>'sub09'!H$51</f>
        <v>1.654166666666667E-2</v>
      </c>
      <c r="H25" s="4">
        <f>'sub09'!I$51</f>
        <v>1.691666666666667E-2</v>
      </c>
      <c r="I25" s="4">
        <f>'sub09'!J$51</f>
        <v>1.5958333333333335E-2</v>
      </c>
      <c r="J25" s="4">
        <f>'sub09'!K$51</f>
        <v>1.6833333333333336E-2</v>
      </c>
      <c r="K25" s="4">
        <f>'sub09'!L$51</f>
        <v>1.6166666666666669E-2</v>
      </c>
      <c r="L25" s="4">
        <f>'sub09'!M$51</f>
        <v>1.5583333333333338E-2</v>
      </c>
      <c r="M25" s="4">
        <f>'sub09'!N$51</f>
        <v>0.38204166666666667</v>
      </c>
      <c r="N25" s="4">
        <f>'sub09'!O$51</f>
        <v>0.4024166666666667</v>
      </c>
      <c r="O25" s="4">
        <f>'sub09'!P$51</f>
        <v>0.48750000000000004</v>
      </c>
      <c r="P25" s="4">
        <f>'sub09'!Q$51</f>
        <v>0.51233333333333331</v>
      </c>
      <c r="Q25" s="4">
        <f>'sub09'!R$51</f>
        <v>0.14312500000000003</v>
      </c>
      <c r="R25" s="4">
        <f>'sub09'!S$51</f>
        <v>0.45587499999999997</v>
      </c>
      <c r="S25" s="4">
        <f>'sub09'!T$51</f>
        <v>0.40033333333333326</v>
      </c>
      <c r="T25" s="4">
        <f>'sub09'!U$51</f>
        <v>0.16804166666666667</v>
      </c>
      <c r="U25" s="4">
        <f>'sub09'!V$51</f>
        <v>0.455125</v>
      </c>
      <c r="V25" s="4">
        <f>'sub09'!W$51</f>
        <v>0.34295833333333331</v>
      </c>
      <c r="W25" s="4"/>
      <c r="X25" s="4"/>
      <c r="Y25" s="4"/>
      <c r="Z25" s="4">
        <f t="shared" si="0"/>
        <v>1.6458333333333332E-2</v>
      </c>
      <c r="AA25" s="4">
        <f t="shared" si="1"/>
        <v>0.374975</v>
      </c>
      <c r="AB25" s="4"/>
      <c r="AC25" s="4">
        <f t="shared" si="2"/>
        <v>1.6750000000000001E-2</v>
      </c>
      <c r="AD25" s="4">
        <f t="shared" si="3"/>
        <v>0.34141666666666665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1.9000000000000006E-2</v>
      </c>
      <c r="D26" s="4">
        <f>'sub10'!E$51</f>
        <v>1.8500000000000006E-2</v>
      </c>
      <c r="E26" s="4">
        <f>'sub10'!F$51</f>
        <v>1.9000000000000006E-2</v>
      </c>
      <c r="F26" s="4">
        <f>'sub10'!G$51</f>
        <v>1.808333333333334E-2</v>
      </c>
      <c r="G26" s="4">
        <f>'sub10'!H$51</f>
        <v>1.8375000000000006E-2</v>
      </c>
      <c r="H26" s="4">
        <f>'sub10'!I$51</f>
        <v>1.9083333333333341E-2</v>
      </c>
      <c r="I26" s="4">
        <f>'sub10'!J$51</f>
        <v>1.7541666666666674E-2</v>
      </c>
      <c r="J26" s="4">
        <f>'sub10'!K$51</f>
        <v>1.8291666666666675E-2</v>
      </c>
      <c r="K26" s="4">
        <f>'sub10'!L$51</f>
        <v>1.7375000000000005E-2</v>
      </c>
      <c r="L26" s="4">
        <f>'sub10'!M$51</f>
        <v>0.84829166666666678</v>
      </c>
      <c r="M26" s="4">
        <f>'sub10'!N$51</f>
        <v>1.1375000000000003E-2</v>
      </c>
      <c r="N26" s="4">
        <f>'sub10'!O$51</f>
        <v>0.39199999999999996</v>
      </c>
      <c r="O26" s="4">
        <f>'sub10'!P$51</f>
        <v>0.4313333333333334</v>
      </c>
      <c r="P26" s="4">
        <f>'sub10'!Q$51</f>
        <v>0.45704166666666657</v>
      </c>
      <c r="Q26" s="4">
        <f>'sub10'!R$51</f>
        <v>0.49341666666666656</v>
      </c>
      <c r="R26" s="4">
        <f>'sub10'!S$51</f>
        <v>0.41345833333333343</v>
      </c>
      <c r="S26" s="4">
        <f>'sub10'!T$51</f>
        <v>0.29216666666666663</v>
      </c>
      <c r="T26" s="4">
        <f>'sub10'!U$51</f>
        <v>7.6041666666666646E-2</v>
      </c>
      <c r="U26" s="4">
        <f>'sub10'!V$51</f>
        <v>0.17879166666666668</v>
      </c>
      <c r="V26" s="4">
        <f>'sub10'!W$51</f>
        <v>0.39866666666666667</v>
      </c>
      <c r="W26" s="4"/>
      <c r="X26" s="4"/>
      <c r="Y26" s="4"/>
      <c r="Z26" s="4">
        <f t="shared" si="0"/>
        <v>0.10135416666666668</v>
      </c>
      <c r="AA26" s="4">
        <f t="shared" si="1"/>
        <v>0.31442916666666665</v>
      </c>
      <c r="AB26" s="4"/>
      <c r="AC26" s="4">
        <f t="shared" si="2"/>
        <v>1.8833333333333341E-2</v>
      </c>
      <c r="AD26" s="4">
        <f t="shared" si="3"/>
        <v>0.2605555555555556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1.9000000000000006E-2</v>
      </c>
      <c r="D27" s="4">
        <f>'sub11'!E$51</f>
        <v>1.8625000000000006E-2</v>
      </c>
      <c r="E27" s="4">
        <f>'sub11'!F$51</f>
        <v>1.9000000000000006E-2</v>
      </c>
      <c r="F27" s="4">
        <f>'sub11'!G$51</f>
        <v>1.7958333333333337E-2</v>
      </c>
      <c r="G27" s="4">
        <f>'sub11'!H$51</f>
        <v>1.8375000000000006E-2</v>
      </c>
      <c r="H27" s="4">
        <f>'sub11'!I$51</f>
        <v>1.9166666666666676E-2</v>
      </c>
      <c r="I27" s="4">
        <f>'sub11'!J$51</f>
        <v>1.7791666666666671E-2</v>
      </c>
      <c r="J27" s="4">
        <f>'sub11'!K$51</f>
        <v>1.8375000000000006E-2</v>
      </c>
      <c r="K27" s="4">
        <f>'sub11'!L$51</f>
        <v>1.7208333333333336E-2</v>
      </c>
      <c r="L27" s="4">
        <f>'sub11'!M$51</f>
        <v>0.56600000000000017</v>
      </c>
      <c r="M27" s="4">
        <f>'sub11'!N$51</f>
        <v>1.758333333333334E-2</v>
      </c>
      <c r="N27" s="4">
        <f>'sub11'!O$51</f>
        <v>0.53800000000000003</v>
      </c>
      <c r="O27" s="4">
        <f>'sub11'!P$51</f>
        <v>0.42445833333333322</v>
      </c>
      <c r="P27" s="4">
        <f>'sub11'!Q$51</f>
        <v>0.37158333333333332</v>
      </c>
      <c r="Q27" s="4">
        <f>'sub11'!R$51</f>
        <v>9.9625000000000005E-2</v>
      </c>
      <c r="R27" s="4">
        <f>'sub11'!S$51</f>
        <v>0.22275000000000003</v>
      </c>
      <c r="S27" s="4">
        <f>'sub11'!T$51</f>
        <v>0.31120833333333336</v>
      </c>
      <c r="T27" s="4">
        <f>'sub11'!U$51</f>
        <v>0.34795833333333337</v>
      </c>
      <c r="U27" s="4">
        <f>'sub11'!V$51</f>
        <v>0.34304166666666669</v>
      </c>
      <c r="V27" s="4">
        <f>'sub11'!W$51</f>
        <v>0.18687500000000001</v>
      </c>
      <c r="W27" s="4"/>
      <c r="X27" s="4"/>
      <c r="Y27" s="4"/>
      <c r="Z27" s="4">
        <f t="shared" si="0"/>
        <v>7.3150000000000021E-2</v>
      </c>
      <c r="AA27" s="4">
        <f t="shared" si="1"/>
        <v>0.28630833333333333</v>
      </c>
      <c r="AB27" s="4"/>
      <c r="AC27" s="4">
        <f t="shared" si="2"/>
        <v>1.8875000000000006E-2</v>
      </c>
      <c r="AD27" s="4">
        <f t="shared" si="3"/>
        <v>0.29397222222222225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2.4208333333333342E-2</v>
      </c>
      <c r="D28" s="4">
        <f>'sub12'!E$51</f>
        <v>2.3583333333333342E-2</v>
      </c>
      <c r="E28" s="4">
        <f>'sub12'!F$51</f>
        <v>2.4125000000000008E-2</v>
      </c>
      <c r="F28" s="4">
        <f>'sub12'!G$51</f>
        <v>2.2833333333333344E-2</v>
      </c>
      <c r="G28" s="4">
        <f>'sub12'!H$51</f>
        <v>2.3375000000000007E-2</v>
      </c>
      <c r="H28" s="4">
        <f>'sub12'!I$51</f>
        <v>2.4375000000000008E-2</v>
      </c>
      <c r="I28" s="4">
        <f>'sub12'!J$51</f>
        <v>2.208333333333334E-2</v>
      </c>
      <c r="J28" s="4">
        <f>'sub12'!K$51</f>
        <v>2.3875000000000007E-2</v>
      </c>
      <c r="K28" s="4">
        <f>'sub12'!L$51</f>
        <v>0.94045833333333329</v>
      </c>
      <c r="L28" s="4">
        <f>'sub12'!M$51</f>
        <v>0.47300000000000003</v>
      </c>
      <c r="M28" s="4">
        <f>'sub12'!N$51</f>
        <v>0.152</v>
      </c>
      <c r="N28" s="4">
        <f>'sub12'!O$51</f>
        <v>0.29562499999999997</v>
      </c>
      <c r="O28" s="4">
        <f>'sub12'!P$51</f>
        <v>0.39083333333333337</v>
      </c>
      <c r="P28" s="4">
        <f>'sub12'!Q$51</f>
        <v>0.48729166666666668</v>
      </c>
      <c r="Q28" s="4">
        <f>'sub12'!R$51</f>
        <v>0.29133333333333333</v>
      </c>
      <c r="R28" s="4">
        <f>'sub12'!S$51</f>
        <v>6.2124999999999993E-2</v>
      </c>
      <c r="S28" s="4">
        <f>'sub12'!T$51</f>
        <v>0.33108333333333334</v>
      </c>
      <c r="T28" s="4">
        <f>'sub12'!U$51</f>
        <v>0.43579166666666658</v>
      </c>
      <c r="U28" s="4">
        <f>'sub12'!V$51</f>
        <v>0.45287500000000008</v>
      </c>
      <c r="V28" s="4">
        <f>'sub12'!W$51</f>
        <v>0.46383333333333349</v>
      </c>
      <c r="W28" s="4"/>
      <c r="X28" s="4"/>
      <c r="Y28" s="4"/>
      <c r="Z28" s="4">
        <f t="shared" si="0"/>
        <v>0.16019166666666668</v>
      </c>
      <c r="AA28" s="4">
        <f t="shared" si="1"/>
        <v>0.33627916666666668</v>
      </c>
      <c r="AB28" s="4"/>
      <c r="AC28" s="4">
        <f t="shared" si="2"/>
        <v>2.3972222222222228E-2</v>
      </c>
      <c r="AD28" s="4">
        <f t="shared" si="3"/>
        <v>0.27633333333333332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1.8750000000000006E-2</v>
      </c>
      <c r="D29" s="4">
        <f>'sub13'!E$51</f>
        <v>1.8458333333333337E-2</v>
      </c>
      <c r="E29" s="4">
        <f>'sub13'!F$51</f>
        <v>1.8708333333333337E-2</v>
      </c>
      <c r="F29" s="4">
        <f>'sub13'!G$51</f>
        <v>1.8041666666666675E-2</v>
      </c>
      <c r="G29" s="4">
        <f>'sub13'!H$51</f>
        <v>1.8458333333333337E-2</v>
      </c>
      <c r="H29" s="4">
        <f>'sub13'!I$51</f>
        <v>1.8875000000000006E-2</v>
      </c>
      <c r="I29" s="4">
        <f>'sub13'!J$51</f>
        <v>1.783333333333334E-2</v>
      </c>
      <c r="J29" s="4">
        <f>'sub13'!K$51</f>
        <v>1.8875000000000006E-2</v>
      </c>
      <c r="K29" s="4">
        <f>'sub13'!L$51</f>
        <v>1.833333333333334E-2</v>
      </c>
      <c r="L29" s="4">
        <f>'sub13'!M$51</f>
        <v>0.33145833333333335</v>
      </c>
      <c r="M29" s="4">
        <f>'sub13'!N$51</f>
        <v>0.9222499999999999</v>
      </c>
      <c r="N29" s="4">
        <f>'sub13'!O$51</f>
        <v>0.62937499999999991</v>
      </c>
      <c r="O29" s="4">
        <f>'sub13'!P$51</f>
        <v>0.50979166666666675</v>
      </c>
      <c r="P29" s="4">
        <f>'sub13'!Q$51</f>
        <v>0.53849999999999987</v>
      </c>
      <c r="Q29" s="4">
        <f>'sub13'!R$51</f>
        <v>0.20362500000000006</v>
      </c>
      <c r="R29" s="4">
        <f>'sub13'!S$51</f>
        <v>0.44208333333333333</v>
      </c>
      <c r="S29" s="4">
        <f>'sub13'!T$51</f>
        <v>0.30199999999999999</v>
      </c>
      <c r="T29" s="4">
        <f>'sub13'!U$51</f>
        <v>0.39216666666666672</v>
      </c>
      <c r="U29" s="4">
        <f>'sub13'!V$51</f>
        <v>0.51358333333333317</v>
      </c>
      <c r="V29" s="4">
        <f>'sub13'!W$51</f>
        <v>0.28583333333333333</v>
      </c>
      <c r="W29" s="4"/>
      <c r="X29" s="4"/>
      <c r="Y29" s="4"/>
      <c r="Z29" s="4">
        <f t="shared" si="0"/>
        <v>4.9779166666666673E-2</v>
      </c>
      <c r="AA29" s="4">
        <f t="shared" si="1"/>
        <v>0.4739208333333334</v>
      </c>
      <c r="AB29" s="4"/>
      <c r="AC29" s="4">
        <f t="shared" si="2"/>
        <v>1.8638888888888896E-2</v>
      </c>
      <c r="AD29" s="4">
        <f t="shared" si="3"/>
        <v>0.37874999999999998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2.1000000000000008E-2</v>
      </c>
      <c r="D30" s="4">
        <f>'sub14'!E$51</f>
        <v>2.0750000000000011E-2</v>
      </c>
      <c r="E30" s="4">
        <f>'sub14'!F$51</f>
        <v>2.1000000000000008E-2</v>
      </c>
      <c r="F30" s="4">
        <f>'sub14'!G$51</f>
        <v>2.0041666666666676E-2</v>
      </c>
      <c r="G30" s="4">
        <f>'sub14'!H$51</f>
        <v>2.0541666666666677E-2</v>
      </c>
      <c r="H30" s="4">
        <f>'sub14'!I$51</f>
        <v>2.1291666666666677E-2</v>
      </c>
      <c r="I30" s="4">
        <f>'sub14'!J$51</f>
        <v>1.9666666666666676E-2</v>
      </c>
      <c r="J30" s="4">
        <f>'sub14'!K$51</f>
        <v>2.1291666666666677E-2</v>
      </c>
      <c r="K30" s="4">
        <f>'sub14'!L$51</f>
        <v>2.0708333333333342E-2</v>
      </c>
      <c r="L30" s="4">
        <f>'sub14'!M$51</f>
        <v>0.92887500000000023</v>
      </c>
      <c r="M30" s="4">
        <f>'sub14'!N$51</f>
        <v>2.1708333333333343E-2</v>
      </c>
      <c r="N30" s="4">
        <f>'sub14'!O$51</f>
        <v>0.31345833333333334</v>
      </c>
      <c r="O30" s="4">
        <f>'sub14'!P$51</f>
        <v>0.63012499999999982</v>
      </c>
      <c r="P30" s="4">
        <f>'sub14'!Q$51</f>
        <v>0.69033333333333335</v>
      </c>
      <c r="Q30" s="4">
        <f>'sub14'!R$51</f>
        <v>0.45337500000000008</v>
      </c>
      <c r="R30" s="4">
        <f>'sub14'!S$51</f>
        <v>8.5833333333333317E-2</v>
      </c>
      <c r="S30" s="4">
        <f>'sub14'!T$51</f>
        <v>0.27850000000000003</v>
      </c>
      <c r="T30" s="4">
        <f>'sub14'!U$51</f>
        <v>0.4819166666666666</v>
      </c>
      <c r="U30" s="4">
        <f>'sub14'!V$51</f>
        <v>0.3485833333333333</v>
      </c>
      <c r="V30" s="4">
        <f>'sub14'!W$51</f>
        <v>0.17554166666666662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2.133333333333334E-2</v>
      </c>
      <c r="D31" s="4">
        <f>'sub15'!E$51</f>
        <v>2.104166666666667E-2</v>
      </c>
      <c r="E31" s="4">
        <f>'sub15'!F$51</f>
        <v>2.133333333333334E-2</v>
      </c>
      <c r="F31" s="4">
        <f>'sub15'!G$51</f>
        <v>2.0291666666666677E-2</v>
      </c>
      <c r="G31" s="4">
        <f>'sub15'!H$51</f>
        <v>2.0708333333333339E-2</v>
      </c>
      <c r="H31" s="4">
        <f>'sub15'!I$51</f>
        <v>2.145833333333334E-2</v>
      </c>
      <c r="I31" s="4">
        <f>'sub15'!J$51</f>
        <v>1.9958333333333342E-2</v>
      </c>
      <c r="J31" s="4">
        <f>'sub15'!K$51</f>
        <v>2.1291666666666671E-2</v>
      </c>
      <c r="K31" s="4">
        <f>'sub15'!L$51</f>
        <v>2.0333333333333339E-2</v>
      </c>
      <c r="L31" s="4">
        <f>'sub15'!M$51</f>
        <v>0.96954166666666675</v>
      </c>
      <c r="M31" s="4">
        <f>'sub15'!N$51</f>
        <v>0.37116666666666664</v>
      </c>
      <c r="N31" s="4">
        <f>'sub15'!O$51</f>
        <v>0.41516666666666652</v>
      </c>
      <c r="O31" s="4">
        <f>'sub15'!P$51</f>
        <v>0.53445833333333326</v>
      </c>
      <c r="P31" s="4">
        <f>'sub15'!Q$51</f>
        <v>0.45687500000000014</v>
      </c>
      <c r="Q31" s="4">
        <f>'sub15'!R$51</f>
        <v>0.11116666666666664</v>
      </c>
      <c r="R31" s="4">
        <f>'sub15'!S$51</f>
        <v>0.21304166666666666</v>
      </c>
      <c r="S31" s="4">
        <f>'sub15'!T$51</f>
        <v>0.47579166666666661</v>
      </c>
      <c r="T31" s="4">
        <f>'sub15'!U$51</f>
        <v>0.32733333333333331</v>
      </c>
      <c r="U31" s="4">
        <f>'sub15'!V$51</f>
        <v>0.47766666666666663</v>
      </c>
      <c r="V31" s="4">
        <f>'sub15'!W$51</f>
        <v>0.3805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2.2147222222222228E-2</v>
      </c>
      <c r="D39" s="4">
        <f t="shared" ref="D39:V39" si="4">SUMIF($B2:$B35,$B39,D2:D35)/COUNTIF($B2:$B35,$B39)</f>
        <v>2.1630555555555566E-2</v>
      </c>
      <c r="E39" s="4">
        <f t="shared" si="4"/>
        <v>2.2141666666666674E-2</v>
      </c>
      <c r="F39" s="4">
        <f t="shared" si="4"/>
        <v>2.0994444444444458E-2</v>
      </c>
      <c r="G39" s="4">
        <f t="shared" si="4"/>
        <v>2.1458333333333343E-2</v>
      </c>
      <c r="H39" s="4">
        <f t="shared" si="4"/>
        <v>2.244722222222223E-2</v>
      </c>
      <c r="I39" s="4">
        <f t="shared" si="4"/>
        <v>2.0613888888888893E-2</v>
      </c>
      <c r="J39" s="4">
        <f t="shared" si="4"/>
        <v>2.2788888888888897E-2</v>
      </c>
      <c r="K39" s="4">
        <f t="shared" si="4"/>
        <v>0.20321944444444445</v>
      </c>
      <c r="L39" s="4">
        <f t="shared" si="4"/>
        <v>0.78058333333333318</v>
      </c>
      <c r="M39" s="4">
        <f t="shared" si="4"/>
        <v>0.25451111111111113</v>
      </c>
      <c r="N39" s="4">
        <f t="shared" si="4"/>
        <v>7.8852777777777758E-2</v>
      </c>
      <c r="O39" s="4">
        <f t="shared" si="4"/>
        <v>5.0761111111111125E-2</v>
      </c>
      <c r="P39" s="4">
        <f t="shared" si="4"/>
        <v>4.071944444444444E-2</v>
      </c>
      <c r="Q39" s="4">
        <f t="shared" si="4"/>
        <v>0.12686666666666666</v>
      </c>
      <c r="R39" s="4">
        <f t="shared" si="4"/>
        <v>5.4180555555555572E-2</v>
      </c>
      <c r="S39" s="4">
        <f t="shared" si="4"/>
        <v>4.4269444444444452E-2</v>
      </c>
      <c r="T39" s="4">
        <f t="shared" si="4"/>
        <v>7.4683333333333338E-2</v>
      </c>
      <c r="U39" s="4">
        <f t="shared" si="4"/>
        <v>2.6819444444444448E-2</v>
      </c>
      <c r="V39" s="4">
        <f t="shared" si="4"/>
        <v>3.6525000000000002E-2</v>
      </c>
      <c r="Y39" s="1" t="s">
        <v>33</v>
      </c>
      <c r="Z39" s="4">
        <f>AVERAGE(Z2:Z14)</f>
        <v>0.1157121794871795</v>
      </c>
      <c r="AA39" s="4">
        <f>AVERAGE(AA2:AA14)</f>
        <v>7.7096794871794869E-2</v>
      </c>
      <c r="AB39" s="1" t="s">
        <v>33</v>
      </c>
      <c r="AC39" s="4">
        <f>AVERAGE(AC2:AC14)</f>
        <v>2.1952991452991462E-2</v>
      </c>
      <c r="AD39" s="4">
        <f>AVERAGE(AD2:AD14)</f>
        <v>5.7597222222222223E-2</v>
      </c>
    </row>
    <row r="40" spans="1:42">
      <c r="B40" s="1" t="s">
        <v>100</v>
      </c>
      <c r="C40" s="4">
        <f>SUMIF($B2:$B35,$B40,C2:C35)/COUNTIF($B2:$B35,$B40)</f>
        <v>1.9297222222222229E-2</v>
      </c>
      <c r="D40" s="4">
        <f t="shared" ref="D40:V40" si="5">SUMIF($B2:$B35,$B40,D2:D35)/COUNTIF($B2:$B35,$B40)</f>
        <v>1.8938888888888894E-2</v>
      </c>
      <c r="E40" s="4">
        <f t="shared" si="5"/>
        <v>1.9288888888888897E-2</v>
      </c>
      <c r="F40" s="4">
        <f t="shared" si="5"/>
        <v>1.843333333333334E-2</v>
      </c>
      <c r="G40" s="4">
        <f t="shared" si="5"/>
        <v>1.8780555555555561E-2</v>
      </c>
      <c r="H40" s="4">
        <f t="shared" si="5"/>
        <v>1.9433333333333341E-2</v>
      </c>
      <c r="I40" s="4">
        <f t="shared" si="5"/>
        <v>1.8036111111111121E-2</v>
      </c>
      <c r="J40" s="4">
        <f t="shared" si="5"/>
        <v>1.9169444444444451E-2</v>
      </c>
      <c r="K40" s="4">
        <f t="shared" si="5"/>
        <v>0.20016388888888892</v>
      </c>
      <c r="L40" s="4">
        <f t="shared" si="5"/>
        <v>0.53435277777777779</v>
      </c>
      <c r="M40" s="4">
        <f t="shared" si="5"/>
        <v>0.17497499999999999</v>
      </c>
      <c r="N40" s="4">
        <f t="shared" si="5"/>
        <v>0.40824722222222221</v>
      </c>
      <c r="O40" s="4">
        <f t="shared" si="5"/>
        <v>0.39548888888888883</v>
      </c>
      <c r="P40" s="4">
        <f t="shared" si="5"/>
        <v>0.44028333333333336</v>
      </c>
      <c r="Q40" s="4">
        <f t="shared" si="5"/>
        <v>0.22619999999999998</v>
      </c>
      <c r="R40" s="4">
        <f t="shared" si="5"/>
        <v>0.22865833333333332</v>
      </c>
      <c r="S40" s="4">
        <f t="shared" si="5"/>
        <v>0.3510388888888889</v>
      </c>
      <c r="T40" s="4">
        <f t="shared" si="5"/>
        <v>0.37571944444444444</v>
      </c>
      <c r="U40" s="4">
        <f t="shared" si="5"/>
        <v>0.36726388888888889</v>
      </c>
      <c r="V40" s="4">
        <f t="shared" si="5"/>
        <v>0.34744722222222219</v>
      </c>
      <c r="Y40" s="1" t="s">
        <v>32</v>
      </c>
      <c r="Z40" s="4">
        <f>AVERAGE(Z14:Z29)</f>
        <v>8.6977976190476203E-2</v>
      </c>
      <c r="AA40" s="4">
        <f>AVERAGE(AA17:AA29)</f>
        <v>0.32682532051282054</v>
      </c>
      <c r="AB40" s="1" t="s">
        <v>32</v>
      </c>
      <c r="AC40" s="4">
        <f>AVERAGE(AC14:AC29)</f>
        <v>1.9250000000000007E-2</v>
      </c>
      <c r="AD40" s="4">
        <f>AVERAGE(AD17:AD29)</f>
        <v>0.31971367521367511</v>
      </c>
    </row>
    <row r="41" spans="1:42" s="6" customFormat="1">
      <c r="B41" s="6" t="s">
        <v>45</v>
      </c>
      <c r="C41" s="7">
        <f>TTEST(C2:C14,C17:C29,2,1)</f>
        <v>3.8516556111379408E-5</v>
      </c>
      <c r="D41" s="7">
        <f t="shared" ref="D41:U41" si="6">TTEST(D2:D14,D17:D29,2,1)</f>
        <v>3.6124560975516035E-5</v>
      </c>
      <c r="E41" s="7">
        <f t="shared" si="6"/>
        <v>3.7831758846305289E-5</v>
      </c>
      <c r="F41" s="7">
        <f t="shared" si="6"/>
        <v>2.8106185525798695E-5</v>
      </c>
      <c r="G41" s="7">
        <f t="shared" si="6"/>
        <v>2.963640022427405E-5</v>
      </c>
      <c r="H41" s="5">
        <f t="shared" si="6"/>
        <v>2.6217324159142515E-5</v>
      </c>
      <c r="I41" s="5">
        <f t="shared" si="6"/>
        <v>1.8939863606729307E-5</v>
      </c>
      <c r="J41" s="7">
        <f t="shared" si="6"/>
        <v>3.8679907297936324E-6</v>
      </c>
      <c r="K41" s="7">
        <f t="shared" si="6"/>
        <v>0.70005598007060366</v>
      </c>
      <c r="L41" s="7">
        <f t="shared" si="6"/>
        <v>1.2112243801546629E-3</v>
      </c>
      <c r="M41" s="7">
        <f t="shared" si="6"/>
        <v>0.10491575143998587</v>
      </c>
      <c r="N41" s="7">
        <f t="shared" si="6"/>
        <v>7.9923996975497167E-6</v>
      </c>
      <c r="O41" s="7">
        <f t="shared" si="6"/>
        <v>1.8245365602245416E-6</v>
      </c>
      <c r="P41" s="7">
        <f t="shared" si="6"/>
        <v>4.7402988222311236E-10</v>
      </c>
      <c r="Q41" s="7">
        <f t="shared" si="6"/>
        <v>1.6836739850450474E-3</v>
      </c>
      <c r="R41" s="7">
        <f t="shared" si="6"/>
        <v>7.3678082929929285E-3</v>
      </c>
      <c r="S41" s="7">
        <f t="shared" si="6"/>
        <v>6.6255233041599736E-7</v>
      </c>
      <c r="T41" s="5">
        <f t="shared" si="6"/>
        <v>9.7080403145760724E-5</v>
      </c>
      <c r="U41" s="7">
        <f t="shared" si="6"/>
        <v>6.2060526206894209E-7</v>
      </c>
      <c r="V41" s="5">
        <f>TTEST(V2:V14,V17:V29,2,1)</f>
        <v>1.8228427982253829E-5</v>
      </c>
      <c r="Z41" s="7">
        <f>TTEST(Z2:Z14,Z17:Z29,2,1)</f>
        <v>5.0356524588620547E-4</v>
      </c>
      <c r="AA41" s="7">
        <f>TTEST(AA2:AA14,AA17:AA29,2,1)</f>
        <v>3.9280067751476822E-11</v>
      </c>
      <c r="AC41" s="7">
        <f>TTEST(AC2:AC14,AC17:AC29,2,1)</f>
        <v>3.7145980249672934E-5</v>
      </c>
      <c r="AD41" s="7">
        <f>TTEST(AD2:AD14,AD17:AD29,2,1)</f>
        <v>1.4252123763685437E-7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8.2876686878278615E-4</v>
      </c>
      <c r="D43" s="1">
        <f t="shared" ref="D43:V43" si="7">STDEV(D2:D14)/SQRT(13)</f>
        <v>7.7644189423396758E-4</v>
      </c>
      <c r="E43" s="1">
        <f t="shared" si="7"/>
        <v>8.2441085459696386E-4</v>
      </c>
      <c r="F43" s="1">
        <f t="shared" si="7"/>
        <v>7.3003552536051819E-4</v>
      </c>
      <c r="G43" s="1">
        <f t="shared" si="7"/>
        <v>7.6605581423248555E-4</v>
      </c>
      <c r="H43" s="1">
        <f t="shared" si="7"/>
        <v>8.4494296290532373E-4</v>
      </c>
      <c r="I43" s="1">
        <f t="shared" si="7"/>
        <v>7.1153846153846191E-4</v>
      </c>
      <c r="J43" s="1">
        <f t="shared" si="7"/>
        <v>8.5730938745632191E-4</v>
      </c>
      <c r="K43" s="1">
        <f t="shared" si="7"/>
        <v>0.11048542188423366</v>
      </c>
      <c r="L43" s="1">
        <f t="shared" si="7"/>
        <v>0.11531049028699822</v>
      </c>
      <c r="M43" s="1">
        <f t="shared" si="7"/>
        <v>0.11365004353311964</v>
      </c>
      <c r="N43" s="1">
        <f t="shared" si="7"/>
        <v>4.1985152357765967E-2</v>
      </c>
      <c r="O43" s="1">
        <f t="shared" si="7"/>
        <v>9.9569755916557954E-3</v>
      </c>
      <c r="P43" s="1">
        <f t="shared" si="7"/>
        <v>9.8113211472793758E-3</v>
      </c>
      <c r="Q43" s="1">
        <f t="shared" si="7"/>
        <v>2.5489078934502963E-2</v>
      </c>
      <c r="R43" s="1">
        <f t="shared" si="7"/>
        <v>1.177028084121094E-2</v>
      </c>
      <c r="S43" s="1">
        <f t="shared" si="7"/>
        <v>9.9737643463032773E-3</v>
      </c>
      <c r="T43" s="1">
        <f t="shared" si="7"/>
        <v>2.4483653837062948E-2</v>
      </c>
      <c r="U43" s="1">
        <f t="shared" si="7"/>
        <v>2.9154166336032819E-3</v>
      </c>
      <c r="V43" s="1">
        <f t="shared" si="7"/>
        <v>1.0736100612336274E-2</v>
      </c>
      <c r="Z43" s="1">
        <f t="shared" ref="Z43:AA43" si="8">STDEV(Z2:Z14)/SQRT(13)</f>
        <v>1.0537331065762353E-2</v>
      </c>
      <c r="AA43" s="1">
        <f t="shared" si="8"/>
        <v>1.3784350507005532E-2</v>
      </c>
      <c r="AC43" s="1">
        <f t="shared" ref="AC43:AD43" si="9">STDEV(AC2:AC14)/SQRT(13)</f>
        <v>8.0973462002613796E-4</v>
      </c>
      <c r="AD43" s="1">
        <f t="shared" si="9"/>
        <v>1.1219340454300461E-2</v>
      </c>
    </row>
    <row r="44" spans="1:42">
      <c r="B44" s="1" t="s">
        <v>100</v>
      </c>
      <c r="C44" s="1">
        <f>STDEV(C17:C29)/SQRT(13)</f>
        <v>7.8179509254817773E-4</v>
      </c>
      <c r="D44" s="1">
        <f t="shared" ref="D44:V44" si="10">STDEV(D17:D29)/SQRT(13)</f>
        <v>7.4973856755540871E-4</v>
      </c>
      <c r="E44" s="1">
        <f t="shared" si="10"/>
        <v>7.7835467768460492E-4</v>
      </c>
      <c r="F44" s="1">
        <f t="shared" si="10"/>
        <v>7.1070179693001004E-4</v>
      </c>
      <c r="G44" s="1">
        <f t="shared" si="10"/>
        <v>7.3864356656702678E-4</v>
      </c>
      <c r="H44" s="1">
        <f t="shared" si="10"/>
        <v>8.0096254313628313E-4</v>
      </c>
      <c r="I44" s="1">
        <f t="shared" si="10"/>
        <v>6.5566483908968091E-4</v>
      </c>
      <c r="J44" s="1">
        <f t="shared" si="10"/>
        <v>7.482195427221418E-4</v>
      </c>
      <c r="K44" s="1">
        <f t="shared" si="10"/>
        <v>0.11119536387198116</v>
      </c>
      <c r="L44" s="1">
        <f t="shared" si="10"/>
        <v>8.7662157102943006E-2</v>
      </c>
      <c r="M44" s="1">
        <f t="shared" si="10"/>
        <v>7.3676353301106778E-2</v>
      </c>
      <c r="N44" s="1">
        <f t="shared" si="10"/>
        <v>4.2186364431839839E-2</v>
      </c>
      <c r="O44" s="1">
        <f t="shared" si="10"/>
        <v>3.235292163718053E-2</v>
      </c>
      <c r="P44" s="1">
        <f t="shared" si="10"/>
        <v>2.3193990515504366E-2</v>
      </c>
      <c r="Q44" s="1">
        <f t="shared" si="10"/>
        <v>3.181798576541061E-2</v>
      </c>
      <c r="R44" s="1">
        <f t="shared" si="10"/>
        <v>5.2045828031356559E-2</v>
      </c>
      <c r="S44" s="1">
        <f t="shared" si="10"/>
        <v>2.5792887164841929E-2</v>
      </c>
      <c r="T44" s="1">
        <f t="shared" si="10"/>
        <v>4.4820337826222058E-2</v>
      </c>
      <c r="U44" s="1">
        <f t="shared" si="10"/>
        <v>3.5987931139175838E-2</v>
      </c>
      <c r="V44" s="1">
        <f t="shared" si="10"/>
        <v>4.3077635242256163E-2</v>
      </c>
      <c r="Z44" s="1">
        <f t="shared" ref="Z44:AA44" si="11">STDEV(Z17:Z29)/SQRT(13)</f>
        <v>1.0125355831632878E-2</v>
      </c>
      <c r="AA44" s="1">
        <f t="shared" si="11"/>
        <v>1.5039252471736649E-2</v>
      </c>
      <c r="AC44" s="1">
        <f t="shared" ref="AC44:AD44" si="12">STDEV(AC17:AC29)/SQRT(13)</f>
        <v>7.6989932663539039E-4</v>
      </c>
      <c r="AD44" s="1">
        <f t="shared" si="12"/>
        <v>1.6412944293176711E-2</v>
      </c>
    </row>
    <row r="46" spans="1:42">
      <c r="B46" s="1" t="s">
        <v>27</v>
      </c>
      <c r="C46" s="1">
        <f>(C39+0.6*(D39)+0.15*E39)/(1+0.6+0.15)</f>
        <v>2.196960317460318E-2</v>
      </c>
      <c r="D46" s="1">
        <f>(D39+0.6*(C39+E39)+0.15*F39)/(1+2*0.6+0.15)</f>
        <v>2.1852364066193862E-2</v>
      </c>
      <c r="E46" s="1">
        <f>(E39+0.6*(D39+F39)+0.15*(C39+G39))/(1+2*0.6+2*0.15)</f>
        <v>2.1703000000000007E-2</v>
      </c>
      <c r="F46" s="1">
        <f t="shared" ref="F46:T47" si="13">(F39+0.6*(E39+G39)+0.15*(D39+H39))/(1+2*0.6+2*0.15)</f>
        <v>2.1506444444444453E-2</v>
      </c>
      <c r="G46" s="1">
        <f t="shared" si="13"/>
        <v>2.1574666666666673E-2</v>
      </c>
      <c r="H46" s="1">
        <f t="shared" si="13"/>
        <v>2.1703222222222228E-2</v>
      </c>
      <c r="I46" s="1">
        <f t="shared" si="13"/>
        <v>3.2582888888888897E-2</v>
      </c>
      <c r="J46" s="1">
        <f t="shared" si="13"/>
        <v>0.11101738888888887</v>
      </c>
      <c r="K46" s="1">
        <f t="shared" si="13"/>
        <v>0.29060461111111102</v>
      </c>
      <c r="L46" s="1">
        <f t="shared" si="13"/>
        <v>0.42818716666666656</v>
      </c>
      <c r="M46" s="1">
        <f t="shared" si="13"/>
        <v>0.32330794444444438</v>
      </c>
      <c r="N46" s="1">
        <f>(N39+0.6*(M39+O39)+0.15*(L39+P39))/(1+2*0.6+2*0.15)</f>
        <v>0.1540846111111111</v>
      </c>
      <c r="O46" s="1">
        <f t="shared" si="13"/>
        <v>7.1884444444444445E-2</v>
      </c>
      <c r="P46" s="1">
        <f t="shared" si="13"/>
        <v>6.6900444444444443E-2</v>
      </c>
      <c r="Q46" s="1">
        <f t="shared" si="13"/>
        <v>7.9224500000000003E-2</v>
      </c>
      <c r="R46" s="1">
        <f t="shared" si="13"/>
        <v>6.9669055555555554E-2</v>
      </c>
      <c r="S46" s="1">
        <f t="shared" si="13"/>
        <v>5.7856277777777784E-2</v>
      </c>
      <c r="T46" s="1">
        <f t="shared" si="13"/>
        <v>5.2377000000000007E-2</v>
      </c>
      <c r="U46" s="1">
        <f>(U39+0.6*(T39+V39)+0.15*S39)/(1+2*0.6+0.15)</f>
        <v>4.263185579196218E-2</v>
      </c>
      <c r="V46" s="1">
        <f>(V39+0.6*(U39)+0.15*T39)/(1+0.6+0.15)</f>
        <v>3.6468095238095244E-2</v>
      </c>
    </row>
    <row r="47" spans="1:42">
      <c r="B47" s="1" t="s">
        <v>100</v>
      </c>
      <c r="C47" s="1">
        <f>(C40+0.6*(D40)+0.15*E40)/(1+0.6+0.15)</f>
        <v>1.9173650793650798E-2</v>
      </c>
      <c r="D47" s="1">
        <f>(D40+0.6*(C40+E40)+0.15*F40)/(1+2*0.6+0.15)</f>
        <v>1.9087470449172583E-2</v>
      </c>
      <c r="E47" s="1">
        <f>(E40+0.6*(D40+F40)+0.15*(C40+G40))/(1+2*0.6+2*0.15)</f>
        <v>1.8969555555555562E-2</v>
      </c>
      <c r="F47" s="1">
        <f t="shared" si="13"/>
        <v>1.8812333333333341E-2</v>
      </c>
      <c r="G47" s="1">
        <f t="shared" si="13"/>
        <v>1.8839722222222226E-2</v>
      </c>
      <c r="H47" s="1">
        <f t="shared" si="13"/>
        <v>1.8865500000000004E-2</v>
      </c>
      <c r="I47" s="1">
        <f t="shared" si="13"/>
        <v>2.9615777777777786E-2</v>
      </c>
      <c r="J47" s="1">
        <f t="shared" si="13"/>
        <v>9.3262944444444454E-2</v>
      </c>
      <c r="K47" s="1">
        <f t="shared" si="13"/>
        <v>0.22449155555555561</v>
      </c>
      <c r="L47" s="1">
        <f t="shared" si="13"/>
        <v>0.32941944444444443</v>
      </c>
      <c r="M47" s="1">
        <f t="shared" si="13"/>
        <v>0.33195316666666663</v>
      </c>
      <c r="N47" s="1">
        <f t="shared" si="13"/>
        <v>0.35868838888888888</v>
      </c>
      <c r="O47" s="1">
        <f t="shared" si="13"/>
        <v>0.38591338888888888</v>
      </c>
      <c r="P47" s="1">
        <f t="shared" si="13"/>
        <v>0.363533</v>
      </c>
      <c r="Q47" s="1">
        <f t="shared" si="13"/>
        <v>0.29581766666666665</v>
      </c>
      <c r="R47" s="1">
        <f t="shared" si="13"/>
        <v>0.27896083333333332</v>
      </c>
      <c r="S47" s="1">
        <f t="shared" si="13"/>
        <v>0.32107405555555557</v>
      </c>
      <c r="T47" s="1">
        <f t="shared" si="13"/>
        <v>0.3572467777777778</v>
      </c>
      <c r="U47" s="1">
        <f>(U40+0.6*(T40+V40)+0.15*S40)/(1+2*0.6+0.15)</f>
        <v>0.36332754137115836</v>
      </c>
      <c r="V47" s="1">
        <f>(V40+0.6*(U40)+0.15*T40)/(1+0.6+0.15)</f>
        <v>0.35666484126984122</v>
      </c>
    </row>
    <row r="48" spans="1:42">
      <c r="B48" s="1" t="s">
        <v>110</v>
      </c>
      <c r="C48" s="8">
        <f>C46-C47</f>
        <v>2.7959523809523816E-3</v>
      </c>
      <c r="D48" s="8">
        <f t="shared" ref="D48:V48" si="14">D46-D47</f>
        <v>2.7648936170212787E-3</v>
      </c>
      <c r="E48" s="8">
        <f t="shared" si="14"/>
        <v>2.7334444444444446E-3</v>
      </c>
      <c r="F48" s="8">
        <f t="shared" si="14"/>
        <v>2.6941111111111124E-3</v>
      </c>
      <c r="G48" s="8">
        <f t="shared" si="14"/>
        <v>2.7349444444444461E-3</v>
      </c>
      <c r="H48" s="8">
        <f t="shared" si="14"/>
        <v>2.8377222222222241E-3</v>
      </c>
      <c r="I48" s="8">
        <f t="shared" si="14"/>
        <v>2.9671111111111113E-3</v>
      </c>
      <c r="J48" s="8">
        <f t="shared" si="14"/>
        <v>1.775444444444442E-2</v>
      </c>
      <c r="K48" s="8">
        <f t="shared" si="14"/>
        <v>6.6113055555555411E-2</v>
      </c>
      <c r="L48" s="8">
        <f t="shared" si="14"/>
        <v>9.8767722222222132E-2</v>
      </c>
      <c r="M48" s="8">
        <f t="shared" si="14"/>
        <v>-8.6452222222222486E-3</v>
      </c>
      <c r="N48" s="8">
        <f t="shared" si="14"/>
        <v>-0.20460377777777777</v>
      </c>
      <c r="O48" s="8">
        <f t="shared" si="14"/>
        <v>-0.3140289444444444</v>
      </c>
      <c r="P48" s="8">
        <f t="shared" si="14"/>
        <v>-0.29663255555555557</v>
      </c>
      <c r="Q48" s="8">
        <f t="shared" si="14"/>
        <v>-0.21659316666666664</v>
      </c>
      <c r="R48" s="8">
        <f t="shared" si="14"/>
        <v>-0.20929177777777777</v>
      </c>
      <c r="S48" s="8">
        <f t="shared" si="14"/>
        <v>-0.26321777777777777</v>
      </c>
      <c r="T48" s="8">
        <f t="shared" si="14"/>
        <v>-0.3048697777777778</v>
      </c>
      <c r="U48" s="8">
        <f t="shared" si="14"/>
        <v>-0.3206956855791962</v>
      </c>
      <c r="V48" s="8">
        <f t="shared" si="14"/>
        <v>-0.32019674603174597</v>
      </c>
    </row>
    <row r="49" spans="1:22">
      <c r="C49" s="1" t="str">
        <f>IF(C48=MAX($C$48:$V$48),"Animal",IF(C48=MIN($C$48:$V$48),"Artifact",""))</f>
        <v/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>Animal</v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>Artifact</v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2.7959523809523816E-3</v>
      </c>
      <c r="D53" s="4">
        <f t="shared" ref="D53:V53" si="16">D48</f>
        <v>2.7648936170212787E-3</v>
      </c>
      <c r="E53" s="4">
        <f t="shared" si="16"/>
        <v>2.7334444444444446E-3</v>
      </c>
      <c r="F53" s="4">
        <f t="shared" si="16"/>
        <v>2.6941111111111124E-3</v>
      </c>
      <c r="G53" s="4">
        <f t="shared" si="16"/>
        <v>2.7349444444444461E-3</v>
      </c>
      <c r="H53" s="4">
        <f t="shared" si="16"/>
        <v>2.8377222222222241E-3</v>
      </c>
      <c r="I53" s="4">
        <f t="shared" si="16"/>
        <v>2.9671111111111113E-3</v>
      </c>
      <c r="J53" s="4">
        <f t="shared" si="16"/>
        <v>1.775444444444442E-2</v>
      </c>
      <c r="K53" s="4">
        <f t="shared" si="16"/>
        <v>6.6113055555555411E-2</v>
      </c>
      <c r="L53" s="4">
        <f t="shared" si="16"/>
        <v>9.8767722222222132E-2</v>
      </c>
      <c r="M53" s="4">
        <f t="shared" si="16"/>
        <v>-8.6452222222222486E-3</v>
      </c>
      <c r="N53" s="4">
        <f t="shared" si="16"/>
        <v>-0.20460377777777777</v>
      </c>
      <c r="O53" s="4">
        <f t="shared" si="16"/>
        <v>-0.3140289444444444</v>
      </c>
      <c r="P53" s="4">
        <f t="shared" si="16"/>
        <v>-0.29663255555555557</v>
      </c>
      <c r="Q53" s="4">
        <f t="shared" si="16"/>
        <v>-0.21659316666666664</v>
      </c>
      <c r="R53" s="4">
        <f t="shared" si="16"/>
        <v>-0.20929177777777777</v>
      </c>
      <c r="S53" s="4">
        <f t="shared" si="16"/>
        <v>-0.26321777777777777</v>
      </c>
      <c r="T53" s="4">
        <f t="shared" si="16"/>
        <v>-0.3048697777777778</v>
      </c>
      <c r="U53" s="4">
        <f t="shared" si="16"/>
        <v>-0.3206956855791962</v>
      </c>
      <c r="V53" s="4">
        <f t="shared" si="16"/>
        <v>-0.32019674603174597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2.1999999999999999E-2</v>
      </c>
      <c r="E1">
        <v>2.1000000000000001E-2</v>
      </c>
      <c r="F1">
        <v>2.1999999999999999E-2</v>
      </c>
      <c r="G1">
        <v>2.1000000000000001E-2</v>
      </c>
      <c r="H1">
        <v>2.1000000000000001E-2</v>
      </c>
      <c r="I1">
        <v>2.1999999999999999E-2</v>
      </c>
      <c r="J1">
        <v>2.1000000000000001E-2</v>
      </c>
      <c r="K1">
        <v>2.3E-2</v>
      </c>
      <c r="L1">
        <v>2.3E-2</v>
      </c>
      <c r="M1">
        <v>0.996</v>
      </c>
      <c r="N1">
        <v>2.3E-2</v>
      </c>
      <c r="O1">
        <v>4.5999999999999999E-2</v>
      </c>
      <c r="P1">
        <v>3.0000000000000001E-3</v>
      </c>
      <c r="Q1">
        <v>4.2999999999999997E-2</v>
      </c>
      <c r="R1">
        <v>4.0000000000000001E-3</v>
      </c>
      <c r="S1">
        <v>1.4E-2</v>
      </c>
      <c r="T1">
        <v>3.0000000000000001E-3</v>
      </c>
      <c r="U1">
        <v>4.0000000000000001E-3</v>
      </c>
      <c r="V1">
        <v>2E-3</v>
      </c>
      <c r="W1">
        <v>5.0000000000000001E-3</v>
      </c>
      <c r="Z1" s="1">
        <f>AVERAGE(D1:M1)</f>
        <v>0.1192</v>
      </c>
      <c r="AA1" s="1">
        <f>AVERAGE(N1:W1)</f>
        <v>1.4700000000000001E-2</v>
      </c>
    </row>
    <row r="2" spans="1:27">
      <c r="A2">
        <v>1</v>
      </c>
      <c r="B2" t="s">
        <v>149</v>
      </c>
      <c r="C2">
        <v>30</v>
      </c>
      <c r="D2">
        <v>2.3E-2</v>
      </c>
      <c r="E2">
        <v>2.3E-2</v>
      </c>
      <c r="F2">
        <v>2.3E-2</v>
      </c>
      <c r="G2">
        <v>2.1999999999999999E-2</v>
      </c>
      <c r="H2">
        <v>2.3E-2</v>
      </c>
      <c r="I2">
        <v>2.4E-2</v>
      </c>
      <c r="J2">
        <v>2.1999999999999999E-2</v>
      </c>
      <c r="K2">
        <v>2.4E-2</v>
      </c>
      <c r="L2">
        <v>2.4E-2</v>
      </c>
      <c r="M2">
        <v>0.997</v>
      </c>
      <c r="N2">
        <v>2.4E-2</v>
      </c>
      <c r="O2">
        <v>0.11700000000000001</v>
      </c>
      <c r="P2">
        <v>3.0000000000000001E-3</v>
      </c>
      <c r="Q2">
        <v>1.4999999999999999E-2</v>
      </c>
      <c r="R2">
        <v>4.0000000000000001E-3</v>
      </c>
      <c r="S2">
        <v>2.9000000000000001E-2</v>
      </c>
      <c r="T2">
        <v>2E-3</v>
      </c>
      <c r="U2">
        <v>3.0000000000000001E-3</v>
      </c>
      <c r="V2">
        <v>2E-3</v>
      </c>
      <c r="W2">
        <v>3.0000000000000001E-3</v>
      </c>
      <c r="Z2" s="1">
        <f t="shared" ref="Z2:Z48" si="0">AVERAGE(D2:M2)</f>
        <v>0.12050000000000001</v>
      </c>
      <c r="AA2" s="1">
        <f t="shared" ref="AA2:AA48" si="1">AVERAGE(N2:W2)</f>
        <v>2.0200000000000003E-2</v>
      </c>
    </row>
    <row r="3" spans="1:27">
      <c r="A3">
        <v>2</v>
      </c>
      <c r="B3" t="s">
        <v>150</v>
      </c>
      <c r="C3">
        <v>30</v>
      </c>
      <c r="D3">
        <v>2.5000000000000001E-2</v>
      </c>
      <c r="E3">
        <v>2.4E-2</v>
      </c>
      <c r="F3">
        <v>2.5000000000000001E-2</v>
      </c>
      <c r="G3">
        <v>2.4E-2</v>
      </c>
      <c r="H3">
        <v>2.4E-2</v>
      </c>
      <c r="I3">
        <v>2.5000000000000001E-2</v>
      </c>
      <c r="J3">
        <v>2.3E-2</v>
      </c>
      <c r="K3">
        <v>2.5999999999999999E-2</v>
      </c>
      <c r="L3">
        <v>2.5999999999999999E-2</v>
      </c>
      <c r="M3">
        <v>0.996</v>
      </c>
      <c r="N3">
        <v>2.5000000000000001E-2</v>
      </c>
      <c r="O3">
        <v>0.05</v>
      </c>
      <c r="P3">
        <v>3.0000000000000001E-3</v>
      </c>
      <c r="Q3">
        <v>1.4999999999999999E-2</v>
      </c>
      <c r="R3">
        <v>5.0000000000000001E-3</v>
      </c>
      <c r="S3">
        <v>2.3E-2</v>
      </c>
      <c r="T3">
        <v>2E-3</v>
      </c>
      <c r="U3">
        <v>2E-3</v>
      </c>
      <c r="V3">
        <v>1E-3</v>
      </c>
      <c r="W3">
        <v>7.0000000000000001E-3</v>
      </c>
      <c r="Z3" s="1">
        <f t="shared" si="0"/>
        <v>0.12179999999999999</v>
      </c>
      <c r="AA3" s="1">
        <f t="shared" si="1"/>
        <v>1.3300000000000003E-2</v>
      </c>
    </row>
    <row r="4" spans="1:27">
      <c r="A4">
        <v>3</v>
      </c>
      <c r="B4" t="s">
        <v>151</v>
      </c>
      <c r="C4">
        <v>30</v>
      </c>
      <c r="D4">
        <v>2.1000000000000001E-2</v>
      </c>
      <c r="E4">
        <v>0.02</v>
      </c>
      <c r="F4">
        <v>2.1000000000000001E-2</v>
      </c>
      <c r="G4">
        <v>0.02</v>
      </c>
      <c r="H4">
        <v>0.02</v>
      </c>
      <c r="I4">
        <v>2.1000000000000001E-2</v>
      </c>
      <c r="J4">
        <v>1.9E-2</v>
      </c>
      <c r="K4">
        <v>2.1000000000000001E-2</v>
      </c>
      <c r="L4">
        <v>2.1000000000000001E-2</v>
      </c>
      <c r="M4">
        <v>0.997</v>
      </c>
      <c r="N4">
        <v>2.1000000000000001E-2</v>
      </c>
      <c r="O4">
        <v>6.5000000000000002E-2</v>
      </c>
      <c r="P4">
        <v>0.23</v>
      </c>
      <c r="Q4">
        <v>0.22500000000000001</v>
      </c>
      <c r="R4">
        <v>4.0000000000000001E-3</v>
      </c>
      <c r="S4">
        <v>1.7999999999999999E-2</v>
      </c>
      <c r="T4">
        <v>1.4999999999999999E-2</v>
      </c>
      <c r="U4">
        <v>9.8000000000000004E-2</v>
      </c>
      <c r="V4">
        <v>0.03</v>
      </c>
      <c r="W4">
        <v>6.0000000000000001E-3</v>
      </c>
      <c r="Z4" s="1">
        <f t="shared" si="0"/>
        <v>0.11810000000000001</v>
      </c>
      <c r="AA4" s="1">
        <f t="shared" si="1"/>
        <v>7.1200000000000013E-2</v>
      </c>
    </row>
    <row r="5" spans="1:27">
      <c r="A5">
        <v>4</v>
      </c>
      <c r="B5" t="s">
        <v>152</v>
      </c>
      <c r="C5">
        <v>30</v>
      </c>
      <c r="D5">
        <v>2.1000000000000001E-2</v>
      </c>
      <c r="E5">
        <v>2.1000000000000001E-2</v>
      </c>
      <c r="F5">
        <v>2.1000000000000001E-2</v>
      </c>
      <c r="G5">
        <v>0.02</v>
      </c>
      <c r="H5">
        <v>2.1000000000000001E-2</v>
      </c>
      <c r="I5">
        <v>2.1999999999999999E-2</v>
      </c>
      <c r="J5">
        <v>0.02</v>
      </c>
      <c r="K5">
        <v>2.1999999999999999E-2</v>
      </c>
      <c r="L5">
        <v>2.1999999999999999E-2</v>
      </c>
      <c r="M5">
        <v>0.997</v>
      </c>
      <c r="N5">
        <v>2.1999999999999999E-2</v>
      </c>
      <c r="O5">
        <v>5.3999999999999999E-2</v>
      </c>
      <c r="P5">
        <v>3.0000000000000001E-3</v>
      </c>
      <c r="Q5">
        <v>3.4000000000000002E-2</v>
      </c>
      <c r="R5">
        <v>4.0000000000000001E-3</v>
      </c>
      <c r="S5">
        <v>1.4E-2</v>
      </c>
      <c r="T5">
        <v>3.0000000000000001E-3</v>
      </c>
      <c r="U5">
        <v>1.0999999999999999E-2</v>
      </c>
      <c r="V5">
        <v>2E-3</v>
      </c>
      <c r="W5">
        <v>8.0000000000000002E-3</v>
      </c>
      <c r="Z5" s="1">
        <f t="shared" si="0"/>
        <v>0.1187</v>
      </c>
      <c r="AA5" s="1">
        <f t="shared" si="1"/>
        <v>1.5500000000000003E-2</v>
      </c>
    </row>
    <row r="6" spans="1:27">
      <c r="A6">
        <v>5</v>
      </c>
      <c r="B6" t="s">
        <v>153</v>
      </c>
      <c r="C6">
        <v>30</v>
      </c>
      <c r="D6">
        <v>2.3E-2</v>
      </c>
      <c r="E6">
        <v>2.1999999999999999E-2</v>
      </c>
      <c r="F6">
        <v>2.3E-2</v>
      </c>
      <c r="G6">
        <v>2.1000000000000001E-2</v>
      </c>
      <c r="H6">
        <v>2.1999999999999999E-2</v>
      </c>
      <c r="I6">
        <v>2.3E-2</v>
      </c>
      <c r="J6">
        <v>2.1000000000000001E-2</v>
      </c>
      <c r="K6">
        <v>2.3E-2</v>
      </c>
      <c r="L6">
        <v>2.3E-2</v>
      </c>
      <c r="M6">
        <v>0.98499999999999999</v>
      </c>
      <c r="N6">
        <v>2.4E-2</v>
      </c>
      <c r="O6">
        <v>3.9E-2</v>
      </c>
      <c r="P6">
        <v>3.0000000000000001E-3</v>
      </c>
      <c r="Q6">
        <v>0.13100000000000001</v>
      </c>
      <c r="R6">
        <v>6.0000000000000001E-3</v>
      </c>
      <c r="S6">
        <v>1.0999999999999999E-2</v>
      </c>
      <c r="T6">
        <v>6.0000000000000001E-3</v>
      </c>
      <c r="U6">
        <v>8.9999999999999993E-3</v>
      </c>
      <c r="V6">
        <v>4.0000000000000001E-3</v>
      </c>
      <c r="W6">
        <v>5.0000000000000001E-3</v>
      </c>
      <c r="Z6" s="1">
        <f t="shared" si="0"/>
        <v>0.1186</v>
      </c>
      <c r="AA6" s="1">
        <f t="shared" si="1"/>
        <v>2.3800000000000005E-2</v>
      </c>
    </row>
    <row r="7" spans="1:27">
      <c r="A7">
        <v>6</v>
      </c>
      <c r="B7" t="s">
        <v>154</v>
      </c>
      <c r="C7">
        <v>30</v>
      </c>
      <c r="D7">
        <v>3.2000000000000001E-2</v>
      </c>
      <c r="E7">
        <v>3.1E-2</v>
      </c>
      <c r="F7">
        <v>3.2000000000000001E-2</v>
      </c>
      <c r="G7">
        <v>2.9000000000000001E-2</v>
      </c>
      <c r="H7">
        <v>0.03</v>
      </c>
      <c r="I7">
        <v>3.2000000000000001E-2</v>
      </c>
      <c r="J7">
        <v>2.9000000000000001E-2</v>
      </c>
      <c r="K7">
        <v>3.3000000000000002E-2</v>
      </c>
      <c r="L7">
        <v>3.2000000000000001E-2</v>
      </c>
      <c r="M7">
        <v>0.86699999999999999</v>
      </c>
      <c r="N7">
        <v>3.2000000000000001E-2</v>
      </c>
      <c r="O7">
        <v>2.8000000000000001E-2</v>
      </c>
      <c r="P7">
        <v>6.0000000000000001E-3</v>
      </c>
      <c r="Q7">
        <v>3.5999999999999997E-2</v>
      </c>
      <c r="R7">
        <v>1.4E-2</v>
      </c>
      <c r="S7">
        <v>2.7E-2</v>
      </c>
      <c r="T7">
        <v>2E-3</v>
      </c>
      <c r="U7">
        <v>1.4E-2</v>
      </c>
      <c r="V7">
        <v>6.0000000000000001E-3</v>
      </c>
      <c r="W7">
        <v>2.9000000000000001E-2</v>
      </c>
      <c r="Z7" s="1">
        <f t="shared" si="0"/>
        <v>0.1147</v>
      </c>
      <c r="AA7" s="1">
        <f t="shared" si="1"/>
        <v>1.9400000000000004E-2</v>
      </c>
    </row>
    <row r="8" spans="1:27">
      <c r="A8">
        <v>7</v>
      </c>
      <c r="B8" t="s">
        <v>155</v>
      </c>
      <c r="C8">
        <v>30</v>
      </c>
      <c r="D8">
        <v>2.5999999999999999E-2</v>
      </c>
      <c r="E8">
        <v>2.5000000000000001E-2</v>
      </c>
      <c r="F8">
        <v>2.5999999999999999E-2</v>
      </c>
      <c r="G8">
        <v>2.5000000000000001E-2</v>
      </c>
      <c r="H8">
        <v>2.5000000000000001E-2</v>
      </c>
      <c r="I8">
        <v>2.7E-2</v>
      </c>
      <c r="J8">
        <v>2.4E-2</v>
      </c>
      <c r="K8">
        <v>2.7E-2</v>
      </c>
      <c r="L8">
        <v>2.7E-2</v>
      </c>
      <c r="M8">
        <v>0.93200000000000005</v>
      </c>
      <c r="N8">
        <v>2.7E-2</v>
      </c>
      <c r="O8">
        <v>5.8000000000000003E-2</v>
      </c>
      <c r="P8">
        <v>0.01</v>
      </c>
      <c r="Q8">
        <v>0.32700000000000001</v>
      </c>
      <c r="R8">
        <v>7.0000000000000001E-3</v>
      </c>
      <c r="S8">
        <v>2.1000000000000001E-2</v>
      </c>
      <c r="T8">
        <v>1E-3</v>
      </c>
      <c r="U8">
        <v>8.0000000000000002E-3</v>
      </c>
      <c r="V8">
        <v>1.7000000000000001E-2</v>
      </c>
      <c r="W8">
        <v>1.4999999999999999E-2</v>
      </c>
      <c r="Z8" s="1">
        <f t="shared" si="0"/>
        <v>0.11640000000000002</v>
      </c>
      <c r="AA8" s="1">
        <f t="shared" si="1"/>
        <v>4.9100000000000012E-2</v>
      </c>
    </row>
    <row r="9" spans="1:27">
      <c r="A9">
        <v>8</v>
      </c>
      <c r="B9" t="s">
        <v>156</v>
      </c>
      <c r="C9">
        <v>30</v>
      </c>
      <c r="D9">
        <v>2.4E-2</v>
      </c>
      <c r="E9">
        <v>2.4E-2</v>
      </c>
      <c r="F9">
        <v>2.4E-2</v>
      </c>
      <c r="G9">
        <v>2.3E-2</v>
      </c>
      <c r="H9">
        <v>2.3E-2</v>
      </c>
      <c r="I9">
        <v>2.5000000000000001E-2</v>
      </c>
      <c r="J9">
        <v>2.3E-2</v>
      </c>
      <c r="K9">
        <v>2.5000000000000001E-2</v>
      </c>
      <c r="L9">
        <v>2.5000000000000001E-2</v>
      </c>
      <c r="M9">
        <v>0.995</v>
      </c>
      <c r="N9">
        <v>2.5999999999999999E-2</v>
      </c>
      <c r="O9">
        <v>0.08</v>
      </c>
      <c r="P9">
        <v>2E-3</v>
      </c>
      <c r="Q9">
        <v>0.183</v>
      </c>
      <c r="R9">
        <v>4.0000000000000001E-3</v>
      </c>
      <c r="S9">
        <v>1.9E-2</v>
      </c>
      <c r="T9">
        <v>1E-3</v>
      </c>
      <c r="U9">
        <v>4.0000000000000001E-3</v>
      </c>
      <c r="V9">
        <v>2E-3</v>
      </c>
      <c r="W9">
        <v>3.0000000000000001E-3</v>
      </c>
      <c r="Z9" s="1">
        <f t="shared" si="0"/>
        <v>0.12109999999999999</v>
      </c>
      <c r="AA9" s="1">
        <f t="shared" si="1"/>
        <v>3.2399999999999998E-2</v>
      </c>
    </row>
    <row r="10" spans="1:27">
      <c r="A10">
        <v>9</v>
      </c>
      <c r="B10" t="s">
        <v>157</v>
      </c>
      <c r="C10">
        <v>30</v>
      </c>
      <c r="D10">
        <v>2.5000000000000001E-2</v>
      </c>
      <c r="E10">
        <v>2.4E-2</v>
      </c>
      <c r="F10">
        <v>2.5000000000000001E-2</v>
      </c>
      <c r="G10">
        <v>2.4E-2</v>
      </c>
      <c r="H10">
        <v>2.4E-2</v>
      </c>
      <c r="I10">
        <v>2.5000000000000001E-2</v>
      </c>
      <c r="J10">
        <v>2.3E-2</v>
      </c>
      <c r="K10">
        <v>2.5999999999999999E-2</v>
      </c>
      <c r="L10">
        <v>2.5999999999999999E-2</v>
      </c>
      <c r="M10">
        <v>0.99299999999999999</v>
      </c>
      <c r="N10">
        <v>2.5999999999999999E-2</v>
      </c>
      <c r="O10">
        <v>0.10199999999999999</v>
      </c>
      <c r="P10">
        <v>2E-3</v>
      </c>
      <c r="Q10">
        <v>7.0000000000000007E-2</v>
      </c>
      <c r="R10">
        <v>4.0000000000000001E-3</v>
      </c>
      <c r="S10">
        <v>2.5000000000000001E-2</v>
      </c>
      <c r="T10">
        <v>1E-3</v>
      </c>
      <c r="U10">
        <v>2E-3</v>
      </c>
      <c r="V10">
        <v>3.0000000000000001E-3</v>
      </c>
      <c r="W10">
        <v>3.0000000000000001E-3</v>
      </c>
      <c r="Z10" s="1">
        <f t="shared" si="0"/>
        <v>0.12149999999999998</v>
      </c>
      <c r="AA10" s="1">
        <f t="shared" si="1"/>
        <v>2.3800000000000002E-2</v>
      </c>
    </row>
    <row r="11" spans="1:27">
      <c r="A11">
        <v>10</v>
      </c>
      <c r="B11" t="s">
        <v>158</v>
      </c>
      <c r="C11">
        <v>30</v>
      </c>
      <c r="D11">
        <v>2.5000000000000001E-2</v>
      </c>
      <c r="E11">
        <v>2.4E-2</v>
      </c>
      <c r="F11">
        <v>2.5000000000000001E-2</v>
      </c>
      <c r="G11">
        <v>2.4E-2</v>
      </c>
      <c r="H11">
        <v>2.4E-2</v>
      </c>
      <c r="I11">
        <v>2.5000000000000001E-2</v>
      </c>
      <c r="J11">
        <v>2.3E-2</v>
      </c>
      <c r="K11">
        <v>2.5999999999999999E-2</v>
      </c>
      <c r="L11">
        <v>2.5999999999999999E-2</v>
      </c>
      <c r="M11">
        <v>0.98299999999999998</v>
      </c>
      <c r="N11">
        <v>2.7E-2</v>
      </c>
      <c r="O11">
        <v>3.3000000000000002E-2</v>
      </c>
      <c r="P11">
        <v>3.0000000000000001E-3</v>
      </c>
      <c r="Q11">
        <v>0.34699999999999998</v>
      </c>
      <c r="R11">
        <v>1.2E-2</v>
      </c>
      <c r="S11">
        <v>2.5999999999999999E-2</v>
      </c>
      <c r="T11">
        <v>1E-3</v>
      </c>
      <c r="U11">
        <v>3.5000000000000003E-2</v>
      </c>
      <c r="V11">
        <v>1E-3</v>
      </c>
      <c r="W11">
        <v>6.5000000000000002E-2</v>
      </c>
      <c r="Z11" s="1">
        <f t="shared" si="0"/>
        <v>0.12050000000000001</v>
      </c>
      <c r="AA11" s="1">
        <f t="shared" si="1"/>
        <v>5.5000000000000007E-2</v>
      </c>
    </row>
    <row r="12" spans="1:27">
      <c r="A12">
        <v>11</v>
      </c>
      <c r="B12" t="s">
        <v>159</v>
      </c>
      <c r="C12">
        <v>30</v>
      </c>
      <c r="D12">
        <v>2.8000000000000001E-2</v>
      </c>
      <c r="E12">
        <v>2.7E-2</v>
      </c>
      <c r="F12">
        <v>2.8000000000000001E-2</v>
      </c>
      <c r="G12">
        <v>2.5999999999999999E-2</v>
      </c>
      <c r="H12">
        <v>2.7E-2</v>
      </c>
      <c r="I12">
        <v>2.9000000000000001E-2</v>
      </c>
      <c r="J12">
        <v>2.5999999999999999E-2</v>
      </c>
      <c r="K12">
        <v>2.9000000000000001E-2</v>
      </c>
      <c r="L12">
        <v>2.8000000000000001E-2</v>
      </c>
      <c r="M12">
        <v>0.98399999999999999</v>
      </c>
      <c r="N12">
        <v>2.8000000000000001E-2</v>
      </c>
      <c r="O12">
        <v>3.7999999999999999E-2</v>
      </c>
      <c r="P12">
        <v>6.0000000000000001E-3</v>
      </c>
      <c r="Q12">
        <v>7.8E-2</v>
      </c>
      <c r="R12">
        <v>5.0000000000000001E-3</v>
      </c>
      <c r="S12">
        <v>2.5999999999999999E-2</v>
      </c>
      <c r="T12">
        <v>1E-3</v>
      </c>
      <c r="U12">
        <v>4.0000000000000001E-3</v>
      </c>
      <c r="V12">
        <v>2E-3</v>
      </c>
      <c r="W12">
        <v>1.2999999999999999E-2</v>
      </c>
      <c r="Z12" s="1">
        <f t="shared" si="0"/>
        <v>0.1232</v>
      </c>
      <c r="AA12" s="1">
        <f t="shared" si="1"/>
        <v>2.0100000000000003E-2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2.1000000000000001E-2</v>
      </c>
      <c r="F13">
        <v>2.1999999999999999E-2</v>
      </c>
      <c r="G13">
        <v>2.1000000000000001E-2</v>
      </c>
      <c r="H13">
        <v>2.1000000000000001E-2</v>
      </c>
      <c r="I13">
        <v>2.1999999999999999E-2</v>
      </c>
      <c r="J13">
        <v>2.1000000000000001E-2</v>
      </c>
      <c r="K13">
        <v>2.1999999999999999E-2</v>
      </c>
      <c r="L13">
        <v>2.3E-2</v>
      </c>
      <c r="M13">
        <v>0.98099999999999998</v>
      </c>
      <c r="N13">
        <v>2.3E-2</v>
      </c>
      <c r="O13">
        <v>2.5999999999999999E-2</v>
      </c>
      <c r="P13">
        <v>8.9999999999999993E-3</v>
      </c>
      <c r="Q13">
        <v>0.20699999999999999</v>
      </c>
      <c r="R13">
        <v>4.0000000000000001E-3</v>
      </c>
      <c r="S13">
        <v>1.4E-2</v>
      </c>
      <c r="T13">
        <v>0.45400000000000001</v>
      </c>
      <c r="U13">
        <v>3.5000000000000003E-2</v>
      </c>
      <c r="V13">
        <v>0.17100000000000001</v>
      </c>
      <c r="W13">
        <v>0.03</v>
      </c>
      <c r="Z13" s="1">
        <f t="shared" si="0"/>
        <v>0.1176</v>
      </c>
      <c r="AA13" s="1">
        <f t="shared" si="1"/>
        <v>9.7300000000000025E-2</v>
      </c>
    </row>
    <row r="14" spans="1:27">
      <c r="A14">
        <v>13</v>
      </c>
      <c r="B14" t="s">
        <v>161</v>
      </c>
      <c r="C14">
        <v>30</v>
      </c>
      <c r="D14">
        <v>2.1999999999999999E-2</v>
      </c>
      <c r="E14">
        <v>2.1000000000000001E-2</v>
      </c>
      <c r="F14">
        <v>2.1999999999999999E-2</v>
      </c>
      <c r="G14">
        <v>2.1000000000000001E-2</v>
      </c>
      <c r="H14">
        <v>2.1000000000000001E-2</v>
      </c>
      <c r="I14">
        <v>2.1999999999999999E-2</v>
      </c>
      <c r="J14">
        <v>2.1000000000000001E-2</v>
      </c>
      <c r="K14">
        <v>2.1999999999999999E-2</v>
      </c>
      <c r="L14">
        <v>2.3E-2</v>
      </c>
      <c r="M14">
        <v>0.98</v>
      </c>
      <c r="N14">
        <v>2.4E-2</v>
      </c>
      <c r="O14">
        <v>4.7E-2</v>
      </c>
      <c r="P14">
        <v>3.0000000000000001E-3</v>
      </c>
      <c r="Q14">
        <v>0.22700000000000001</v>
      </c>
      <c r="R14">
        <v>1.2999999999999999E-2</v>
      </c>
      <c r="S14">
        <v>2.7E-2</v>
      </c>
      <c r="T14">
        <v>5.3999999999999999E-2</v>
      </c>
      <c r="U14">
        <v>2.7E-2</v>
      </c>
      <c r="V14">
        <v>8.9999999999999993E-3</v>
      </c>
      <c r="W14">
        <v>8.9999999999999993E-3</v>
      </c>
      <c r="Z14" s="1">
        <f t="shared" si="0"/>
        <v>0.11750000000000001</v>
      </c>
      <c r="AA14" s="1">
        <f t="shared" si="1"/>
        <v>4.4000000000000011E-2</v>
      </c>
    </row>
    <row r="15" spans="1:27">
      <c r="A15">
        <v>14</v>
      </c>
      <c r="B15" t="s">
        <v>162</v>
      </c>
      <c r="C15">
        <v>30</v>
      </c>
      <c r="D15">
        <v>2.4E-2</v>
      </c>
      <c r="E15">
        <v>2.4E-2</v>
      </c>
      <c r="F15">
        <v>2.4E-2</v>
      </c>
      <c r="G15">
        <v>2.3E-2</v>
      </c>
      <c r="H15">
        <v>2.4E-2</v>
      </c>
      <c r="I15">
        <v>2.5000000000000001E-2</v>
      </c>
      <c r="J15">
        <v>2.3E-2</v>
      </c>
      <c r="K15">
        <v>2.5000000000000001E-2</v>
      </c>
      <c r="L15">
        <v>2.5000000000000001E-2</v>
      </c>
      <c r="M15">
        <v>0.98899999999999999</v>
      </c>
      <c r="N15">
        <v>2.5000000000000001E-2</v>
      </c>
      <c r="O15">
        <v>1.9E-2</v>
      </c>
      <c r="P15">
        <v>2E-3</v>
      </c>
      <c r="Q15">
        <v>1.4999999999999999E-2</v>
      </c>
      <c r="R15">
        <v>5.0000000000000001E-3</v>
      </c>
      <c r="S15">
        <v>1.2999999999999999E-2</v>
      </c>
      <c r="T15">
        <v>2E-3</v>
      </c>
      <c r="U15">
        <v>5.0000000000000001E-3</v>
      </c>
      <c r="V15">
        <v>2E-3</v>
      </c>
      <c r="W15">
        <v>5.0000000000000001E-3</v>
      </c>
      <c r="Z15" s="1">
        <f t="shared" si="0"/>
        <v>0.1206</v>
      </c>
      <c r="AA15" s="1">
        <f t="shared" si="1"/>
        <v>9.300000000000001E-3</v>
      </c>
    </row>
    <row r="16" spans="1:27">
      <c r="A16">
        <v>15</v>
      </c>
      <c r="B16" t="s">
        <v>163</v>
      </c>
      <c r="C16">
        <v>30</v>
      </c>
      <c r="D16">
        <v>0.02</v>
      </c>
      <c r="E16">
        <v>0.02</v>
      </c>
      <c r="F16">
        <v>0.02</v>
      </c>
      <c r="G16">
        <v>1.9E-2</v>
      </c>
      <c r="H16">
        <v>1.9E-2</v>
      </c>
      <c r="I16">
        <v>0.02</v>
      </c>
      <c r="J16">
        <v>1.9E-2</v>
      </c>
      <c r="K16">
        <v>0.02</v>
      </c>
      <c r="L16">
        <v>2.1000000000000001E-2</v>
      </c>
      <c r="M16">
        <v>0.99099999999999999</v>
      </c>
      <c r="N16">
        <v>2.1999999999999999E-2</v>
      </c>
      <c r="O16">
        <v>7.2999999999999995E-2</v>
      </c>
      <c r="P16">
        <v>2E-3</v>
      </c>
      <c r="Q16">
        <v>0.13200000000000001</v>
      </c>
      <c r="R16">
        <v>4.0000000000000001E-3</v>
      </c>
      <c r="S16">
        <v>1.4999999999999999E-2</v>
      </c>
      <c r="T16">
        <v>2E-3</v>
      </c>
      <c r="U16">
        <v>3.0000000000000001E-3</v>
      </c>
      <c r="V16">
        <v>0.01</v>
      </c>
      <c r="W16">
        <v>3.0000000000000001E-3</v>
      </c>
      <c r="Z16" s="1">
        <f t="shared" si="0"/>
        <v>0.1169</v>
      </c>
      <c r="AA16" s="1">
        <f t="shared" si="1"/>
        <v>2.6600000000000002E-2</v>
      </c>
    </row>
    <row r="17" spans="1:27">
      <c r="A17">
        <v>16</v>
      </c>
      <c r="B17" t="s">
        <v>164</v>
      </c>
      <c r="C17">
        <v>30</v>
      </c>
      <c r="D17">
        <v>2.1000000000000001E-2</v>
      </c>
      <c r="E17">
        <v>0.02</v>
      </c>
      <c r="F17">
        <v>2.1000000000000001E-2</v>
      </c>
      <c r="G17">
        <v>0.02</v>
      </c>
      <c r="H17">
        <v>0.02</v>
      </c>
      <c r="I17">
        <v>2.1000000000000001E-2</v>
      </c>
      <c r="J17">
        <v>1.9E-2</v>
      </c>
      <c r="K17">
        <v>2.1000000000000001E-2</v>
      </c>
      <c r="L17">
        <v>2.1000000000000001E-2</v>
      </c>
      <c r="M17">
        <v>0.995</v>
      </c>
      <c r="N17">
        <v>2.1999999999999999E-2</v>
      </c>
      <c r="O17">
        <v>6.3E-2</v>
      </c>
      <c r="P17">
        <v>2E-3</v>
      </c>
      <c r="Q17">
        <v>7.0000000000000001E-3</v>
      </c>
      <c r="R17">
        <v>7.0000000000000001E-3</v>
      </c>
      <c r="S17">
        <v>1.6E-2</v>
      </c>
      <c r="T17">
        <v>3.0000000000000001E-3</v>
      </c>
      <c r="U17">
        <v>3.0000000000000001E-3</v>
      </c>
      <c r="V17">
        <v>0.108</v>
      </c>
      <c r="W17">
        <v>3.0000000000000001E-3</v>
      </c>
      <c r="Z17" s="1">
        <f t="shared" si="0"/>
        <v>0.1179</v>
      </c>
      <c r="AA17" s="1">
        <f t="shared" si="1"/>
        <v>2.3400000000000001E-2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1.9E-2</v>
      </c>
      <c r="F18">
        <v>0.02</v>
      </c>
      <c r="G18">
        <v>1.9E-2</v>
      </c>
      <c r="H18">
        <v>1.9E-2</v>
      </c>
      <c r="I18">
        <v>0.02</v>
      </c>
      <c r="J18">
        <v>1.9E-2</v>
      </c>
      <c r="K18">
        <v>0.02</v>
      </c>
      <c r="L18">
        <v>0.02</v>
      </c>
      <c r="M18">
        <v>0.995</v>
      </c>
      <c r="N18">
        <v>2.1000000000000001E-2</v>
      </c>
      <c r="O18">
        <v>4.5999999999999999E-2</v>
      </c>
      <c r="P18">
        <v>2E-3</v>
      </c>
      <c r="Q18">
        <v>6.0000000000000001E-3</v>
      </c>
      <c r="R18">
        <v>1.2E-2</v>
      </c>
      <c r="S18">
        <v>8.0000000000000002E-3</v>
      </c>
      <c r="T18">
        <v>2E-3</v>
      </c>
      <c r="U18">
        <v>4.1000000000000002E-2</v>
      </c>
      <c r="V18">
        <v>4.8000000000000001E-2</v>
      </c>
      <c r="W18">
        <v>7.0000000000000001E-3</v>
      </c>
      <c r="Z18" s="1">
        <f t="shared" si="0"/>
        <v>0.11710000000000001</v>
      </c>
      <c r="AA18" s="1">
        <f t="shared" si="1"/>
        <v>1.9300000000000001E-2</v>
      </c>
    </row>
    <row r="19" spans="1:27">
      <c r="A19">
        <v>18</v>
      </c>
      <c r="B19" t="s">
        <v>166</v>
      </c>
      <c r="C19">
        <v>30</v>
      </c>
      <c r="D19">
        <v>2.3E-2</v>
      </c>
      <c r="E19">
        <v>2.3E-2</v>
      </c>
      <c r="F19">
        <v>2.3E-2</v>
      </c>
      <c r="G19">
        <v>2.1999999999999999E-2</v>
      </c>
      <c r="H19">
        <v>2.3E-2</v>
      </c>
      <c r="I19">
        <v>2.4E-2</v>
      </c>
      <c r="J19">
        <v>2.1999999999999999E-2</v>
      </c>
      <c r="K19">
        <v>2.4E-2</v>
      </c>
      <c r="L19">
        <v>2.4E-2</v>
      </c>
      <c r="M19">
        <v>0.99299999999999999</v>
      </c>
      <c r="N19">
        <v>2.5000000000000001E-2</v>
      </c>
      <c r="O19">
        <v>4.1000000000000002E-2</v>
      </c>
      <c r="P19">
        <v>3.0000000000000001E-3</v>
      </c>
      <c r="Q19">
        <v>3.4000000000000002E-2</v>
      </c>
      <c r="R19">
        <v>1.7999999999999999E-2</v>
      </c>
      <c r="S19">
        <v>3.9E-2</v>
      </c>
      <c r="T19">
        <v>1E-3</v>
      </c>
      <c r="U19">
        <v>8.9999999999999993E-3</v>
      </c>
      <c r="V19">
        <v>1E-3</v>
      </c>
      <c r="W19">
        <v>8.0000000000000002E-3</v>
      </c>
      <c r="Z19" s="1">
        <f t="shared" si="0"/>
        <v>0.12010000000000001</v>
      </c>
      <c r="AA19" s="1">
        <f t="shared" si="1"/>
        <v>1.7900000000000003E-2</v>
      </c>
    </row>
    <row r="20" spans="1:27">
      <c r="A20">
        <v>19</v>
      </c>
      <c r="B20" t="s">
        <v>167</v>
      </c>
      <c r="C20">
        <v>30</v>
      </c>
      <c r="D20">
        <v>2.8000000000000001E-2</v>
      </c>
      <c r="E20">
        <v>2.7E-2</v>
      </c>
      <c r="F20">
        <v>2.8000000000000001E-2</v>
      </c>
      <c r="G20">
        <v>2.5999999999999999E-2</v>
      </c>
      <c r="H20">
        <v>2.7E-2</v>
      </c>
      <c r="I20">
        <v>2.8000000000000001E-2</v>
      </c>
      <c r="J20">
        <v>2.5000000000000001E-2</v>
      </c>
      <c r="K20">
        <v>2.9000000000000001E-2</v>
      </c>
      <c r="L20">
        <v>2.8000000000000001E-2</v>
      </c>
      <c r="M20">
        <v>0.91800000000000004</v>
      </c>
      <c r="N20">
        <v>2.8000000000000001E-2</v>
      </c>
      <c r="O20">
        <v>1.0999999999999999E-2</v>
      </c>
      <c r="P20">
        <v>6.0000000000000001E-3</v>
      </c>
      <c r="Q20">
        <v>0.02</v>
      </c>
      <c r="R20">
        <v>0.115</v>
      </c>
      <c r="S20">
        <v>2.1000000000000001E-2</v>
      </c>
      <c r="T20">
        <v>3.7999999999999999E-2</v>
      </c>
      <c r="U20">
        <v>0.13400000000000001</v>
      </c>
      <c r="V20">
        <v>1E-3</v>
      </c>
      <c r="W20">
        <v>8.4000000000000005E-2</v>
      </c>
      <c r="Z20" s="1">
        <f t="shared" si="0"/>
        <v>0.11640000000000002</v>
      </c>
      <c r="AA20" s="1">
        <f t="shared" si="1"/>
        <v>4.58E-2</v>
      </c>
    </row>
    <row r="21" spans="1:27">
      <c r="A21">
        <v>20</v>
      </c>
      <c r="B21" t="s">
        <v>168</v>
      </c>
      <c r="C21">
        <v>30</v>
      </c>
      <c r="D21">
        <v>2.1999999999999999E-2</v>
      </c>
      <c r="E21">
        <v>2.1999999999999999E-2</v>
      </c>
      <c r="F21">
        <v>2.1999999999999999E-2</v>
      </c>
      <c r="G21">
        <v>2.1000000000000001E-2</v>
      </c>
      <c r="H21">
        <v>2.1000000000000001E-2</v>
      </c>
      <c r="I21">
        <v>2.1999999999999999E-2</v>
      </c>
      <c r="J21">
        <v>2.1000000000000001E-2</v>
      </c>
      <c r="K21">
        <v>2.3E-2</v>
      </c>
      <c r="L21">
        <v>2.3E-2</v>
      </c>
      <c r="M21">
        <v>0.995</v>
      </c>
      <c r="N21">
        <v>2.3E-2</v>
      </c>
      <c r="O21">
        <v>0.02</v>
      </c>
      <c r="P21">
        <v>3.0000000000000001E-3</v>
      </c>
      <c r="Q21">
        <v>1.0999999999999999E-2</v>
      </c>
      <c r="R21">
        <v>1.9E-2</v>
      </c>
      <c r="S21">
        <v>1.7000000000000001E-2</v>
      </c>
      <c r="T21">
        <v>2E-3</v>
      </c>
      <c r="U21">
        <v>7.0000000000000001E-3</v>
      </c>
      <c r="V21">
        <v>2E-3</v>
      </c>
      <c r="W21">
        <v>4.0000000000000001E-3</v>
      </c>
      <c r="Z21" s="1">
        <f t="shared" si="0"/>
        <v>0.1192</v>
      </c>
      <c r="AA21" s="1">
        <f t="shared" si="1"/>
        <v>1.0800000000000001E-2</v>
      </c>
    </row>
    <row r="22" spans="1:27">
      <c r="A22">
        <v>21</v>
      </c>
      <c r="B22" t="s">
        <v>169</v>
      </c>
      <c r="C22">
        <v>30</v>
      </c>
      <c r="D22">
        <v>1.9E-2</v>
      </c>
      <c r="E22">
        <v>1.9E-2</v>
      </c>
      <c r="F22">
        <v>1.9E-2</v>
      </c>
      <c r="G22">
        <v>1.7999999999999999E-2</v>
      </c>
      <c r="H22">
        <v>1.9E-2</v>
      </c>
      <c r="I22">
        <v>1.9E-2</v>
      </c>
      <c r="J22">
        <v>1.7999999999999999E-2</v>
      </c>
      <c r="K22">
        <v>0.02</v>
      </c>
      <c r="L22">
        <v>0.02</v>
      </c>
      <c r="M22">
        <v>0.995</v>
      </c>
      <c r="N22">
        <v>2.1000000000000001E-2</v>
      </c>
      <c r="O22">
        <v>5.7000000000000002E-2</v>
      </c>
      <c r="P22">
        <v>2E-3</v>
      </c>
      <c r="Q22">
        <v>4.8000000000000001E-2</v>
      </c>
      <c r="R22">
        <v>4.3999999999999997E-2</v>
      </c>
      <c r="S22">
        <v>3.1E-2</v>
      </c>
      <c r="T22">
        <v>3.0000000000000001E-3</v>
      </c>
      <c r="U22">
        <v>2.1999999999999999E-2</v>
      </c>
      <c r="V22">
        <v>1E-3</v>
      </c>
      <c r="W22">
        <v>4.0000000000000001E-3</v>
      </c>
      <c r="Z22" s="1">
        <f t="shared" si="0"/>
        <v>0.1166</v>
      </c>
      <c r="AA22" s="1">
        <f t="shared" si="1"/>
        <v>2.3299999999999998E-2</v>
      </c>
    </row>
    <row r="23" spans="1:27">
      <c r="A23">
        <v>22</v>
      </c>
      <c r="B23" t="s">
        <v>170</v>
      </c>
      <c r="C23">
        <v>30</v>
      </c>
      <c r="D23">
        <v>2.1999999999999999E-2</v>
      </c>
      <c r="E23">
        <v>2.1999999999999999E-2</v>
      </c>
      <c r="F23">
        <v>2.1999999999999999E-2</v>
      </c>
      <c r="G23">
        <v>2.1000000000000001E-2</v>
      </c>
      <c r="H23">
        <v>2.1999999999999999E-2</v>
      </c>
      <c r="I23">
        <v>2.3E-2</v>
      </c>
      <c r="J23">
        <v>2.1000000000000001E-2</v>
      </c>
      <c r="K23">
        <v>2.3E-2</v>
      </c>
      <c r="L23">
        <v>2.3E-2</v>
      </c>
      <c r="M23">
        <v>0.996</v>
      </c>
      <c r="N23">
        <v>2.3E-2</v>
      </c>
      <c r="O23">
        <v>2.5000000000000001E-2</v>
      </c>
      <c r="P23">
        <v>3.0000000000000001E-3</v>
      </c>
      <c r="Q23">
        <v>1.0999999999999999E-2</v>
      </c>
      <c r="R23">
        <v>6.0000000000000001E-3</v>
      </c>
      <c r="S23">
        <v>0.03</v>
      </c>
      <c r="T23">
        <v>2E-3</v>
      </c>
      <c r="U23">
        <v>3.0000000000000001E-3</v>
      </c>
      <c r="V23">
        <v>1E-3</v>
      </c>
      <c r="W23">
        <v>1.6E-2</v>
      </c>
      <c r="Z23" s="1">
        <f t="shared" si="0"/>
        <v>0.11950000000000001</v>
      </c>
      <c r="AA23" s="1">
        <f t="shared" si="1"/>
        <v>1.2E-2</v>
      </c>
    </row>
    <row r="24" spans="1:27">
      <c r="A24">
        <v>23</v>
      </c>
      <c r="B24" t="s">
        <v>171</v>
      </c>
      <c r="C24">
        <v>30</v>
      </c>
      <c r="D24">
        <v>2.1000000000000001E-2</v>
      </c>
      <c r="E24">
        <v>2.1000000000000001E-2</v>
      </c>
      <c r="F24">
        <v>2.1000000000000001E-2</v>
      </c>
      <c r="G24">
        <v>0.02</v>
      </c>
      <c r="H24">
        <v>2.1000000000000001E-2</v>
      </c>
      <c r="I24">
        <v>2.1999999999999999E-2</v>
      </c>
      <c r="J24">
        <v>0.02</v>
      </c>
      <c r="K24">
        <v>2.1999999999999999E-2</v>
      </c>
      <c r="L24">
        <v>2.1999999999999999E-2</v>
      </c>
      <c r="M24">
        <v>0.97599999999999998</v>
      </c>
      <c r="N24">
        <v>2.3E-2</v>
      </c>
      <c r="O24">
        <v>5.1999999999999998E-2</v>
      </c>
      <c r="P24">
        <v>3.0000000000000001E-3</v>
      </c>
      <c r="Q24">
        <v>0.09</v>
      </c>
      <c r="R24">
        <v>0.03</v>
      </c>
      <c r="S24">
        <v>0.03</v>
      </c>
      <c r="T24">
        <v>7.0000000000000001E-3</v>
      </c>
      <c r="U24">
        <v>2.4E-2</v>
      </c>
      <c r="V24">
        <v>8.0000000000000002E-3</v>
      </c>
      <c r="W24">
        <v>6.0000000000000001E-3</v>
      </c>
      <c r="Z24" s="1">
        <f t="shared" si="0"/>
        <v>0.1166</v>
      </c>
      <c r="AA24" s="1">
        <f t="shared" si="1"/>
        <v>2.7300000000000001E-2</v>
      </c>
    </row>
    <row r="25" spans="1:27">
      <c r="A25">
        <v>24</v>
      </c>
      <c r="B25" t="s">
        <v>172</v>
      </c>
      <c r="C25">
        <v>30</v>
      </c>
      <c r="D25">
        <v>2.4E-2</v>
      </c>
      <c r="E25">
        <v>2.3E-2</v>
      </c>
      <c r="F25">
        <v>2.4E-2</v>
      </c>
      <c r="G25">
        <v>2.1999999999999999E-2</v>
      </c>
      <c r="H25">
        <v>2.3E-2</v>
      </c>
      <c r="I25">
        <v>2.4E-2</v>
      </c>
      <c r="J25">
        <v>2.1999999999999999E-2</v>
      </c>
      <c r="K25">
        <v>2.4E-2</v>
      </c>
      <c r="L25">
        <v>2.1999999999999999E-2</v>
      </c>
      <c r="M25">
        <v>0.36199999999999999</v>
      </c>
      <c r="N25">
        <v>1.9E-2</v>
      </c>
      <c r="O25">
        <v>0.13100000000000001</v>
      </c>
      <c r="P25">
        <v>0.65200000000000002</v>
      </c>
      <c r="Q25">
        <v>0.84</v>
      </c>
      <c r="R25">
        <v>3.2000000000000001E-2</v>
      </c>
      <c r="S25">
        <v>0.11899999999999999</v>
      </c>
      <c r="T25">
        <v>0.89900000000000002</v>
      </c>
      <c r="U25">
        <v>0.90100000000000002</v>
      </c>
      <c r="V25">
        <v>5.1999999999999998E-2</v>
      </c>
      <c r="W25">
        <v>0.96899999999999997</v>
      </c>
      <c r="Z25" s="1">
        <f t="shared" si="0"/>
        <v>5.6999999999999995E-2</v>
      </c>
      <c r="AA25" s="1">
        <f t="shared" si="1"/>
        <v>0.46139999999999998</v>
      </c>
    </row>
    <row r="26" spans="1:27">
      <c r="A26">
        <v>25</v>
      </c>
      <c r="B26" t="s">
        <v>173</v>
      </c>
      <c r="C26">
        <v>30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2.1000000000000001E-2</v>
      </c>
      <c r="J26">
        <v>1.9E-2</v>
      </c>
      <c r="K26">
        <v>0.02</v>
      </c>
      <c r="L26">
        <v>0.02</v>
      </c>
      <c r="M26">
        <v>0.98899999999999999</v>
      </c>
      <c r="N26">
        <v>1.7000000000000001E-2</v>
      </c>
      <c r="O26">
        <v>0.71699999999999997</v>
      </c>
      <c r="P26">
        <v>0.223</v>
      </c>
      <c r="Q26">
        <v>0.14000000000000001</v>
      </c>
      <c r="R26">
        <v>0.08</v>
      </c>
      <c r="S26">
        <v>4.9000000000000002E-2</v>
      </c>
      <c r="T26">
        <v>0.98199999999999998</v>
      </c>
      <c r="U26">
        <v>7.6999999999999999E-2</v>
      </c>
      <c r="V26">
        <v>8.9999999999999993E-3</v>
      </c>
      <c r="W26">
        <v>0.216</v>
      </c>
      <c r="Z26" s="1">
        <f t="shared" si="0"/>
        <v>0.1169</v>
      </c>
      <c r="AA26" s="1">
        <f t="shared" si="1"/>
        <v>0.251</v>
      </c>
    </row>
    <row r="27" spans="1:27">
      <c r="A27">
        <v>26</v>
      </c>
      <c r="B27" t="s">
        <v>174</v>
      </c>
      <c r="C27">
        <v>30</v>
      </c>
      <c r="D27">
        <v>2.1999999999999999E-2</v>
      </c>
      <c r="E27">
        <v>2.1000000000000001E-2</v>
      </c>
      <c r="F27">
        <v>2.1999999999999999E-2</v>
      </c>
      <c r="G27">
        <v>2.1000000000000001E-2</v>
      </c>
      <c r="H27">
        <v>2.1000000000000001E-2</v>
      </c>
      <c r="I27">
        <v>2.1999999999999999E-2</v>
      </c>
      <c r="J27">
        <v>0.02</v>
      </c>
      <c r="K27">
        <v>2.1999999999999999E-2</v>
      </c>
      <c r="L27">
        <v>2.1000000000000001E-2</v>
      </c>
      <c r="M27">
        <v>0.97699999999999998</v>
      </c>
      <c r="N27">
        <v>1.7999999999999999E-2</v>
      </c>
      <c r="O27">
        <v>3.1E-2</v>
      </c>
      <c r="P27">
        <v>1.4999999999999999E-2</v>
      </c>
      <c r="Q27">
        <v>3.7999999999999999E-2</v>
      </c>
      <c r="R27">
        <v>3.6999999999999998E-2</v>
      </c>
      <c r="S27">
        <v>5.1999999999999998E-2</v>
      </c>
      <c r="T27">
        <v>1.0999999999999999E-2</v>
      </c>
      <c r="U27">
        <v>3.5999999999999997E-2</v>
      </c>
      <c r="V27">
        <v>8.4000000000000005E-2</v>
      </c>
      <c r="W27">
        <v>0.41</v>
      </c>
      <c r="Z27" s="1">
        <f t="shared" si="0"/>
        <v>0.1169</v>
      </c>
      <c r="AA27" s="1">
        <f t="shared" si="1"/>
        <v>7.3200000000000001E-2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0.02</v>
      </c>
      <c r="F28">
        <v>0.02</v>
      </c>
      <c r="G28">
        <v>1.9E-2</v>
      </c>
      <c r="H28">
        <v>1.9E-2</v>
      </c>
      <c r="I28">
        <v>0.02</v>
      </c>
      <c r="J28">
        <v>1.9E-2</v>
      </c>
      <c r="K28">
        <v>0.02</v>
      </c>
      <c r="L28">
        <v>1.9E-2</v>
      </c>
      <c r="M28">
        <v>0.53200000000000003</v>
      </c>
      <c r="N28">
        <v>1.6E-2</v>
      </c>
      <c r="O28">
        <v>7.3999999999999996E-2</v>
      </c>
      <c r="P28">
        <v>9.8000000000000004E-2</v>
      </c>
      <c r="Q28">
        <v>0.11700000000000001</v>
      </c>
      <c r="R28">
        <v>0.14799999999999999</v>
      </c>
      <c r="S28">
        <v>4.4999999999999998E-2</v>
      </c>
      <c r="T28">
        <v>0.68200000000000005</v>
      </c>
      <c r="U28">
        <v>0.97399999999999998</v>
      </c>
      <c r="V28">
        <v>0.115</v>
      </c>
      <c r="W28">
        <v>0.99099999999999999</v>
      </c>
      <c r="Z28" s="1">
        <f t="shared" si="0"/>
        <v>7.0800000000000002E-2</v>
      </c>
      <c r="AA28" s="1">
        <f t="shared" si="1"/>
        <v>0.32600000000000001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2.3E-2</v>
      </c>
      <c r="F29">
        <v>2.3E-2</v>
      </c>
      <c r="G29">
        <v>2.1999999999999999E-2</v>
      </c>
      <c r="H29">
        <v>2.3E-2</v>
      </c>
      <c r="I29">
        <v>2.4E-2</v>
      </c>
      <c r="J29">
        <v>2.1999999999999999E-2</v>
      </c>
      <c r="K29">
        <v>2.4E-2</v>
      </c>
      <c r="L29">
        <v>2.3E-2</v>
      </c>
      <c r="M29">
        <v>0.89900000000000002</v>
      </c>
      <c r="N29">
        <v>2.1000000000000001E-2</v>
      </c>
      <c r="O29">
        <v>4.9000000000000002E-2</v>
      </c>
      <c r="P29">
        <v>6.2E-2</v>
      </c>
      <c r="Q29">
        <v>0.72599999999999998</v>
      </c>
      <c r="R29">
        <v>1.9E-2</v>
      </c>
      <c r="S29">
        <v>0.04</v>
      </c>
      <c r="T29">
        <v>8.0000000000000002E-3</v>
      </c>
      <c r="U29">
        <v>0.20399999999999999</v>
      </c>
      <c r="V29">
        <v>4.0000000000000001E-3</v>
      </c>
      <c r="W29">
        <v>0.57999999999999996</v>
      </c>
      <c r="Z29" s="1">
        <f t="shared" si="0"/>
        <v>0.11059999999999999</v>
      </c>
      <c r="AA29" s="1">
        <f t="shared" si="1"/>
        <v>0.17130000000000001</v>
      </c>
    </row>
    <row r="30" spans="1:27">
      <c r="A30">
        <v>29</v>
      </c>
      <c r="B30" t="s">
        <v>177</v>
      </c>
      <c r="C30">
        <v>30</v>
      </c>
      <c r="D30">
        <v>2.3E-2</v>
      </c>
      <c r="E30">
        <v>2.1999999999999999E-2</v>
      </c>
      <c r="F30">
        <v>2.3E-2</v>
      </c>
      <c r="G30">
        <v>2.1999999999999999E-2</v>
      </c>
      <c r="H30">
        <v>2.1999999999999999E-2</v>
      </c>
      <c r="I30">
        <v>2.3E-2</v>
      </c>
      <c r="J30">
        <v>2.1000000000000001E-2</v>
      </c>
      <c r="K30">
        <v>2.3E-2</v>
      </c>
      <c r="L30">
        <v>2.1999999999999999E-2</v>
      </c>
      <c r="M30">
        <v>0.97299999999999998</v>
      </c>
      <c r="N30">
        <v>2.1000000000000001E-2</v>
      </c>
      <c r="O30">
        <v>4.2999999999999997E-2</v>
      </c>
      <c r="P30">
        <v>6.3E-2</v>
      </c>
      <c r="Q30">
        <v>0.40200000000000002</v>
      </c>
      <c r="R30">
        <v>3.2000000000000001E-2</v>
      </c>
      <c r="S30">
        <v>2.1999999999999999E-2</v>
      </c>
      <c r="T30">
        <v>8.9999999999999993E-3</v>
      </c>
      <c r="U30">
        <v>0.316</v>
      </c>
      <c r="V30">
        <v>5.0000000000000001E-3</v>
      </c>
      <c r="W30">
        <v>0.66100000000000003</v>
      </c>
      <c r="Z30" s="1">
        <f t="shared" si="0"/>
        <v>0.11739999999999999</v>
      </c>
      <c r="AA30" s="1">
        <f t="shared" si="1"/>
        <v>0.15740000000000004</v>
      </c>
    </row>
    <row r="31" spans="1:27">
      <c r="A31">
        <v>30</v>
      </c>
      <c r="B31" t="s">
        <v>178</v>
      </c>
      <c r="C31">
        <v>30</v>
      </c>
      <c r="D31">
        <v>1.7999999999999999E-2</v>
      </c>
      <c r="E31">
        <v>1.7000000000000001E-2</v>
      </c>
      <c r="F31">
        <v>1.7999999999999999E-2</v>
      </c>
      <c r="G31">
        <v>1.7000000000000001E-2</v>
      </c>
      <c r="H31">
        <v>1.7000000000000001E-2</v>
      </c>
      <c r="I31">
        <v>1.7999999999999999E-2</v>
      </c>
      <c r="J31">
        <v>1.7000000000000001E-2</v>
      </c>
      <c r="K31">
        <v>1.7999999999999999E-2</v>
      </c>
      <c r="L31">
        <v>1.7999999999999999E-2</v>
      </c>
      <c r="M31">
        <v>0.79600000000000004</v>
      </c>
      <c r="N31">
        <v>1.7999999999999999E-2</v>
      </c>
      <c r="O31">
        <v>0.16700000000000001</v>
      </c>
      <c r="P31">
        <v>8.9999999999999993E-3</v>
      </c>
      <c r="Q31">
        <v>3.7999999999999999E-2</v>
      </c>
      <c r="R31">
        <v>0.20100000000000001</v>
      </c>
      <c r="S31">
        <v>8.9999999999999993E-3</v>
      </c>
      <c r="T31">
        <v>0.90600000000000003</v>
      </c>
      <c r="U31">
        <v>0.72799999999999998</v>
      </c>
      <c r="V31">
        <v>4.8000000000000001E-2</v>
      </c>
      <c r="W31">
        <v>0.80800000000000005</v>
      </c>
      <c r="Z31" s="1">
        <f t="shared" si="0"/>
        <v>9.5400000000000013E-2</v>
      </c>
      <c r="AA31" s="1">
        <f t="shared" si="1"/>
        <v>0.29320000000000002</v>
      </c>
    </row>
    <row r="32" spans="1:27">
      <c r="A32">
        <v>31</v>
      </c>
      <c r="B32" t="s">
        <v>179</v>
      </c>
      <c r="C32">
        <v>30</v>
      </c>
      <c r="D32">
        <v>1.6E-2</v>
      </c>
      <c r="E32">
        <v>1.6E-2</v>
      </c>
      <c r="F32">
        <v>1.6E-2</v>
      </c>
      <c r="G32">
        <v>1.6E-2</v>
      </c>
      <c r="H32">
        <v>1.6E-2</v>
      </c>
      <c r="I32">
        <v>1.6E-2</v>
      </c>
      <c r="J32">
        <v>1.6E-2</v>
      </c>
      <c r="K32">
        <v>1.6E-2</v>
      </c>
      <c r="L32">
        <v>1.6E-2</v>
      </c>
      <c r="M32">
        <v>0.82799999999999996</v>
      </c>
      <c r="N32">
        <v>1.4999999999999999E-2</v>
      </c>
      <c r="O32">
        <v>8.0000000000000002E-3</v>
      </c>
      <c r="P32">
        <v>4.2000000000000003E-2</v>
      </c>
      <c r="Q32">
        <v>0.73599999999999999</v>
      </c>
      <c r="R32">
        <v>0.40400000000000003</v>
      </c>
      <c r="S32">
        <v>2.7E-2</v>
      </c>
      <c r="T32">
        <v>6.0000000000000001E-3</v>
      </c>
      <c r="U32">
        <v>0.99099999999999999</v>
      </c>
      <c r="V32">
        <v>0.98399999999999999</v>
      </c>
      <c r="W32">
        <v>0.108</v>
      </c>
      <c r="Z32" s="1">
        <f t="shared" si="0"/>
        <v>9.7199999999999995E-2</v>
      </c>
      <c r="AA32" s="1">
        <f t="shared" si="1"/>
        <v>0.33210000000000001</v>
      </c>
    </row>
    <row r="33" spans="1:27">
      <c r="A33">
        <v>32</v>
      </c>
      <c r="B33" t="s">
        <v>180</v>
      </c>
      <c r="C33">
        <v>30</v>
      </c>
      <c r="D33">
        <v>0.02</v>
      </c>
      <c r="E33">
        <v>0.02</v>
      </c>
      <c r="F33">
        <v>0.02</v>
      </c>
      <c r="G33">
        <v>1.9E-2</v>
      </c>
      <c r="H33">
        <v>0.02</v>
      </c>
      <c r="I33">
        <v>0.02</v>
      </c>
      <c r="J33">
        <v>1.9E-2</v>
      </c>
      <c r="K33">
        <v>0.02</v>
      </c>
      <c r="L33">
        <v>0.02</v>
      </c>
      <c r="M33">
        <v>0.97799999999999998</v>
      </c>
      <c r="N33">
        <v>2.1000000000000001E-2</v>
      </c>
      <c r="O33">
        <v>0.67200000000000004</v>
      </c>
      <c r="P33">
        <v>4.3999999999999997E-2</v>
      </c>
      <c r="Q33">
        <v>4.1000000000000002E-2</v>
      </c>
      <c r="R33">
        <v>0.48799999999999999</v>
      </c>
      <c r="S33">
        <v>0.14299999999999999</v>
      </c>
      <c r="T33">
        <v>0.71899999999999997</v>
      </c>
      <c r="U33">
        <v>0.36299999999999999</v>
      </c>
      <c r="V33">
        <v>2.8000000000000001E-2</v>
      </c>
      <c r="W33">
        <v>2.1000000000000001E-2</v>
      </c>
      <c r="Z33" s="1">
        <f t="shared" si="0"/>
        <v>0.11559999999999999</v>
      </c>
      <c r="AA33" s="1">
        <f t="shared" si="1"/>
        <v>0.254</v>
      </c>
    </row>
    <row r="34" spans="1:27">
      <c r="A34">
        <v>33</v>
      </c>
      <c r="B34" t="s">
        <v>181</v>
      </c>
      <c r="C34">
        <v>30</v>
      </c>
      <c r="D34">
        <v>2.5999999999999999E-2</v>
      </c>
      <c r="E34">
        <v>2.5000000000000001E-2</v>
      </c>
      <c r="F34">
        <v>2.5999999999999999E-2</v>
      </c>
      <c r="G34">
        <v>2.4E-2</v>
      </c>
      <c r="H34">
        <v>2.5000000000000001E-2</v>
      </c>
      <c r="I34">
        <v>2.5999999999999999E-2</v>
      </c>
      <c r="J34">
        <v>2.4E-2</v>
      </c>
      <c r="K34">
        <v>2.5999999999999999E-2</v>
      </c>
      <c r="L34">
        <v>2.5000000000000001E-2</v>
      </c>
      <c r="M34">
        <v>0.88700000000000001</v>
      </c>
      <c r="N34">
        <v>2.3E-2</v>
      </c>
      <c r="O34">
        <v>2.1000000000000001E-2</v>
      </c>
      <c r="P34">
        <v>1.6E-2</v>
      </c>
      <c r="Q34">
        <v>7.0000000000000001E-3</v>
      </c>
      <c r="R34">
        <v>0.04</v>
      </c>
      <c r="S34">
        <v>0.13300000000000001</v>
      </c>
      <c r="T34">
        <v>6.0000000000000001E-3</v>
      </c>
      <c r="U34">
        <v>0.90900000000000003</v>
      </c>
      <c r="V34">
        <v>0.10199999999999999</v>
      </c>
      <c r="W34">
        <v>0.48199999999999998</v>
      </c>
      <c r="Z34" s="1">
        <f t="shared" si="0"/>
        <v>0.11139999999999999</v>
      </c>
      <c r="AA34" s="1">
        <f t="shared" si="1"/>
        <v>0.1739</v>
      </c>
    </row>
    <row r="35" spans="1:27">
      <c r="A35">
        <v>34</v>
      </c>
      <c r="B35" t="s">
        <v>182</v>
      </c>
      <c r="C35">
        <v>30</v>
      </c>
      <c r="D35">
        <v>2.5000000000000001E-2</v>
      </c>
      <c r="E35">
        <v>2.5000000000000001E-2</v>
      </c>
      <c r="F35">
        <v>2.5000000000000001E-2</v>
      </c>
      <c r="G35">
        <v>2.4E-2</v>
      </c>
      <c r="H35">
        <v>2.4E-2</v>
      </c>
      <c r="I35">
        <v>2.5999999999999999E-2</v>
      </c>
      <c r="J35">
        <v>2.3E-2</v>
      </c>
      <c r="K35">
        <v>2.5999999999999999E-2</v>
      </c>
      <c r="L35">
        <v>2.5000000000000001E-2</v>
      </c>
      <c r="M35">
        <v>0.79800000000000004</v>
      </c>
      <c r="N35">
        <v>2.5999999999999999E-2</v>
      </c>
      <c r="O35">
        <v>3.5999999999999997E-2</v>
      </c>
      <c r="P35">
        <v>5.0000000000000001E-3</v>
      </c>
      <c r="Q35">
        <v>2.7E-2</v>
      </c>
      <c r="R35">
        <v>0.27600000000000002</v>
      </c>
      <c r="S35">
        <v>0.25900000000000001</v>
      </c>
      <c r="T35">
        <v>3.0000000000000001E-3</v>
      </c>
      <c r="U35">
        <v>0.63900000000000001</v>
      </c>
      <c r="V35">
        <v>0.04</v>
      </c>
      <c r="W35">
        <v>0.129</v>
      </c>
      <c r="Z35" s="1">
        <f t="shared" si="0"/>
        <v>0.1021</v>
      </c>
      <c r="AA35" s="1">
        <f t="shared" si="1"/>
        <v>0.14399999999999999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1.4E-2</v>
      </c>
      <c r="F36">
        <v>1.4E-2</v>
      </c>
      <c r="G36">
        <v>1.4E-2</v>
      </c>
      <c r="H36">
        <v>1.4E-2</v>
      </c>
      <c r="I36">
        <v>1.4E-2</v>
      </c>
      <c r="J36">
        <v>1.4E-2</v>
      </c>
      <c r="K36">
        <v>1.4E-2</v>
      </c>
      <c r="L36">
        <v>1.4E-2</v>
      </c>
      <c r="M36">
        <v>0.97599999999999998</v>
      </c>
      <c r="N36">
        <v>1.2999999999999999E-2</v>
      </c>
      <c r="O36">
        <v>0.13400000000000001</v>
      </c>
      <c r="P36">
        <v>2.4E-2</v>
      </c>
      <c r="Q36">
        <v>4.9000000000000002E-2</v>
      </c>
      <c r="R36">
        <v>0.2</v>
      </c>
      <c r="S36">
        <v>8.3000000000000004E-2</v>
      </c>
      <c r="T36">
        <v>0.93300000000000005</v>
      </c>
      <c r="U36">
        <v>0.98499999999999999</v>
      </c>
      <c r="V36">
        <v>0.97299999999999998</v>
      </c>
      <c r="W36">
        <v>0.14199999999999999</v>
      </c>
      <c r="Z36" s="1">
        <f t="shared" si="0"/>
        <v>0.11019999999999999</v>
      </c>
      <c r="AA36" s="1">
        <f t="shared" si="1"/>
        <v>0.35359999999999997</v>
      </c>
    </row>
    <row r="37" spans="1:27">
      <c r="A37">
        <v>36</v>
      </c>
      <c r="B37" t="s">
        <v>184</v>
      </c>
      <c r="C37">
        <v>30</v>
      </c>
      <c r="D37">
        <v>2.1999999999999999E-2</v>
      </c>
      <c r="E37">
        <v>2.1000000000000001E-2</v>
      </c>
      <c r="F37">
        <v>2.1999999999999999E-2</v>
      </c>
      <c r="G37">
        <v>2.1000000000000001E-2</v>
      </c>
      <c r="H37">
        <v>2.1000000000000001E-2</v>
      </c>
      <c r="I37">
        <v>2.1999999999999999E-2</v>
      </c>
      <c r="J37">
        <v>0.02</v>
      </c>
      <c r="K37">
        <v>2.1999999999999999E-2</v>
      </c>
      <c r="L37">
        <v>2.1000000000000001E-2</v>
      </c>
      <c r="M37">
        <v>0.80100000000000005</v>
      </c>
      <c r="N37">
        <v>1.9E-2</v>
      </c>
      <c r="O37">
        <v>2.5000000000000001E-2</v>
      </c>
      <c r="P37">
        <v>0.34699999999999998</v>
      </c>
      <c r="Q37">
        <v>0.36799999999999999</v>
      </c>
      <c r="R37">
        <v>8.6999999999999994E-2</v>
      </c>
      <c r="S37">
        <v>9.4E-2</v>
      </c>
      <c r="T37">
        <v>1.2999999999999999E-2</v>
      </c>
      <c r="U37">
        <v>0.30299999999999999</v>
      </c>
      <c r="V37">
        <v>0.36199999999999999</v>
      </c>
      <c r="W37">
        <v>0.28499999999999998</v>
      </c>
      <c r="Z37" s="1">
        <f t="shared" si="0"/>
        <v>9.9299999999999999E-2</v>
      </c>
      <c r="AA37" s="1">
        <f t="shared" si="1"/>
        <v>0.19029999999999997</v>
      </c>
    </row>
    <row r="38" spans="1:27">
      <c r="A38">
        <v>37</v>
      </c>
      <c r="B38" t="s">
        <v>185</v>
      </c>
      <c r="C38">
        <v>30</v>
      </c>
      <c r="D38">
        <v>2.5000000000000001E-2</v>
      </c>
      <c r="E38">
        <v>2.4E-2</v>
      </c>
      <c r="F38">
        <v>2.5000000000000001E-2</v>
      </c>
      <c r="G38">
        <v>2.3E-2</v>
      </c>
      <c r="H38">
        <v>2.4E-2</v>
      </c>
      <c r="I38">
        <v>2.5000000000000001E-2</v>
      </c>
      <c r="J38">
        <v>2.3E-2</v>
      </c>
      <c r="K38">
        <v>2.5000000000000001E-2</v>
      </c>
      <c r="L38">
        <v>2.4E-2</v>
      </c>
      <c r="M38">
        <v>0.85399999999999998</v>
      </c>
      <c r="N38">
        <v>2.3E-2</v>
      </c>
      <c r="O38">
        <v>4.4999999999999998E-2</v>
      </c>
      <c r="P38">
        <v>2.1999999999999999E-2</v>
      </c>
      <c r="Q38">
        <v>1.7000000000000001E-2</v>
      </c>
      <c r="R38">
        <v>0.17799999999999999</v>
      </c>
      <c r="S38">
        <v>0.08</v>
      </c>
      <c r="T38">
        <v>1.0999999999999999E-2</v>
      </c>
      <c r="U38">
        <v>1.2E-2</v>
      </c>
      <c r="V38">
        <v>0.51</v>
      </c>
      <c r="W38">
        <v>8.9999999999999993E-3</v>
      </c>
      <c r="Z38" s="1">
        <f t="shared" si="0"/>
        <v>0.1072</v>
      </c>
      <c r="AA38" s="1">
        <f t="shared" si="1"/>
        <v>9.0700000000000003E-2</v>
      </c>
    </row>
    <row r="39" spans="1:27">
      <c r="A39">
        <v>38</v>
      </c>
      <c r="B39" t="s">
        <v>186</v>
      </c>
      <c r="C39">
        <v>30</v>
      </c>
      <c r="D39">
        <v>1.4999999999999999E-2</v>
      </c>
      <c r="E39">
        <v>1.4999999999999999E-2</v>
      </c>
      <c r="F39">
        <v>1.4999999999999999E-2</v>
      </c>
      <c r="G39">
        <v>1.4999999999999999E-2</v>
      </c>
      <c r="H39">
        <v>1.4999999999999999E-2</v>
      </c>
      <c r="I39">
        <v>1.4999999999999999E-2</v>
      </c>
      <c r="J39">
        <v>1.4999999999999999E-2</v>
      </c>
      <c r="K39">
        <v>1.4999999999999999E-2</v>
      </c>
      <c r="L39">
        <v>1.4E-2</v>
      </c>
      <c r="M39">
        <v>0.44800000000000001</v>
      </c>
      <c r="N39">
        <v>1.2E-2</v>
      </c>
      <c r="O39">
        <v>7.2999999999999995E-2</v>
      </c>
      <c r="P39">
        <v>0.97</v>
      </c>
      <c r="Q39">
        <v>0.96499999999999997</v>
      </c>
      <c r="R39">
        <v>0.14899999999999999</v>
      </c>
      <c r="S39">
        <v>1.2999999999999999E-2</v>
      </c>
      <c r="T39">
        <v>0.99299999999999999</v>
      </c>
      <c r="U39">
        <v>0.95</v>
      </c>
      <c r="V39">
        <v>0.96499999999999997</v>
      </c>
      <c r="W39">
        <v>0.96799999999999997</v>
      </c>
      <c r="Z39" s="1">
        <f t="shared" si="0"/>
        <v>5.8200000000000009E-2</v>
      </c>
      <c r="AA39" s="1">
        <f t="shared" si="1"/>
        <v>0.60580000000000001</v>
      </c>
    </row>
    <row r="40" spans="1:27">
      <c r="A40">
        <v>39</v>
      </c>
      <c r="B40" t="s">
        <v>187</v>
      </c>
      <c r="C40">
        <v>30</v>
      </c>
      <c r="D40">
        <v>1.7999999999999999E-2</v>
      </c>
      <c r="E40">
        <v>1.7999999999999999E-2</v>
      </c>
      <c r="F40">
        <v>1.7999999999999999E-2</v>
      </c>
      <c r="G40">
        <v>1.7999999999999999E-2</v>
      </c>
      <c r="H40">
        <v>1.7999999999999999E-2</v>
      </c>
      <c r="I40">
        <v>1.7999999999999999E-2</v>
      </c>
      <c r="J40">
        <v>1.7000000000000001E-2</v>
      </c>
      <c r="K40">
        <v>1.7999999999999999E-2</v>
      </c>
      <c r="L40">
        <v>1.7000000000000001E-2</v>
      </c>
      <c r="M40">
        <v>0.745</v>
      </c>
      <c r="N40">
        <v>1.4E-2</v>
      </c>
      <c r="O40">
        <v>0.374</v>
      </c>
      <c r="P40">
        <v>0.96599999999999997</v>
      </c>
      <c r="Q40">
        <v>0.86399999999999999</v>
      </c>
      <c r="R40">
        <v>0.186</v>
      </c>
      <c r="S40">
        <v>9.0999999999999998E-2</v>
      </c>
      <c r="T40">
        <v>0.98299999999999998</v>
      </c>
      <c r="U40">
        <v>0.97199999999999998</v>
      </c>
      <c r="V40">
        <v>0.65600000000000003</v>
      </c>
      <c r="W40">
        <v>0.749</v>
      </c>
      <c r="Z40" s="1">
        <f t="shared" si="0"/>
        <v>9.0499999999999997E-2</v>
      </c>
      <c r="AA40" s="1">
        <f t="shared" si="1"/>
        <v>0.58549999999999991</v>
      </c>
    </row>
    <row r="41" spans="1:27">
      <c r="A41">
        <v>40</v>
      </c>
      <c r="B41" t="s">
        <v>188</v>
      </c>
      <c r="C41">
        <v>30</v>
      </c>
      <c r="D41">
        <v>2.5999999999999999E-2</v>
      </c>
      <c r="E41">
        <v>2.5999999999999999E-2</v>
      </c>
      <c r="F41">
        <v>2.5999999999999999E-2</v>
      </c>
      <c r="G41">
        <v>2.5000000000000001E-2</v>
      </c>
      <c r="H41">
        <v>2.5000000000000001E-2</v>
      </c>
      <c r="I41">
        <v>2.7E-2</v>
      </c>
      <c r="J41">
        <v>2.4E-2</v>
      </c>
      <c r="K41">
        <v>2.7E-2</v>
      </c>
      <c r="L41">
        <v>2.5000000000000001E-2</v>
      </c>
      <c r="M41">
        <v>0.95699999999999996</v>
      </c>
      <c r="N41">
        <v>2.3E-2</v>
      </c>
      <c r="O41">
        <v>0.10100000000000001</v>
      </c>
      <c r="P41">
        <v>0.10100000000000001</v>
      </c>
      <c r="Q41">
        <v>0.23200000000000001</v>
      </c>
      <c r="R41">
        <v>0.215</v>
      </c>
      <c r="S41">
        <v>0.248</v>
      </c>
      <c r="T41">
        <v>0.11700000000000001</v>
      </c>
      <c r="U41">
        <v>1.2999999999999999E-2</v>
      </c>
      <c r="V41">
        <v>8.9999999999999993E-3</v>
      </c>
      <c r="W41">
        <v>0.17599999999999999</v>
      </c>
      <c r="Z41" s="1">
        <f t="shared" si="0"/>
        <v>0.11879999999999999</v>
      </c>
      <c r="AA41" s="1">
        <f t="shared" si="1"/>
        <v>0.12349999999999998</v>
      </c>
    </row>
    <row r="42" spans="1:27">
      <c r="A42">
        <v>41</v>
      </c>
      <c r="B42" t="s">
        <v>189</v>
      </c>
      <c r="C42">
        <v>30</v>
      </c>
      <c r="D42">
        <v>2.1000000000000001E-2</v>
      </c>
      <c r="E42">
        <v>0.02</v>
      </c>
      <c r="F42">
        <v>2.1000000000000001E-2</v>
      </c>
      <c r="G42">
        <v>0.02</v>
      </c>
      <c r="H42">
        <v>0.02</v>
      </c>
      <c r="I42">
        <v>2.1000000000000001E-2</v>
      </c>
      <c r="J42">
        <v>1.9E-2</v>
      </c>
      <c r="K42">
        <v>2.1000000000000001E-2</v>
      </c>
      <c r="L42">
        <v>0.02</v>
      </c>
      <c r="M42">
        <v>0.81899999999999995</v>
      </c>
      <c r="N42">
        <v>1.9E-2</v>
      </c>
      <c r="O42">
        <v>6.4000000000000001E-2</v>
      </c>
      <c r="P42">
        <v>5.0000000000000001E-3</v>
      </c>
      <c r="Q42">
        <v>4.0000000000000001E-3</v>
      </c>
      <c r="R42">
        <v>0.38500000000000001</v>
      </c>
      <c r="S42">
        <v>0.109</v>
      </c>
      <c r="T42">
        <v>8.0000000000000002E-3</v>
      </c>
      <c r="U42">
        <v>0.82899999999999996</v>
      </c>
      <c r="V42">
        <v>0.153</v>
      </c>
      <c r="W42">
        <v>7.1999999999999995E-2</v>
      </c>
      <c r="Z42" s="1">
        <f t="shared" si="0"/>
        <v>0.1002</v>
      </c>
      <c r="AA42" s="1">
        <f t="shared" si="1"/>
        <v>0.1648</v>
      </c>
    </row>
    <row r="43" spans="1:27">
      <c r="A43">
        <v>42</v>
      </c>
      <c r="B43" t="s">
        <v>190</v>
      </c>
      <c r="C43">
        <v>30</v>
      </c>
      <c r="D43">
        <v>2.5000000000000001E-2</v>
      </c>
      <c r="E43">
        <v>2.5000000000000001E-2</v>
      </c>
      <c r="F43">
        <v>2.5000000000000001E-2</v>
      </c>
      <c r="G43">
        <v>2.4E-2</v>
      </c>
      <c r="H43">
        <v>2.4E-2</v>
      </c>
      <c r="I43">
        <v>2.5999999999999999E-2</v>
      </c>
      <c r="J43">
        <v>2.3E-2</v>
      </c>
      <c r="K43">
        <v>2.5000000000000001E-2</v>
      </c>
      <c r="L43">
        <v>2.4E-2</v>
      </c>
      <c r="M43">
        <v>0.88</v>
      </c>
      <c r="N43">
        <v>2.1999999999999999E-2</v>
      </c>
      <c r="O43">
        <v>8.0000000000000002E-3</v>
      </c>
      <c r="P43">
        <v>0.17599999999999999</v>
      </c>
      <c r="Q43">
        <v>0.56999999999999995</v>
      </c>
      <c r="R43">
        <v>3.5000000000000003E-2</v>
      </c>
      <c r="S43">
        <v>9.8000000000000004E-2</v>
      </c>
      <c r="T43">
        <v>1.2E-2</v>
      </c>
      <c r="U43">
        <v>0.83299999999999996</v>
      </c>
      <c r="V43">
        <v>4.0000000000000001E-3</v>
      </c>
      <c r="W43">
        <v>0.44</v>
      </c>
      <c r="Z43" s="1">
        <f t="shared" si="0"/>
        <v>0.1101</v>
      </c>
      <c r="AA43" s="1">
        <f t="shared" si="1"/>
        <v>0.2198</v>
      </c>
    </row>
    <row r="44" spans="1:27">
      <c r="A44">
        <v>43</v>
      </c>
      <c r="B44" t="s">
        <v>191</v>
      </c>
      <c r="C44">
        <v>30</v>
      </c>
      <c r="D44">
        <v>0.02</v>
      </c>
      <c r="E44">
        <v>0.02</v>
      </c>
      <c r="F44">
        <v>0.02</v>
      </c>
      <c r="G44">
        <v>1.9E-2</v>
      </c>
      <c r="H44">
        <v>0.02</v>
      </c>
      <c r="I44">
        <v>0.02</v>
      </c>
      <c r="J44">
        <v>1.9E-2</v>
      </c>
      <c r="K44">
        <v>0.02</v>
      </c>
      <c r="L44">
        <v>1.9E-2</v>
      </c>
      <c r="M44">
        <v>0.99</v>
      </c>
      <c r="N44">
        <v>1.6E-2</v>
      </c>
      <c r="O44">
        <v>2.1999999999999999E-2</v>
      </c>
      <c r="P44">
        <v>0.78400000000000003</v>
      </c>
      <c r="Q44">
        <v>0.99299999999999999</v>
      </c>
      <c r="R44">
        <v>5.0000000000000001E-3</v>
      </c>
      <c r="S44">
        <v>6.6000000000000003E-2</v>
      </c>
      <c r="T44">
        <v>4.2999999999999997E-2</v>
      </c>
      <c r="U44">
        <v>0.93100000000000005</v>
      </c>
      <c r="V44">
        <v>0.127</v>
      </c>
      <c r="W44">
        <v>0.122</v>
      </c>
      <c r="Z44" s="1">
        <f t="shared" si="0"/>
        <v>0.1167</v>
      </c>
      <c r="AA44" s="1">
        <f t="shared" si="1"/>
        <v>0.31090000000000001</v>
      </c>
    </row>
    <row r="45" spans="1:27">
      <c r="A45">
        <v>44</v>
      </c>
      <c r="B45" t="s">
        <v>192</v>
      </c>
      <c r="C45">
        <v>30</v>
      </c>
      <c r="D45">
        <v>2.5999999999999999E-2</v>
      </c>
      <c r="E45">
        <v>2.5000000000000001E-2</v>
      </c>
      <c r="F45">
        <v>2.5999999999999999E-2</v>
      </c>
      <c r="G45">
        <v>2.5000000000000001E-2</v>
      </c>
      <c r="H45">
        <v>2.5000000000000001E-2</v>
      </c>
      <c r="I45">
        <v>2.5999999999999999E-2</v>
      </c>
      <c r="J45">
        <v>2.4E-2</v>
      </c>
      <c r="K45">
        <v>2.5999999999999999E-2</v>
      </c>
      <c r="L45">
        <v>2.5000000000000001E-2</v>
      </c>
      <c r="M45">
        <v>0.44900000000000001</v>
      </c>
      <c r="N45">
        <v>2.3E-2</v>
      </c>
      <c r="O45">
        <v>0.20699999999999999</v>
      </c>
      <c r="P45">
        <v>0.311</v>
      </c>
      <c r="Q45">
        <v>0.39900000000000002</v>
      </c>
      <c r="R45">
        <v>0.186</v>
      </c>
      <c r="S45">
        <v>7.4999999999999997E-2</v>
      </c>
      <c r="T45">
        <v>0.69599999999999995</v>
      </c>
      <c r="U45">
        <v>0.97799999999999998</v>
      </c>
      <c r="V45">
        <v>0.66700000000000004</v>
      </c>
      <c r="W45">
        <v>0.11600000000000001</v>
      </c>
      <c r="Z45" s="1">
        <f t="shared" si="0"/>
        <v>6.770000000000001E-2</v>
      </c>
      <c r="AA45" s="1">
        <f t="shared" si="1"/>
        <v>0.36580000000000001</v>
      </c>
    </row>
    <row r="46" spans="1:27">
      <c r="A46">
        <v>45</v>
      </c>
      <c r="B46" t="s">
        <v>193</v>
      </c>
      <c r="C46">
        <v>30</v>
      </c>
      <c r="D46">
        <v>1.4999999999999999E-2</v>
      </c>
      <c r="E46">
        <v>1.4999999999999999E-2</v>
      </c>
      <c r="F46">
        <v>1.4999999999999999E-2</v>
      </c>
      <c r="G46">
        <v>1.4999999999999999E-2</v>
      </c>
      <c r="H46">
        <v>1.4999999999999999E-2</v>
      </c>
      <c r="I46">
        <v>1.4999999999999999E-2</v>
      </c>
      <c r="J46">
        <v>1.4999999999999999E-2</v>
      </c>
      <c r="K46">
        <v>1.4999999999999999E-2</v>
      </c>
      <c r="L46">
        <v>1.4999999999999999E-2</v>
      </c>
      <c r="M46">
        <v>0.995</v>
      </c>
      <c r="N46">
        <v>1.2999999999999999E-2</v>
      </c>
      <c r="O46">
        <v>6.9000000000000006E-2</v>
      </c>
      <c r="P46">
        <v>5.8999999999999997E-2</v>
      </c>
      <c r="Q46">
        <v>0.79500000000000004</v>
      </c>
      <c r="R46">
        <v>3.3000000000000002E-2</v>
      </c>
      <c r="S46">
        <v>3.5999999999999997E-2</v>
      </c>
      <c r="T46">
        <v>0.24199999999999999</v>
      </c>
      <c r="U46">
        <v>0.89</v>
      </c>
      <c r="V46">
        <v>0.98</v>
      </c>
      <c r="W46">
        <v>8.4000000000000005E-2</v>
      </c>
      <c r="Z46" s="1">
        <f t="shared" si="0"/>
        <v>0.11299999999999999</v>
      </c>
      <c r="AA46" s="1">
        <f t="shared" si="1"/>
        <v>0.3201</v>
      </c>
    </row>
    <row r="47" spans="1:27">
      <c r="A47">
        <v>46</v>
      </c>
      <c r="B47" t="s">
        <v>194</v>
      </c>
      <c r="C47">
        <v>30</v>
      </c>
      <c r="D47">
        <v>1.4999999999999999E-2</v>
      </c>
      <c r="E47">
        <v>1.4999999999999999E-2</v>
      </c>
      <c r="F47">
        <v>1.4999999999999999E-2</v>
      </c>
      <c r="G47">
        <v>1.4999999999999999E-2</v>
      </c>
      <c r="H47">
        <v>1.4999999999999999E-2</v>
      </c>
      <c r="I47">
        <v>1.4999999999999999E-2</v>
      </c>
      <c r="J47">
        <v>1.4999999999999999E-2</v>
      </c>
      <c r="K47">
        <v>1.4999999999999999E-2</v>
      </c>
      <c r="L47">
        <v>1.4999999999999999E-2</v>
      </c>
      <c r="M47">
        <v>0.997</v>
      </c>
      <c r="N47">
        <v>1.2E-2</v>
      </c>
      <c r="O47">
        <v>1.9E-2</v>
      </c>
      <c r="P47">
        <v>0.96899999999999997</v>
      </c>
      <c r="Q47">
        <v>0.95799999999999996</v>
      </c>
      <c r="R47">
        <v>6.0000000000000001E-3</v>
      </c>
      <c r="S47">
        <v>2.5000000000000001E-2</v>
      </c>
      <c r="T47">
        <v>0.01</v>
      </c>
      <c r="U47">
        <v>0.91800000000000004</v>
      </c>
      <c r="V47">
        <v>0.125</v>
      </c>
      <c r="W47">
        <v>0.76300000000000001</v>
      </c>
      <c r="Z47" s="1">
        <f t="shared" si="0"/>
        <v>0.11320000000000001</v>
      </c>
      <c r="AA47" s="1">
        <f t="shared" si="1"/>
        <v>0.38049999999999995</v>
      </c>
    </row>
    <row r="48" spans="1:27">
      <c r="A48">
        <v>47</v>
      </c>
      <c r="B48" t="s">
        <v>195</v>
      </c>
      <c r="C48">
        <v>30</v>
      </c>
      <c r="D48">
        <v>2.3E-2</v>
      </c>
      <c r="E48">
        <v>2.3E-2</v>
      </c>
      <c r="F48">
        <v>2.3E-2</v>
      </c>
      <c r="G48">
        <v>2.1999999999999999E-2</v>
      </c>
      <c r="H48">
        <v>2.1999999999999999E-2</v>
      </c>
      <c r="I48">
        <v>2.3E-2</v>
      </c>
      <c r="J48">
        <v>2.1000000000000001E-2</v>
      </c>
      <c r="K48">
        <v>2.3E-2</v>
      </c>
      <c r="L48">
        <v>2.1999999999999999E-2</v>
      </c>
      <c r="M48">
        <v>0.89</v>
      </c>
      <c r="N48">
        <v>1.9E-2</v>
      </c>
      <c r="O48">
        <v>0.14899999999999999</v>
      </c>
      <c r="P48">
        <v>0.374</v>
      </c>
      <c r="Q48">
        <v>0.77100000000000002</v>
      </c>
      <c r="R48">
        <v>0.02</v>
      </c>
      <c r="S48">
        <v>2.3E-2</v>
      </c>
      <c r="T48">
        <v>0.97899999999999998</v>
      </c>
      <c r="U48">
        <v>0.64100000000000001</v>
      </c>
      <c r="V48">
        <v>0.41299999999999998</v>
      </c>
      <c r="W48">
        <v>0.441</v>
      </c>
      <c r="Z48" s="1">
        <f t="shared" si="0"/>
        <v>0.10920000000000001</v>
      </c>
      <c r="AA48" s="1">
        <f t="shared" si="1"/>
        <v>0.38299999999999995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2.3291666666666679E-2</v>
      </c>
      <c r="E50" s="2">
        <f t="shared" ref="E50:W50" si="2">AVERAGE(E1:E24)</f>
        <v>2.2708333333333344E-2</v>
      </c>
      <c r="F50" s="2">
        <f t="shared" si="2"/>
        <v>2.3291666666666679E-2</v>
      </c>
      <c r="G50" s="2">
        <f t="shared" si="2"/>
        <v>2.2083333333333344E-2</v>
      </c>
      <c r="H50" s="2">
        <f t="shared" si="2"/>
        <v>2.2541666666666679E-2</v>
      </c>
      <c r="I50" s="2">
        <f t="shared" si="2"/>
        <v>2.366666666666668E-2</v>
      </c>
      <c r="J50" s="2">
        <f t="shared" si="2"/>
        <v>2.1791666666666671E-2</v>
      </c>
      <c r="K50" s="2">
        <f t="shared" si="2"/>
        <v>2.4000000000000007E-2</v>
      </c>
      <c r="L50" s="2">
        <f t="shared" si="2"/>
        <v>2.4000000000000007E-2</v>
      </c>
      <c r="M50" s="2">
        <f t="shared" si="2"/>
        <v>0.98024999999999995</v>
      </c>
      <c r="N50" s="2">
        <f t="shared" si="2"/>
        <v>2.4375000000000011E-2</v>
      </c>
      <c r="O50" s="2">
        <f t="shared" si="2"/>
        <v>4.9583333333333333E-2</v>
      </c>
      <c r="P50" s="2">
        <f t="shared" si="2"/>
        <v>1.3083333333333336E-2</v>
      </c>
      <c r="Q50" s="2">
        <f t="shared" si="2"/>
        <v>9.6333333333333326E-2</v>
      </c>
      <c r="R50" s="2">
        <f t="shared" si="2"/>
        <v>1.4583333333333332E-2</v>
      </c>
      <c r="S50" s="2">
        <f t="shared" si="2"/>
        <v>2.1416666666666671E-2</v>
      </c>
      <c r="T50" s="2">
        <f t="shared" si="2"/>
        <v>2.5333333333333336E-2</v>
      </c>
      <c r="U50" s="2">
        <f t="shared" si="2"/>
        <v>2.1125000000000005E-2</v>
      </c>
      <c r="V50" s="2">
        <f t="shared" si="2"/>
        <v>1.8083333333333333E-2</v>
      </c>
      <c r="W50" s="2">
        <f t="shared" si="2"/>
        <v>1.4208333333333337E-2</v>
      </c>
      <c r="Y50" s="1" t="s">
        <v>0</v>
      </c>
      <c r="Z50" s="2">
        <f>AVERAGE(Z1:Z24)</f>
        <v>0.11876250000000001</v>
      </c>
      <c r="AA50" s="2">
        <f>AVERAGE(AA1:AA24)</f>
        <v>2.9812500000000002E-2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2.091666666666667E-2</v>
      </c>
      <c r="E51" s="2">
        <f t="shared" ref="E51:W51" si="3">AVERAGE(E25:E48)</f>
        <v>2.0541666666666677E-2</v>
      </c>
      <c r="F51" s="2">
        <f t="shared" si="3"/>
        <v>2.091666666666667E-2</v>
      </c>
      <c r="G51" s="2">
        <f t="shared" si="3"/>
        <v>2.0083333333333342E-2</v>
      </c>
      <c r="H51" s="2">
        <f t="shared" si="3"/>
        <v>2.0333333333333342E-2</v>
      </c>
      <c r="I51" s="2">
        <f t="shared" si="3"/>
        <v>2.1125000000000005E-2</v>
      </c>
      <c r="J51" s="2">
        <f t="shared" si="3"/>
        <v>1.9625000000000007E-2</v>
      </c>
      <c r="K51" s="2">
        <f t="shared" si="3"/>
        <v>2.104166666666667E-2</v>
      </c>
      <c r="L51" s="2">
        <f t="shared" si="3"/>
        <v>2.0250000000000008E-2</v>
      </c>
      <c r="M51" s="2">
        <f t="shared" si="3"/>
        <v>0.82583333333333353</v>
      </c>
      <c r="N51" s="2">
        <f t="shared" si="3"/>
        <v>1.845833333333334E-2</v>
      </c>
      <c r="O51" s="2">
        <f t="shared" si="3"/>
        <v>0.13495833333333332</v>
      </c>
      <c r="P51" s="2">
        <f t="shared" si="3"/>
        <v>0.26404166666666667</v>
      </c>
      <c r="Q51" s="2">
        <f t="shared" si="3"/>
        <v>0.42070833333333341</v>
      </c>
      <c r="R51" s="2">
        <f t="shared" si="3"/>
        <v>0.14341666666666666</v>
      </c>
      <c r="S51" s="2">
        <f t="shared" si="3"/>
        <v>8.0791666666666664E-2</v>
      </c>
      <c r="T51" s="2">
        <f t="shared" si="3"/>
        <v>0.38629166666666664</v>
      </c>
      <c r="U51" s="2">
        <f t="shared" si="3"/>
        <v>0.64137500000000003</v>
      </c>
      <c r="V51" s="2">
        <f t="shared" si="3"/>
        <v>0.30895833333333328</v>
      </c>
      <c r="W51" s="2">
        <f t="shared" si="3"/>
        <v>0.4059166666666667</v>
      </c>
      <c r="Y51" s="1" t="s">
        <v>1</v>
      </c>
      <c r="Z51" s="2">
        <f>AVERAGE(Z25:Z48)</f>
        <v>0.10106666666666668</v>
      </c>
      <c r="AA51" s="2">
        <f>AVERAGE(AA25:AA48)</f>
        <v>0.28049166666666664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2.2316562825553884E-2</v>
      </c>
      <c r="E52" s="3">
        <f t="shared" ref="E52:W52" si="4">TTEST(E1:E24,E25:E48,2,2)</f>
        <v>2.7942809290797278E-2</v>
      </c>
      <c r="F52" s="3">
        <f t="shared" si="4"/>
        <v>2.2316562825553884E-2</v>
      </c>
      <c r="G52" s="3">
        <f t="shared" si="4"/>
        <v>2.7794860518056751E-2</v>
      </c>
      <c r="H52" s="3">
        <f t="shared" si="4"/>
        <v>2.0237792095299394E-2</v>
      </c>
      <c r="I52" s="3">
        <f t="shared" si="4"/>
        <v>1.8692627051815233E-2</v>
      </c>
      <c r="J52" s="3">
        <f t="shared" si="4"/>
        <v>1.2092010421682601E-2</v>
      </c>
      <c r="K52" s="3">
        <f t="shared" si="4"/>
        <v>7.3911970862282966E-3</v>
      </c>
      <c r="L52" s="3">
        <f t="shared" si="4"/>
        <v>2.696335863952186E-4</v>
      </c>
      <c r="M52" s="3">
        <f t="shared" si="4"/>
        <v>2.8559133239790209E-4</v>
      </c>
      <c r="N52" s="3">
        <f t="shared" si="4"/>
        <v>2.4196309210950354E-7</v>
      </c>
      <c r="O52" s="3">
        <f t="shared" si="4"/>
        <v>3.493800382128659E-2</v>
      </c>
      <c r="P52" s="3">
        <f t="shared" si="4"/>
        <v>8.0859950475487897E-4</v>
      </c>
      <c r="Q52" s="3">
        <f t="shared" si="4"/>
        <v>1.6689046702589419E-4</v>
      </c>
      <c r="R52" s="3">
        <f t="shared" si="4"/>
        <v>3.6509762558043436E-5</v>
      </c>
      <c r="S52" s="3">
        <f t="shared" si="4"/>
        <v>6.1861551968713096E-5</v>
      </c>
      <c r="T52" s="3">
        <f t="shared" si="4"/>
        <v>2.3928276060522282E-4</v>
      </c>
      <c r="U52" s="3">
        <f t="shared" si="4"/>
        <v>1.1502885074183814E-10</v>
      </c>
      <c r="V52" s="3">
        <f t="shared" si="4"/>
        <v>3.1877922648480502E-4</v>
      </c>
      <c r="W52" s="3">
        <f t="shared" si="4"/>
        <v>5.8047268417317303E-7</v>
      </c>
      <c r="Y52" s="1" t="s">
        <v>16</v>
      </c>
      <c r="Z52" s="3">
        <f>TTEST(Z1:Z24,Z25:Z48,2,2)</f>
        <v>3.9758159262490553E-5</v>
      </c>
      <c r="AA52" s="3">
        <f>TTEST(AA1:AA24,AA25:AA48,2,2)</f>
        <v>4.0224415200923528E-11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6.1231080090768677E-4</v>
      </c>
      <c r="E53" s="3">
        <f t="shared" ref="E53:W53" si="5">STDEV(E1:E24)/SQRT(COUNT(E1:E24))</f>
        <v>5.7885183289374195E-4</v>
      </c>
      <c r="F53" s="3">
        <f t="shared" si="5"/>
        <v>6.1231080090768677E-4</v>
      </c>
      <c r="G53" s="3">
        <f t="shared" si="5"/>
        <v>5.3810142175673395E-4</v>
      </c>
      <c r="H53" s="3">
        <f t="shared" si="5"/>
        <v>5.6459285916344844E-4</v>
      </c>
      <c r="I53" s="3">
        <f t="shared" si="5"/>
        <v>6.2747096089244242E-4</v>
      </c>
      <c r="J53" s="3">
        <f t="shared" si="5"/>
        <v>5.1772623937482458E-4</v>
      </c>
      <c r="K53" s="3">
        <f t="shared" si="5"/>
        <v>6.5938047339578719E-4</v>
      </c>
      <c r="L53" s="3">
        <f t="shared" si="5"/>
        <v>5.8976782461958859E-4</v>
      </c>
      <c r="M53" s="3">
        <f t="shared" si="5"/>
        <v>6.3534909951999561E-3</v>
      </c>
      <c r="N53" s="3">
        <f t="shared" si="5"/>
        <v>5.4776389973698744E-4</v>
      </c>
      <c r="O53" s="3">
        <f t="shared" si="5"/>
        <v>5.1933334728656204E-3</v>
      </c>
      <c r="P53" s="3">
        <f t="shared" si="5"/>
        <v>9.4416431622819114E-3</v>
      </c>
      <c r="Q53" s="3">
        <f t="shared" si="5"/>
        <v>2.1107872240739969E-2</v>
      </c>
      <c r="R53" s="3">
        <f t="shared" si="5"/>
        <v>4.7905086817530869E-3</v>
      </c>
      <c r="S53" s="3">
        <f t="shared" si="5"/>
        <v>1.5683886620251591E-3</v>
      </c>
      <c r="T53" s="3">
        <f t="shared" si="5"/>
        <v>1.8817262605933853E-2</v>
      </c>
      <c r="U53" s="3">
        <f t="shared" si="5"/>
        <v>6.5217897039101915E-3</v>
      </c>
      <c r="V53" s="3">
        <f t="shared" si="5"/>
        <v>8.1749255784111224E-3</v>
      </c>
      <c r="W53" s="3">
        <f t="shared" si="5"/>
        <v>4.1173806075747782E-3</v>
      </c>
      <c r="Z53" s="3">
        <f>STDEV(Z1:Z24)/SQRT(COUNT(Z1:Z24))</f>
        <v>4.2863164906444987E-4</v>
      </c>
      <c r="AA53" s="3">
        <f>STDEV(AA1:AA24)/SQRT(COUNT(AA1:AA24))</f>
        <v>4.3118782370516274E-3</v>
      </c>
      <c r="AC53" s="3"/>
      <c r="AD53" s="3"/>
    </row>
    <row r="54" spans="1:30">
      <c r="C54" s="1" t="s">
        <v>1</v>
      </c>
      <c r="D54" s="3">
        <f>STDEV(D25:D48)/SQRT(COUNT(D25:D48))</f>
        <v>7.9608795911465912E-4</v>
      </c>
      <c r="E54" s="3">
        <f t="shared" ref="E54:W54" si="6">STDEV(E25:E48)/SQRT(COUNT(E25:E48))</f>
        <v>7.5895419718844152E-4</v>
      </c>
      <c r="F54" s="3">
        <f t="shared" si="6"/>
        <v>7.9608795911465912E-4</v>
      </c>
      <c r="G54" s="3">
        <f t="shared" si="6"/>
        <v>6.9656680513046417E-4</v>
      </c>
      <c r="H54" s="3">
        <f t="shared" si="6"/>
        <v>7.2398521350368816E-4</v>
      </c>
      <c r="I54" s="3">
        <f t="shared" si="6"/>
        <v>8.3256304979506394E-4</v>
      </c>
      <c r="J54" s="3">
        <f t="shared" si="6"/>
        <v>6.4777349995687303E-4</v>
      </c>
      <c r="K54" s="3">
        <f t="shared" si="6"/>
        <v>8.2417980016205768E-4</v>
      </c>
      <c r="L54" s="3">
        <f t="shared" si="6"/>
        <v>7.4515342258383666E-4</v>
      </c>
      <c r="M54" s="3">
        <f t="shared" si="6"/>
        <v>3.8798889993584752E-2</v>
      </c>
      <c r="N54" s="3">
        <f t="shared" si="6"/>
        <v>8.0976639739957599E-4</v>
      </c>
      <c r="O54" s="3">
        <f t="shared" si="6"/>
        <v>3.8937634972742392E-2</v>
      </c>
      <c r="P54" s="3">
        <f t="shared" si="6"/>
        <v>6.9335967389171624E-2</v>
      </c>
      <c r="Q54" s="3">
        <f t="shared" si="6"/>
        <v>7.6266777179375439E-2</v>
      </c>
      <c r="R54" s="3">
        <f t="shared" si="6"/>
        <v>2.7775296386753127E-2</v>
      </c>
      <c r="S54" s="3">
        <f t="shared" si="6"/>
        <v>1.3374751679486348E-2</v>
      </c>
      <c r="T54" s="3">
        <f t="shared" si="6"/>
        <v>8.8617266105726483E-2</v>
      </c>
      <c r="U54" s="3">
        <f t="shared" si="6"/>
        <v>7.4632379529768159E-2</v>
      </c>
      <c r="V54" s="3">
        <f t="shared" si="6"/>
        <v>7.4285009293102527E-2</v>
      </c>
      <c r="W54" s="3">
        <f t="shared" si="6"/>
        <v>6.7431041444141623E-2</v>
      </c>
      <c r="Z54" s="3">
        <f>STDEV(Z25:Z48)/SQRT(COUNT(Z25:Z48))</f>
        <v>3.8698980750287324E-3</v>
      </c>
      <c r="AA54" s="3">
        <f>STDEV(AA25:AA48)/SQRT(COUNT(AA25:AA48))</f>
        <v>2.885440018479252E-2</v>
      </c>
      <c r="AC54" s="3"/>
      <c r="AD54" s="3"/>
    </row>
    <row r="55" spans="1:30">
      <c r="D55" s="2">
        <f>D50-D51</f>
        <v>2.375000000000009E-3</v>
      </c>
      <c r="E55" s="2">
        <f t="shared" ref="E55:W55" si="7">E50-E51</f>
        <v>2.1666666666666674E-3</v>
      </c>
      <c r="F55" s="2">
        <f t="shared" si="7"/>
        <v>2.375000000000009E-3</v>
      </c>
      <c r="G55" s="2">
        <f t="shared" si="7"/>
        <v>2.0000000000000018E-3</v>
      </c>
      <c r="H55" s="2">
        <f t="shared" si="7"/>
        <v>2.2083333333333365E-3</v>
      </c>
      <c r="I55" s="2">
        <f t="shared" si="7"/>
        <v>2.5416666666666747E-3</v>
      </c>
      <c r="J55" s="2">
        <f t="shared" si="7"/>
        <v>2.166666666666664E-3</v>
      </c>
      <c r="K55" s="2">
        <f t="shared" si="7"/>
        <v>2.9583333333333371E-3</v>
      </c>
      <c r="L55" s="2">
        <f t="shared" si="7"/>
        <v>3.7499999999999999E-3</v>
      </c>
      <c r="M55" s="2">
        <f t="shared" si="7"/>
        <v>0.15441666666666642</v>
      </c>
      <c r="N55" s="2">
        <f t="shared" si="7"/>
        <v>5.9166666666666708E-3</v>
      </c>
      <c r="O55" s="2">
        <f t="shared" si="7"/>
        <v>-8.5374999999999979E-2</v>
      </c>
      <c r="P55" s="2">
        <f t="shared" si="7"/>
        <v>-0.25095833333333334</v>
      </c>
      <c r="Q55" s="2">
        <f t="shared" si="7"/>
        <v>-0.32437500000000008</v>
      </c>
      <c r="R55" s="2">
        <f t="shared" si="7"/>
        <v>-0.12883333333333333</v>
      </c>
      <c r="S55" s="2">
        <f t="shared" si="7"/>
        <v>-5.9374999999999997E-2</v>
      </c>
      <c r="T55" s="2">
        <f t="shared" si="7"/>
        <v>-0.36095833333333333</v>
      </c>
      <c r="U55" s="2">
        <f t="shared" si="7"/>
        <v>-0.62024999999999997</v>
      </c>
      <c r="V55" s="2">
        <f t="shared" si="7"/>
        <v>-0.29087499999999994</v>
      </c>
      <c r="W55" s="2">
        <f t="shared" si="7"/>
        <v>-0.39170833333333338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Tools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2.309166666666668E-2</v>
      </c>
      <c r="E58" s="1">
        <f>(E50+0.6*(F50+D50)+0.15*G50)/(1+2*0.6+0.15)</f>
        <v>2.29663120567376E-2</v>
      </c>
      <c r="F58" s="1">
        <f t="shared" ref="F58:U59" si="9">(F50+0.6*(G50+E50)+0.15*(D50+H50))/(1+2*0.6+2*0.15)</f>
        <v>2.281666666666668E-2</v>
      </c>
      <c r="G58" s="1">
        <f t="shared" si="9"/>
        <v>2.2615833333333342E-2</v>
      </c>
      <c r="H58" s="1">
        <f t="shared" si="9"/>
        <v>2.2701666666666682E-2</v>
      </c>
      <c r="I58" s="1">
        <f t="shared" si="9"/>
        <v>2.2871666666666676E-2</v>
      </c>
      <c r="J58" s="1">
        <f t="shared" si="9"/>
        <v>2.2949166666666673E-2</v>
      </c>
      <c r="K58" s="1">
        <f t="shared" si="9"/>
        <v>8.0824999999999994E-2</v>
      </c>
      <c r="L58" s="1">
        <f t="shared" si="9"/>
        <v>0.25338999999999995</v>
      </c>
      <c r="M58" s="1">
        <f t="shared" si="9"/>
        <v>0.40812499999999996</v>
      </c>
      <c r="N58" s="1">
        <f t="shared" si="9"/>
        <v>0.259135</v>
      </c>
      <c r="O58" s="1">
        <f t="shared" si="9"/>
        <v>9.3418333333333325E-2</v>
      </c>
      <c r="P58" s="1">
        <f t="shared" si="9"/>
        <v>4.2590833333333335E-2</v>
      </c>
      <c r="Q58" s="1">
        <f t="shared" si="9"/>
        <v>4.9433333333333336E-2</v>
      </c>
      <c r="R58" s="1">
        <f t="shared" si="9"/>
        <v>3.6398333333333331E-2</v>
      </c>
      <c r="S58" s="1">
        <f t="shared" si="9"/>
        <v>2.5194166666666667E-2</v>
      </c>
      <c r="T58" s="1">
        <f t="shared" si="9"/>
        <v>2.2303333333333335E-2</v>
      </c>
      <c r="U58" s="1">
        <f t="shared" si="9"/>
        <v>2.1007500000000005E-2</v>
      </c>
      <c r="V58" s="1">
        <f>(V50+0.6*(W50+U50)+0.15*T50)/(1+2*0.6+0.15)</f>
        <v>1.8333333333333333E-2</v>
      </c>
      <c r="W58" s="1">
        <f>(W50+0.6*(V50)+0.15*U58)/(1+0.6+0.15)</f>
        <v>1.6119690476190478E-2</v>
      </c>
    </row>
    <row r="59" spans="1:30">
      <c r="C59" s="1" t="s">
        <v>1</v>
      </c>
      <c r="D59" s="1">
        <f>(D51+0.6*(E51)+0.15*F51)/(1+0.6+0.15)</f>
        <v>2.0788095238095244E-2</v>
      </c>
      <c r="E59" s="1">
        <f>(E51+0.6*(F51+D51)+0.15*G51)/(1+2*0.6+0.15)</f>
        <v>2.0703900709219864E-2</v>
      </c>
      <c r="F59" s="1">
        <f t="shared" si="9"/>
        <v>2.0591666666666671E-2</v>
      </c>
      <c r="G59" s="1">
        <f t="shared" si="9"/>
        <v>2.0433333333333342E-2</v>
      </c>
      <c r="H59" s="1">
        <f t="shared" si="9"/>
        <v>2.0455833333333343E-2</v>
      </c>
      <c r="I59" s="1">
        <f t="shared" si="9"/>
        <v>2.0507500000000005E-2</v>
      </c>
      <c r="J59" s="1">
        <f t="shared" si="9"/>
        <v>2.0405000000000003E-2</v>
      </c>
      <c r="K59" s="1">
        <f t="shared" si="9"/>
        <v>6.880416666666668E-2</v>
      </c>
      <c r="L59" s="1">
        <f t="shared" si="9"/>
        <v>0.21363500000000002</v>
      </c>
      <c r="M59" s="1">
        <f t="shared" si="9"/>
        <v>0.34898333333333342</v>
      </c>
      <c r="N59" s="1">
        <f t="shared" si="9"/>
        <v>0.25503083333333337</v>
      </c>
      <c r="O59" s="1">
        <f t="shared" si="9"/>
        <v>0.19657583333333334</v>
      </c>
      <c r="P59" s="1">
        <f t="shared" si="9"/>
        <v>0.24868916666666668</v>
      </c>
      <c r="Q59" s="1">
        <f t="shared" si="9"/>
        <v>0.27901833333333337</v>
      </c>
      <c r="R59" s="1">
        <f t="shared" si="9"/>
        <v>0.2167466666666667</v>
      </c>
      <c r="S59" s="1">
        <f t="shared" si="9"/>
        <v>0.22317166666666663</v>
      </c>
      <c r="T59" s="1">
        <f t="shared" si="9"/>
        <v>0.35497916666666668</v>
      </c>
      <c r="U59" s="1">
        <f t="shared" si="9"/>
        <v>0.45261249999999997</v>
      </c>
      <c r="V59" s="1">
        <f>(V51+0.6*(W51+U51)+0.15*T51)/(1+2*0.6+0.15)</f>
        <v>0.42352216312056734</v>
      </c>
      <c r="W59" s="1">
        <f>(W51+0.6*(V51)+0.15*U59)/(1+0.6+0.15)</f>
        <v>0.37667630952380954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7.6553405724001322E-2</v>
      </c>
      <c r="E61" s="1">
        <f ca="1">E1+NORMINV(RAND(),0,'Total-Smoothed'!$AG$2)</f>
        <v>7.5118367507505016E-2</v>
      </c>
      <c r="F61" s="1">
        <f ca="1">F1+NORMINV(RAND(),0,'Total-Smoothed'!$AG$2)</f>
        <v>0.14490185190946125</v>
      </c>
      <c r="G61" s="1">
        <f ca="1">G1+NORMINV(RAND(),0,'Total-Smoothed'!$AG$2)</f>
        <v>3.7156791878977073E-3</v>
      </c>
      <c r="H61" s="1">
        <f ca="1">H1+NORMINV(RAND(),0,'Total-Smoothed'!$AG$2)</f>
        <v>0.12713412830359069</v>
      </c>
      <c r="I61" s="1">
        <f ca="1">I1+NORMINV(RAND(),0,'Total-Smoothed'!$AG$2)</f>
        <v>7.9063096263934998E-3</v>
      </c>
      <c r="J61" s="1">
        <f ca="1">J1+NORMINV(RAND(),0,'Total-Smoothed'!$AG$2)</f>
        <v>0.14018127611664549</v>
      </c>
      <c r="K61" s="1">
        <f ca="1">K1+NORMINV(RAND(),0,'Total-Smoothed'!$AG$2)</f>
        <v>9.4224554299808805E-2</v>
      </c>
      <c r="L61" s="1">
        <f ca="1">L1+NORMINV(RAND(),0,'Total-Smoothed'!$AG$2)</f>
        <v>-4.0555388235423769E-2</v>
      </c>
      <c r="M61" s="1">
        <f ca="1">M1+NORMINV(RAND(),0,'Total-Smoothed'!$AG$2)</f>
        <v>0.95856465646211408</v>
      </c>
      <c r="N61" s="1">
        <f ca="1">N1+NORMINV(RAND(),0,'Total-Smoothed'!$AG$2)</f>
        <v>0.1260125911207309</v>
      </c>
      <c r="O61" s="1">
        <f ca="1">O1+NORMINV(RAND(),0,'Total-Smoothed'!$AG$2)</f>
        <v>2.9186408128632421E-2</v>
      </c>
      <c r="P61" s="1">
        <f ca="1">P1+NORMINV(RAND(),0,'Total-Smoothed'!$AG$2)</f>
        <v>-0.19691485701140987</v>
      </c>
      <c r="Q61" s="1">
        <f ca="1">Q1+NORMINV(RAND(),0,'Total-Smoothed'!$AG$2)</f>
        <v>0.21250011133186636</v>
      </c>
      <c r="R61" s="1">
        <f ca="1">R1+NORMINV(RAND(),0,'Total-Smoothed'!$AG$2)</f>
        <v>-5.8701538988178564E-2</v>
      </c>
      <c r="S61" s="1">
        <f ca="1">S1+NORMINV(RAND(),0,'Total-Smoothed'!$AG$2)</f>
        <v>0.19123728516440092</v>
      </c>
      <c r="T61" s="1">
        <f ca="1">T1+NORMINV(RAND(),0,'Total-Smoothed'!$AG$2)</f>
        <v>-3.6981526796721169E-2</v>
      </c>
      <c r="U61" s="1">
        <f ca="1">U1+NORMINV(RAND(),0,'Total-Smoothed'!$AG$2)</f>
        <v>-2.7526164288970294E-2</v>
      </c>
      <c r="V61" s="1">
        <f ca="1">V1+NORMINV(RAND(),0,'Total-Smoothed'!$AG$2)</f>
        <v>5.9453548938528833E-2</v>
      </c>
      <c r="W61" s="1">
        <f ca="1">W1+NORMINV(RAND(),0,'Total-Smoothed'!$AG$2)</f>
        <v>0.23489432246429529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-2.9040524108254973E-2</v>
      </c>
      <c r="E62" s="1">
        <f ca="1">E2+NORMINV(RAND(),0,'Total-Smoothed'!$AG$2)</f>
        <v>-2.025855836139797E-2</v>
      </c>
      <c r="F62" s="1">
        <f ca="1">F2+NORMINV(RAND(),0,'Total-Smoothed'!$AG$2)</f>
        <v>6.8613234139602852E-2</v>
      </c>
      <c r="G62" s="1">
        <f ca="1">G2+NORMINV(RAND(),0,'Total-Smoothed'!$AG$2)</f>
        <v>0.13171162390182897</v>
      </c>
      <c r="H62" s="1">
        <f ca="1">H2+NORMINV(RAND(),0,'Total-Smoothed'!$AG$2)</f>
        <v>-3.0771462693814415E-2</v>
      </c>
      <c r="I62" s="1">
        <f ca="1">I2+NORMINV(RAND(),0,'Total-Smoothed'!$AG$2)</f>
        <v>4.979115699945165E-2</v>
      </c>
      <c r="J62" s="1">
        <f ca="1">J2+NORMINV(RAND(),0,'Total-Smoothed'!$AG$2)</f>
        <v>2.120598538367971E-2</v>
      </c>
      <c r="K62" s="1">
        <f ca="1">K2+NORMINV(RAND(),0,'Total-Smoothed'!$AG$2)</f>
        <v>0.16339331878400248</v>
      </c>
      <c r="L62" s="1">
        <f ca="1">L2+NORMINV(RAND(),0,'Total-Smoothed'!$AG$2)</f>
        <v>5.5262146787742994E-2</v>
      </c>
      <c r="M62" s="1">
        <f ca="1">M2+NORMINV(RAND(),0,'Total-Smoothed'!$AG$2)</f>
        <v>0.94304937743874273</v>
      </c>
      <c r="N62" s="1">
        <f ca="1">N2+NORMINV(RAND(),0,'Total-Smoothed'!$AG$2)</f>
        <v>0.12448478969006266</v>
      </c>
      <c r="O62" s="1">
        <f ca="1">O2+NORMINV(RAND(),0,'Total-Smoothed'!$AG$2)</f>
        <v>-3.7237504129194049E-3</v>
      </c>
      <c r="P62" s="1">
        <f ca="1">P2+NORMINV(RAND(),0,'Total-Smoothed'!$AG$2)</f>
        <v>6.695464874251085E-2</v>
      </c>
      <c r="Q62" s="1">
        <f ca="1">Q2+NORMINV(RAND(),0,'Total-Smoothed'!$AG$2)</f>
        <v>-4.8118789621454494E-2</v>
      </c>
      <c r="R62" s="1">
        <f ca="1">R2+NORMINV(RAND(),0,'Total-Smoothed'!$AG$2)</f>
        <v>7.1590044333190481E-2</v>
      </c>
      <c r="S62" s="1">
        <f ca="1">S2+NORMINV(RAND(),0,'Total-Smoothed'!$AG$2)</f>
        <v>3.1475420658869394E-2</v>
      </c>
      <c r="T62" s="1">
        <f ca="1">T2+NORMINV(RAND(),0,'Total-Smoothed'!$AG$2)</f>
        <v>9.1183631880544014E-2</v>
      </c>
      <c r="U62" s="1">
        <f ca="1">U2+NORMINV(RAND(),0,'Total-Smoothed'!$AG$2)</f>
        <v>0.24676807018591898</v>
      </c>
      <c r="V62" s="1">
        <f ca="1">V2+NORMINV(RAND(),0,'Total-Smoothed'!$AG$2)</f>
        <v>0.10287818820782305</v>
      </c>
      <c r="W62" s="1">
        <f ca="1">W2+NORMINV(RAND(),0,'Total-Smoothed'!$AG$2)</f>
        <v>-2.0975405333096574E-2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0.13967521891205342</v>
      </c>
      <c r="E63" s="1">
        <f ca="1">E3+NORMINV(RAND(),0,'Total-Smoothed'!$AG$2)</f>
        <v>-8.8513764899496444E-3</v>
      </c>
      <c r="F63" s="1">
        <f ca="1">F3+NORMINV(RAND(),0,'Total-Smoothed'!$AG$2)</f>
        <v>0.11024307989178145</v>
      </c>
      <c r="G63" s="1">
        <f ca="1">G3+NORMINV(RAND(),0,'Total-Smoothed'!$AG$2)</f>
        <v>7.9547722020028827E-2</v>
      </c>
      <c r="H63" s="1">
        <f ca="1">H3+NORMINV(RAND(),0,'Total-Smoothed'!$AG$2)</f>
        <v>-7.3943349160672217E-2</v>
      </c>
      <c r="I63" s="1">
        <f ca="1">I3+NORMINV(RAND(),0,'Total-Smoothed'!$AG$2)</f>
        <v>8.5972183228211985E-2</v>
      </c>
      <c r="J63" s="1">
        <f ca="1">J3+NORMINV(RAND(),0,'Total-Smoothed'!$AG$2)</f>
        <v>-2.4150829991538628E-2</v>
      </c>
      <c r="K63" s="1">
        <f ca="1">K3+NORMINV(RAND(),0,'Total-Smoothed'!$AG$2)</f>
        <v>5.4221983655583783E-2</v>
      </c>
      <c r="L63" s="1">
        <f ca="1">L3+NORMINV(RAND(),0,'Total-Smoothed'!$AG$2)</f>
        <v>0.20299241755326658</v>
      </c>
      <c r="M63" s="1">
        <f ca="1">M3+NORMINV(RAND(),0,'Total-Smoothed'!$AG$2)</f>
        <v>0.98996989635230859</v>
      </c>
      <c r="N63" s="1">
        <f ca="1">N3+NORMINV(RAND(),0,'Total-Smoothed'!$AG$2)</f>
        <v>-0.13841492357554755</v>
      </c>
      <c r="O63" s="1">
        <f ca="1">O3+NORMINV(RAND(),0,'Total-Smoothed'!$AG$2)</f>
        <v>-6.8808103203585352E-2</v>
      </c>
      <c r="P63" s="1">
        <f ca="1">P3+NORMINV(RAND(),0,'Total-Smoothed'!$AG$2)</f>
        <v>-0.1003358885554002</v>
      </c>
      <c r="Q63" s="1">
        <f ca="1">Q3+NORMINV(RAND(),0,'Total-Smoothed'!$AG$2)</f>
        <v>-6.7015018312933314E-3</v>
      </c>
      <c r="R63" s="1">
        <f ca="1">R3+NORMINV(RAND(),0,'Total-Smoothed'!$AG$2)</f>
        <v>-0.18229840135074452</v>
      </c>
      <c r="S63" s="1">
        <f ca="1">S3+NORMINV(RAND(),0,'Total-Smoothed'!$AG$2)</f>
        <v>5.5094129075924772E-2</v>
      </c>
      <c r="T63" s="1">
        <f ca="1">T3+NORMINV(RAND(),0,'Total-Smoothed'!$AG$2)</f>
        <v>-0.13052222508702269</v>
      </c>
      <c r="U63" s="1">
        <f ca="1">U3+NORMINV(RAND(),0,'Total-Smoothed'!$AG$2)</f>
        <v>1.2536241036679869E-2</v>
      </c>
      <c r="V63" s="1">
        <f ca="1">V3+NORMINV(RAND(),0,'Total-Smoothed'!$AG$2)</f>
        <v>2.4778937202761687E-2</v>
      </c>
      <c r="W63" s="1">
        <f ca="1">W3+NORMINV(RAND(),0,'Total-Smoothed'!$AG$2)</f>
        <v>0.14232479378834711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7.3815004696910255E-2</v>
      </c>
      <c r="E64" s="1">
        <f ca="1">E4+NORMINV(RAND(),0,'Total-Smoothed'!$AG$2)</f>
        <v>0.1739614489606667</v>
      </c>
      <c r="F64" s="1">
        <f ca="1">F4+NORMINV(RAND(),0,'Total-Smoothed'!$AG$2)</f>
        <v>-2.6286493010049924E-2</v>
      </c>
      <c r="G64" s="1">
        <f ca="1">G4+NORMINV(RAND(),0,'Total-Smoothed'!$AG$2)</f>
        <v>-1.2210339652124407E-2</v>
      </c>
      <c r="H64" s="1">
        <f ca="1">H4+NORMINV(RAND(),0,'Total-Smoothed'!$AG$2)</f>
        <v>7.5500469241544688E-2</v>
      </c>
      <c r="I64" s="1">
        <f ca="1">I4+NORMINV(RAND(),0,'Total-Smoothed'!$AG$2)</f>
        <v>5.8836960566857069E-2</v>
      </c>
      <c r="J64" s="1">
        <f ca="1">J4+NORMINV(RAND(),0,'Total-Smoothed'!$AG$2)</f>
        <v>6.118955668438554E-2</v>
      </c>
      <c r="K64" s="1">
        <f ca="1">K4+NORMINV(RAND(),0,'Total-Smoothed'!$AG$2)</f>
        <v>6.1425090959788577E-3</v>
      </c>
      <c r="L64" s="1">
        <f ca="1">L4+NORMINV(RAND(),0,'Total-Smoothed'!$AG$2)</f>
        <v>-9.4024196356293555E-2</v>
      </c>
      <c r="M64" s="1">
        <f ca="1">M4+NORMINV(RAND(),0,'Total-Smoothed'!$AG$2)</f>
        <v>0.90893893088018385</v>
      </c>
      <c r="N64" s="1">
        <f ca="1">N4+NORMINV(RAND(),0,'Total-Smoothed'!$AG$2)</f>
        <v>-0.18340013100039068</v>
      </c>
      <c r="O64" s="1">
        <f ca="1">O4+NORMINV(RAND(),0,'Total-Smoothed'!$AG$2)</f>
        <v>2.0993092488117288E-3</v>
      </c>
      <c r="P64" s="1">
        <f ca="1">P4+NORMINV(RAND(),0,'Total-Smoothed'!$AG$2)</f>
        <v>0.12169331643470212</v>
      </c>
      <c r="Q64" s="1">
        <f ca="1">Q4+NORMINV(RAND(),0,'Total-Smoothed'!$AG$2)</f>
        <v>7.0642841550707824E-2</v>
      </c>
      <c r="R64" s="1">
        <f ca="1">R4+NORMINV(RAND(),0,'Total-Smoothed'!$AG$2)</f>
        <v>0.1094310842539334</v>
      </c>
      <c r="S64" s="1">
        <f ca="1">S4+NORMINV(RAND(),0,'Total-Smoothed'!$AG$2)</f>
        <v>0.14566014582427933</v>
      </c>
      <c r="T64" s="1">
        <f ca="1">T4+NORMINV(RAND(),0,'Total-Smoothed'!$AG$2)</f>
        <v>4.412074379503729E-2</v>
      </c>
      <c r="U64" s="1">
        <f ca="1">U4+NORMINV(RAND(),0,'Total-Smoothed'!$AG$2)</f>
        <v>0.13974866739264652</v>
      </c>
      <c r="V64" s="1">
        <f ca="1">V4+NORMINV(RAND(),0,'Total-Smoothed'!$AG$2)</f>
        <v>-9.7138817468274685E-3</v>
      </c>
      <c r="W64" s="1">
        <f ca="1">W4+NORMINV(RAND(),0,'Total-Smoothed'!$AG$2)</f>
        <v>-6.4799857621747919E-2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0.22639961229097957</v>
      </c>
      <c r="E65" s="1">
        <f ca="1">E5+NORMINV(RAND(),0,'Total-Smoothed'!$AG$2)</f>
        <v>-0.23095606663903387</v>
      </c>
      <c r="F65" s="1">
        <f ca="1">F5+NORMINV(RAND(),0,'Total-Smoothed'!$AG$2)</f>
        <v>9.2986376241345148E-2</v>
      </c>
      <c r="G65" s="1">
        <f ca="1">G5+NORMINV(RAND(),0,'Total-Smoothed'!$AG$2)</f>
        <v>0.10575032187783871</v>
      </c>
      <c r="H65" s="1">
        <f ca="1">H5+NORMINV(RAND(),0,'Total-Smoothed'!$AG$2)</f>
        <v>0.19459239885091992</v>
      </c>
      <c r="I65" s="1">
        <f ca="1">I5+NORMINV(RAND(),0,'Total-Smoothed'!$AG$2)</f>
        <v>-9.2553352361575136E-3</v>
      </c>
      <c r="J65" s="1">
        <f ca="1">J5+NORMINV(RAND(),0,'Total-Smoothed'!$AG$2)</f>
        <v>-0.17004923135265351</v>
      </c>
      <c r="K65" s="1">
        <f ca="1">K5+NORMINV(RAND(),0,'Total-Smoothed'!$AG$2)</f>
        <v>8.9962548884916921E-2</v>
      </c>
      <c r="L65" s="1">
        <f ca="1">L5+NORMINV(RAND(),0,'Total-Smoothed'!$AG$2)</f>
        <v>0.1469899194591425</v>
      </c>
      <c r="M65" s="1">
        <f ca="1">M5+NORMINV(RAND(),0,'Total-Smoothed'!$AG$2)</f>
        <v>0.82408518296769739</v>
      </c>
      <c r="N65" s="1">
        <f ca="1">N5+NORMINV(RAND(),0,'Total-Smoothed'!$AG$2)</f>
        <v>-2.1714210577992908E-2</v>
      </c>
      <c r="O65" s="1">
        <f ca="1">O5+NORMINV(RAND(),0,'Total-Smoothed'!$AG$2)</f>
        <v>7.9814689763412661E-2</v>
      </c>
      <c r="P65" s="1">
        <f ca="1">P5+NORMINV(RAND(),0,'Total-Smoothed'!$AG$2)</f>
        <v>2.5408695115452039E-2</v>
      </c>
      <c r="Q65" s="1">
        <f ca="1">Q5+NORMINV(RAND(),0,'Total-Smoothed'!$AG$2)</f>
        <v>-6.6172475698118377E-2</v>
      </c>
      <c r="R65" s="1">
        <f ca="1">R5+NORMINV(RAND(),0,'Total-Smoothed'!$AG$2)</f>
        <v>7.5359021279365626E-2</v>
      </c>
      <c r="S65" s="1">
        <f ca="1">S5+NORMINV(RAND(),0,'Total-Smoothed'!$AG$2)</f>
        <v>5.4192759309502105E-2</v>
      </c>
      <c r="T65" s="1">
        <f ca="1">T5+NORMINV(RAND(),0,'Total-Smoothed'!$AG$2)</f>
        <v>3.8398640572250557E-2</v>
      </c>
      <c r="U65" s="1">
        <f ca="1">U5+NORMINV(RAND(),0,'Total-Smoothed'!$AG$2)</f>
        <v>-1.6242151540608898E-2</v>
      </c>
      <c r="V65" s="1">
        <f ca="1">V5+NORMINV(RAND(),0,'Total-Smoothed'!$AG$2)</f>
        <v>7.3836727947517835E-3</v>
      </c>
      <c r="W65" s="1">
        <f ca="1">W5+NORMINV(RAND(),0,'Total-Smoothed'!$AG$2)</f>
        <v>0.15576315365675991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8.9750575815658679E-2</v>
      </c>
      <c r="E66" s="1">
        <f ca="1">E6+NORMINV(RAND(),0,'Total-Smoothed'!$AG$2)</f>
        <v>-0.10642260229721456</v>
      </c>
      <c r="F66" s="1">
        <f ca="1">F6+NORMINV(RAND(),0,'Total-Smoothed'!$AG$2)</f>
        <v>-5.3487923581450388E-2</v>
      </c>
      <c r="G66" s="1">
        <f ca="1">G6+NORMINV(RAND(),0,'Total-Smoothed'!$AG$2)</f>
        <v>-2.1803786892116879E-3</v>
      </c>
      <c r="H66" s="1">
        <f ca="1">H6+NORMINV(RAND(),0,'Total-Smoothed'!$AG$2)</f>
        <v>5.1723605892016793E-2</v>
      </c>
      <c r="I66" s="1">
        <f ca="1">I6+NORMINV(RAND(),0,'Total-Smoothed'!$AG$2)</f>
        <v>7.1523476080647463E-2</v>
      </c>
      <c r="J66" s="1">
        <f ca="1">J6+NORMINV(RAND(),0,'Total-Smoothed'!$AG$2)</f>
        <v>5.1027346466889029E-2</v>
      </c>
      <c r="K66" s="1">
        <f ca="1">K6+NORMINV(RAND(),0,'Total-Smoothed'!$AG$2)</f>
        <v>3.6312150299590944E-3</v>
      </c>
      <c r="L66" s="1">
        <f ca="1">L6+NORMINV(RAND(),0,'Total-Smoothed'!$AG$2)</f>
        <v>0.12335532549773798</v>
      </c>
      <c r="M66" s="1">
        <f ca="1">M6+NORMINV(RAND(),0,'Total-Smoothed'!$AG$2)</f>
        <v>0.83190276858666712</v>
      </c>
      <c r="N66" s="1">
        <f ca="1">N6+NORMINV(RAND(),0,'Total-Smoothed'!$AG$2)</f>
        <v>-2.0787782524388933E-2</v>
      </c>
      <c r="O66" s="1">
        <f ca="1">O6+NORMINV(RAND(),0,'Total-Smoothed'!$AG$2)</f>
        <v>0.13061157355390787</v>
      </c>
      <c r="P66" s="1">
        <f ca="1">P6+NORMINV(RAND(),0,'Total-Smoothed'!$AG$2)</f>
        <v>-6.2577447567062502E-2</v>
      </c>
      <c r="Q66" s="1">
        <f ca="1">Q6+NORMINV(RAND(),0,'Total-Smoothed'!$AG$2)</f>
        <v>0.13716434831367094</v>
      </c>
      <c r="R66" s="1">
        <f ca="1">R6+NORMINV(RAND(),0,'Total-Smoothed'!$AG$2)</f>
        <v>-2.4443693049751945E-3</v>
      </c>
      <c r="S66" s="1">
        <f ca="1">S6+NORMINV(RAND(),0,'Total-Smoothed'!$AG$2)</f>
        <v>-2.4999100028045538E-2</v>
      </c>
      <c r="T66" s="1">
        <f ca="1">T6+NORMINV(RAND(),0,'Total-Smoothed'!$AG$2)</f>
        <v>-0.12643646297544078</v>
      </c>
      <c r="U66" s="1">
        <f ca="1">U6+NORMINV(RAND(),0,'Total-Smoothed'!$AG$2)</f>
        <v>-5.1344026789849936E-2</v>
      </c>
      <c r="V66" s="1">
        <f ca="1">V6+NORMINV(RAND(),0,'Total-Smoothed'!$AG$2)</f>
        <v>0.16298711744745634</v>
      </c>
      <c r="W66" s="1">
        <f ca="1">W6+NORMINV(RAND(),0,'Total-Smoothed'!$AG$2)</f>
        <v>-3.8468527508173034E-2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5.4707066515215036E-2</v>
      </c>
      <c r="E67" s="1">
        <f ca="1">E7+NORMINV(RAND(),0,'Total-Smoothed'!$AG$2)</f>
        <v>8.7435694703208597E-2</v>
      </c>
      <c r="F67" s="1">
        <f ca="1">F7+NORMINV(RAND(),0,'Total-Smoothed'!$AG$2)</f>
        <v>-3.6756716545199311E-2</v>
      </c>
      <c r="G67" s="1">
        <f ca="1">G7+NORMINV(RAND(),0,'Total-Smoothed'!$AG$2)</f>
        <v>-0.10646919908060226</v>
      </c>
      <c r="H67" s="1">
        <f ca="1">H7+NORMINV(RAND(),0,'Total-Smoothed'!$AG$2)</f>
        <v>-3.384791694887096E-2</v>
      </c>
      <c r="I67" s="1">
        <f ca="1">I7+NORMINV(RAND(),0,'Total-Smoothed'!$AG$2)</f>
        <v>0.14713129746694115</v>
      </c>
      <c r="J67" s="1">
        <f ca="1">J7+NORMINV(RAND(),0,'Total-Smoothed'!$AG$2)</f>
        <v>0.13456541969093691</v>
      </c>
      <c r="K67" s="1">
        <f ca="1">K7+NORMINV(RAND(),0,'Total-Smoothed'!$AG$2)</f>
        <v>-0.1788750027807372</v>
      </c>
      <c r="L67" s="1">
        <f ca="1">L7+NORMINV(RAND(),0,'Total-Smoothed'!$AG$2)</f>
        <v>0.1017926748971371</v>
      </c>
      <c r="M67" s="1">
        <f ca="1">M7+NORMINV(RAND(),0,'Total-Smoothed'!$AG$2)</f>
        <v>0.98691008702030136</v>
      </c>
      <c r="N67" s="1">
        <f ca="1">N7+NORMINV(RAND(),0,'Total-Smoothed'!$AG$2)</f>
        <v>0.13986635428582914</v>
      </c>
      <c r="O67" s="1">
        <f ca="1">O7+NORMINV(RAND(),0,'Total-Smoothed'!$AG$2)</f>
        <v>2.1103888931712195E-2</v>
      </c>
      <c r="P67" s="1">
        <f ca="1">P7+NORMINV(RAND(),0,'Total-Smoothed'!$AG$2)</f>
        <v>-3.2614279700808359E-2</v>
      </c>
      <c r="Q67" s="1">
        <f ca="1">Q7+NORMINV(RAND(),0,'Total-Smoothed'!$AG$2)</f>
        <v>-0.20401678358691275</v>
      </c>
      <c r="R67" s="1">
        <f ca="1">R7+NORMINV(RAND(),0,'Total-Smoothed'!$AG$2)</f>
        <v>0.24786003680797131</v>
      </c>
      <c r="S67" s="1">
        <f ca="1">S7+NORMINV(RAND(),0,'Total-Smoothed'!$AG$2)</f>
        <v>-0.10997413999685174</v>
      </c>
      <c r="T67" s="1">
        <f ca="1">T7+NORMINV(RAND(),0,'Total-Smoothed'!$AG$2)</f>
        <v>0.10703680862131085</v>
      </c>
      <c r="U67" s="1">
        <f ca="1">U7+NORMINV(RAND(),0,'Total-Smoothed'!$AG$2)</f>
        <v>-4.0294284192720228E-2</v>
      </c>
      <c r="V67" s="1">
        <f ca="1">V7+NORMINV(RAND(),0,'Total-Smoothed'!$AG$2)</f>
        <v>0.33557752431792021</v>
      </c>
      <c r="W67" s="1">
        <f ca="1">W7+NORMINV(RAND(),0,'Total-Smoothed'!$AG$2)</f>
        <v>-2.9419621322300474E-2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-0.10473375006499097</v>
      </c>
      <c r="E68" s="1">
        <f ca="1">E8+NORMINV(RAND(),0,'Total-Smoothed'!$AG$2)</f>
        <v>3.2536950856485093E-2</v>
      </c>
      <c r="F68" s="1">
        <f ca="1">F8+NORMINV(RAND(),0,'Total-Smoothed'!$AG$2)</f>
        <v>-8.5480398500579369E-2</v>
      </c>
      <c r="G68" s="1">
        <f ca="1">G8+NORMINV(RAND(),0,'Total-Smoothed'!$AG$2)</f>
        <v>5.391004427113788E-2</v>
      </c>
      <c r="H68" s="1">
        <f ca="1">H8+NORMINV(RAND(),0,'Total-Smoothed'!$AG$2)</f>
        <v>4.8730631785571674E-2</v>
      </c>
      <c r="I68" s="1">
        <f ca="1">I8+NORMINV(RAND(),0,'Total-Smoothed'!$AG$2)</f>
        <v>7.7315344697506144E-2</v>
      </c>
      <c r="J68" s="1">
        <f ca="1">J8+NORMINV(RAND(),0,'Total-Smoothed'!$AG$2)</f>
        <v>-2.904995604594849E-2</v>
      </c>
      <c r="K68" s="1">
        <f ca="1">K8+NORMINV(RAND(),0,'Total-Smoothed'!$AG$2)</f>
        <v>-2.381436267344322E-2</v>
      </c>
      <c r="L68" s="1">
        <f ca="1">L8+NORMINV(RAND(),0,'Total-Smoothed'!$AG$2)</f>
        <v>9.334511792476359E-2</v>
      </c>
      <c r="M68" s="1">
        <f ca="1">M8+NORMINV(RAND(),0,'Total-Smoothed'!$AG$2)</f>
        <v>1.0491979492180894</v>
      </c>
      <c r="N68" s="1">
        <f ca="1">N8+NORMINV(RAND(),0,'Total-Smoothed'!$AG$2)</f>
        <v>0.17989251407551601</v>
      </c>
      <c r="O68" s="1">
        <f ca="1">O8+NORMINV(RAND(),0,'Total-Smoothed'!$AG$2)</f>
        <v>0.11621517782395918</v>
      </c>
      <c r="P68" s="1">
        <f ca="1">P8+NORMINV(RAND(),0,'Total-Smoothed'!$AG$2)</f>
        <v>-0.10444094006619828</v>
      </c>
      <c r="Q68" s="1">
        <f ca="1">Q8+NORMINV(RAND(),0,'Total-Smoothed'!$AG$2)</f>
        <v>0.35516671445945552</v>
      </c>
      <c r="R68" s="1">
        <f ca="1">R8+NORMINV(RAND(),0,'Total-Smoothed'!$AG$2)</f>
        <v>-3.9628774502308436E-2</v>
      </c>
      <c r="S68" s="1">
        <f ca="1">S8+NORMINV(RAND(),0,'Total-Smoothed'!$AG$2)</f>
        <v>0.15144857213589705</v>
      </c>
      <c r="T68" s="1">
        <f ca="1">T8+NORMINV(RAND(),0,'Total-Smoothed'!$AG$2)</f>
        <v>9.7590734328227763E-2</v>
      </c>
      <c r="U68" s="1">
        <f ca="1">U8+NORMINV(RAND(),0,'Total-Smoothed'!$AG$2)</f>
        <v>3.0115850769965131E-3</v>
      </c>
      <c r="V68" s="1">
        <f ca="1">V8+NORMINV(RAND(),0,'Total-Smoothed'!$AG$2)</f>
        <v>2.9332476661334608E-2</v>
      </c>
      <c r="W68" s="1">
        <f ca="1">W8+NORMINV(RAND(),0,'Total-Smoothed'!$AG$2)</f>
        <v>0.10321995411286032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-2.9066665527980408E-2</v>
      </c>
      <c r="E69" s="1">
        <f ca="1">E9+NORMINV(RAND(),0,'Total-Smoothed'!$AG$2)</f>
        <v>2.003612795677627E-2</v>
      </c>
      <c r="F69" s="1">
        <f ca="1">F9+NORMINV(RAND(),0,'Total-Smoothed'!$AG$2)</f>
        <v>0.1107431027818277</v>
      </c>
      <c r="G69" s="1">
        <f ca="1">G9+NORMINV(RAND(),0,'Total-Smoothed'!$AG$2)</f>
        <v>-0.24206586746759293</v>
      </c>
      <c r="H69" s="1">
        <f ca="1">H9+NORMINV(RAND(),0,'Total-Smoothed'!$AG$2)</f>
        <v>-9.623981043123786E-2</v>
      </c>
      <c r="I69" s="1">
        <f ca="1">I9+NORMINV(RAND(),0,'Total-Smoothed'!$AG$2)</f>
        <v>-0.16357437243562295</v>
      </c>
      <c r="J69" s="1">
        <f ca="1">J9+NORMINV(RAND(),0,'Total-Smoothed'!$AG$2)</f>
        <v>-2.7505211443727355E-2</v>
      </c>
      <c r="K69" s="1">
        <f ca="1">K9+NORMINV(RAND(),0,'Total-Smoothed'!$AG$2)</f>
        <v>3.3832215441254546E-2</v>
      </c>
      <c r="L69" s="1">
        <f ca="1">L9+NORMINV(RAND(),0,'Total-Smoothed'!$AG$2)</f>
        <v>1.8760195275183949E-2</v>
      </c>
      <c r="M69" s="1">
        <f ca="1">M9+NORMINV(RAND(),0,'Total-Smoothed'!$AG$2)</f>
        <v>0.98246960860277643</v>
      </c>
      <c r="N69" s="1">
        <f ca="1">N9+NORMINV(RAND(),0,'Total-Smoothed'!$AG$2)</f>
        <v>0.1117826554627646</v>
      </c>
      <c r="O69" s="1">
        <f ca="1">O9+NORMINV(RAND(),0,'Total-Smoothed'!$AG$2)</f>
        <v>-8.1169126391362076E-2</v>
      </c>
      <c r="P69" s="1">
        <f ca="1">P9+NORMINV(RAND(),0,'Total-Smoothed'!$AG$2)</f>
        <v>2.8845191781371217E-2</v>
      </c>
      <c r="Q69" s="1">
        <f ca="1">Q9+NORMINV(RAND(),0,'Total-Smoothed'!$AG$2)</f>
        <v>0.19878757109175815</v>
      </c>
      <c r="R69" s="1">
        <f ca="1">R9+NORMINV(RAND(),0,'Total-Smoothed'!$AG$2)</f>
        <v>-0.12178035309873075</v>
      </c>
      <c r="S69" s="1">
        <f ca="1">S9+NORMINV(RAND(),0,'Total-Smoothed'!$AG$2)</f>
        <v>-7.4369863216862633E-2</v>
      </c>
      <c r="T69" s="1">
        <f ca="1">T9+NORMINV(RAND(),0,'Total-Smoothed'!$AG$2)</f>
        <v>0.1879295158229167</v>
      </c>
      <c r="U69" s="1">
        <f ca="1">U9+NORMINV(RAND(),0,'Total-Smoothed'!$AG$2)</f>
        <v>-0.12425259499861757</v>
      </c>
      <c r="V69" s="1">
        <f ca="1">V9+NORMINV(RAND(),0,'Total-Smoothed'!$AG$2)</f>
        <v>1.564238744233002E-2</v>
      </c>
      <c r="W69" s="1">
        <f ca="1">W9+NORMINV(RAND(),0,'Total-Smoothed'!$AG$2)</f>
        <v>0.12852311775684019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3.3465585811923229E-3</v>
      </c>
      <c r="E70" s="1">
        <f ca="1">E10+NORMINV(RAND(),0,'Total-Smoothed'!$AG$2)</f>
        <v>1.7252804700426463E-3</v>
      </c>
      <c r="F70" s="1">
        <f ca="1">F10+NORMINV(RAND(),0,'Total-Smoothed'!$AG$2)</f>
        <v>0.14702408713929072</v>
      </c>
      <c r="G70" s="1">
        <f ca="1">G10+NORMINV(RAND(),0,'Total-Smoothed'!$AG$2)</f>
        <v>0.19936495769089604</v>
      </c>
      <c r="H70" s="1">
        <f ca="1">H10+NORMINV(RAND(),0,'Total-Smoothed'!$AG$2)</f>
        <v>0.11980638602833166</v>
      </c>
      <c r="I70" s="1">
        <f ca="1">I10+NORMINV(RAND(),0,'Total-Smoothed'!$AG$2)</f>
        <v>0.1858942822237076</v>
      </c>
      <c r="J70" s="1">
        <f ca="1">J10+NORMINV(RAND(),0,'Total-Smoothed'!$AG$2)</f>
        <v>-5.4847187934043466E-2</v>
      </c>
      <c r="K70" s="1">
        <f ca="1">K10+NORMINV(RAND(),0,'Total-Smoothed'!$AG$2)</f>
        <v>-0.14550323700054765</v>
      </c>
      <c r="L70" s="1">
        <f ca="1">L10+NORMINV(RAND(),0,'Total-Smoothed'!$AG$2)</f>
        <v>0.14413761691361723</v>
      </c>
      <c r="M70" s="1">
        <f ca="1">M10+NORMINV(RAND(),0,'Total-Smoothed'!$AG$2)</f>
        <v>0.99527655539398252</v>
      </c>
      <c r="N70" s="1">
        <f ca="1">N10+NORMINV(RAND(),0,'Total-Smoothed'!$AG$2)</f>
        <v>0.10474080930018252</v>
      </c>
      <c r="O70" s="1">
        <f ca="1">O10+NORMINV(RAND(),0,'Total-Smoothed'!$AG$2)</f>
        <v>6.4133016308155627E-2</v>
      </c>
      <c r="P70" s="1">
        <f ca="1">P10+NORMINV(RAND(),0,'Total-Smoothed'!$AG$2)</f>
        <v>-0.24476809107313977</v>
      </c>
      <c r="Q70" s="1">
        <f ca="1">Q10+NORMINV(RAND(),0,'Total-Smoothed'!$AG$2)</f>
        <v>0.19505376908640101</v>
      </c>
      <c r="R70" s="1">
        <f ca="1">R10+NORMINV(RAND(),0,'Total-Smoothed'!$AG$2)</f>
        <v>-0.15201562755367837</v>
      </c>
      <c r="S70" s="1">
        <f ca="1">S10+NORMINV(RAND(),0,'Total-Smoothed'!$AG$2)</f>
        <v>3.7686852564312756E-2</v>
      </c>
      <c r="T70" s="1">
        <f ca="1">T10+NORMINV(RAND(),0,'Total-Smoothed'!$AG$2)</f>
        <v>-4.2329523077212106E-2</v>
      </c>
      <c r="U70" s="1">
        <f ca="1">U10+NORMINV(RAND(),0,'Total-Smoothed'!$AG$2)</f>
        <v>0.2562284731425184</v>
      </c>
      <c r="V70" s="1">
        <f ca="1">V10+NORMINV(RAND(),0,'Total-Smoothed'!$AG$2)</f>
        <v>-3.7382086322008207E-2</v>
      </c>
      <c r="W70" s="1">
        <f ca="1">W10+NORMINV(RAND(),0,'Total-Smoothed'!$AG$2)</f>
        <v>-5.8552749463802026E-2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-0.22621064896193951</v>
      </c>
      <c r="E71" s="1">
        <f ca="1">E11+NORMINV(RAND(),0,'Total-Smoothed'!$AG$2)</f>
        <v>-0.10019478326065084</v>
      </c>
      <c r="F71" s="1">
        <f ca="1">F11+NORMINV(RAND(),0,'Total-Smoothed'!$AG$2)</f>
        <v>-1.1889334579519122E-3</v>
      </c>
      <c r="G71" s="1">
        <f ca="1">G11+NORMINV(RAND(),0,'Total-Smoothed'!$AG$2)</f>
        <v>0.20848160522102666</v>
      </c>
      <c r="H71" s="1">
        <f ca="1">H11+NORMINV(RAND(),0,'Total-Smoothed'!$AG$2)</f>
        <v>8.195224040586821E-2</v>
      </c>
      <c r="I71" s="1">
        <f ca="1">I11+NORMINV(RAND(),0,'Total-Smoothed'!$AG$2)</f>
        <v>-8.0881752376242677E-2</v>
      </c>
      <c r="J71" s="1">
        <f ca="1">J11+NORMINV(RAND(),0,'Total-Smoothed'!$AG$2)</f>
        <v>0.13198619437058873</v>
      </c>
      <c r="K71" s="1">
        <f ca="1">K11+NORMINV(RAND(),0,'Total-Smoothed'!$AG$2)</f>
        <v>0.30986775598026672</v>
      </c>
      <c r="L71" s="1">
        <f ca="1">L11+NORMINV(RAND(),0,'Total-Smoothed'!$AG$2)</f>
        <v>0.12719141880079093</v>
      </c>
      <c r="M71" s="1">
        <f ca="1">M11+NORMINV(RAND(),0,'Total-Smoothed'!$AG$2)</f>
        <v>1.084700996429409</v>
      </c>
      <c r="N71" s="1">
        <f ca="1">N11+NORMINV(RAND(),0,'Total-Smoothed'!$AG$2)</f>
        <v>0.17186920338868231</v>
      </c>
      <c r="O71" s="1">
        <f ca="1">O11+NORMINV(RAND(),0,'Total-Smoothed'!$AG$2)</f>
        <v>4.3362220978386025E-2</v>
      </c>
      <c r="P71" s="1">
        <f ca="1">P11+NORMINV(RAND(),0,'Total-Smoothed'!$AG$2)</f>
        <v>6.1716665121597861E-2</v>
      </c>
      <c r="Q71" s="1">
        <f ca="1">Q11+NORMINV(RAND(),0,'Total-Smoothed'!$AG$2)</f>
        <v>0.38949559538191797</v>
      </c>
      <c r="R71" s="1">
        <f ca="1">R11+NORMINV(RAND(),0,'Total-Smoothed'!$AG$2)</f>
        <v>-0.11582920914028831</v>
      </c>
      <c r="S71" s="1">
        <f ca="1">S11+NORMINV(RAND(),0,'Total-Smoothed'!$AG$2)</f>
        <v>-0.12187098096169915</v>
      </c>
      <c r="T71" s="1">
        <f ca="1">T11+NORMINV(RAND(),0,'Total-Smoothed'!$AG$2)</f>
        <v>5.4299710303253451E-2</v>
      </c>
      <c r="U71" s="1">
        <f ca="1">U11+NORMINV(RAND(),0,'Total-Smoothed'!$AG$2)</f>
        <v>0.36262607045235495</v>
      </c>
      <c r="V71" s="1">
        <f ca="1">V11+NORMINV(RAND(),0,'Total-Smoothed'!$AG$2)</f>
        <v>8.4018051994816115E-2</v>
      </c>
      <c r="W71" s="1">
        <f ca="1">W11+NORMINV(RAND(),0,'Total-Smoothed'!$AG$2)</f>
        <v>5.2523394661258126E-2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4.2442576043472867E-2</v>
      </c>
      <c r="E72" s="1">
        <f ca="1">E12+NORMINV(RAND(),0,'Total-Smoothed'!$AG$2)</f>
        <v>4.6089156106163542E-2</v>
      </c>
      <c r="F72" s="1">
        <f ca="1">F12+NORMINV(RAND(),0,'Total-Smoothed'!$AG$2)</f>
        <v>5.2999993606479126E-2</v>
      </c>
      <c r="G72" s="1">
        <f ca="1">G12+NORMINV(RAND(),0,'Total-Smoothed'!$AG$2)</f>
        <v>-5.5307740536210001E-2</v>
      </c>
      <c r="H72" s="1">
        <f ca="1">H12+NORMINV(RAND(),0,'Total-Smoothed'!$AG$2)</f>
        <v>2.3829768253914342E-3</v>
      </c>
      <c r="I72" s="1">
        <f ca="1">I12+NORMINV(RAND(),0,'Total-Smoothed'!$AG$2)</f>
        <v>5.4530824132370939E-2</v>
      </c>
      <c r="J72" s="1">
        <f ca="1">J12+NORMINV(RAND(),0,'Total-Smoothed'!$AG$2)</f>
        <v>2.7609411708921179E-2</v>
      </c>
      <c r="K72" s="1">
        <f ca="1">K12+NORMINV(RAND(),0,'Total-Smoothed'!$AG$2)</f>
        <v>-3.4999403811722604E-2</v>
      </c>
      <c r="L72" s="1">
        <f ca="1">L12+NORMINV(RAND(),0,'Total-Smoothed'!$AG$2)</f>
        <v>7.8003741067149274E-2</v>
      </c>
      <c r="M72" s="1">
        <f ca="1">M12+NORMINV(RAND(),0,'Total-Smoothed'!$AG$2)</f>
        <v>0.92911561440270707</v>
      </c>
      <c r="N72" s="1">
        <f ca="1">N12+NORMINV(RAND(),0,'Total-Smoothed'!$AG$2)</f>
        <v>9.2495184115166967E-2</v>
      </c>
      <c r="O72" s="1">
        <f ca="1">O12+NORMINV(RAND(),0,'Total-Smoothed'!$AG$2)</f>
        <v>0.16320107019312874</v>
      </c>
      <c r="P72" s="1">
        <f ca="1">P12+NORMINV(RAND(),0,'Total-Smoothed'!$AG$2)</f>
        <v>8.0154339359950685E-2</v>
      </c>
      <c r="Q72" s="1">
        <f ca="1">Q12+NORMINV(RAND(),0,'Total-Smoothed'!$AG$2)</f>
        <v>5.6036075205698838E-2</v>
      </c>
      <c r="R72" s="1">
        <f ca="1">R12+NORMINV(RAND(),0,'Total-Smoothed'!$AG$2)</f>
        <v>0.10572119357041235</v>
      </c>
      <c r="S72" s="1">
        <f ca="1">S12+NORMINV(RAND(),0,'Total-Smoothed'!$AG$2)</f>
        <v>8.6694509949136717E-2</v>
      </c>
      <c r="T72" s="1">
        <f ca="1">T12+NORMINV(RAND(),0,'Total-Smoothed'!$AG$2)</f>
        <v>4.6598563136422438E-2</v>
      </c>
      <c r="U72" s="1">
        <f ca="1">U12+NORMINV(RAND(),0,'Total-Smoothed'!$AG$2)</f>
        <v>-4.0497294989060885E-3</v>
      </c>
      <c r="V72" s="1">
        <f ca="1">V12+NORMINV(RAND(),0,'Total-Smoothed'!$AG$2)</f>
        <v>0.10445209180549715</v>
      </c>
      <c r="W72" s="1">
        <f ca="1">W12+NORMINV(RAND(),0,'Total-Smoothed'!$AG$2)</f>
        <v>7.1274449452827029E-2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-2.69072284368446E-2</v>
      </c>
      <c r="E73" s="1">
        <f ca="1">E13+NORMINV(RAND(),0,'Total-Smoothed'!$AG$2)</f>
        <v>4.6901124008670511E-2</v>
      </c>
      <c r="F73" s="1">
        <f ca="1">F13+NORMINV(RAND(),0,'Total-Smoothed'!$AG$2)</f>
        <v>-4.2626355114373078E-2</v>
      </c>
      <c r="G73" s="1">
        <f ca="1">G13+NORMINV(RAND(),0,'Total-Smoothed'!$AG$2)</f>
        <v>1.6430284589717591E-2</v>
      </c>
      <c r="H73" s="1">
        <f ca="1">H13+NORMINV(RAND(),0,'Total-Smoothed'!$AG$2)</f>
        <v>0.1093784476270096</v>
      </c>
      <c r="I73" s="1">
        <f ca="1">I13+NORMINV(RAND(),0,'Total-Smoothed'!$AG$2)</f>
        <v>-4.6262333777992361E-2</v>
      </c>
      <c r="J73" s="1">
        <f ca="1">J13+NORMINV(RAND(),0,'Total-Smoothed'!$AG$2)</f>
        <v>5.860843769150266E-2</v>
      </c>
      <c r="K73" s="1">
        <f ca="1">K13+NORMINV(RAND(),0,'Total-Smoothed'!$AG$2)</f>
        <v>-3.9918754156484833E-3</v>
      </c>
      <c r="L73" s="1">
        <f ca="1">L13+NORMINV(RAND(),0,'Total-Smoothed'!$AG$2)</f>
        <v>0.17180794554773468</v>
      </c>
      <c r="M73" s="1">
        <f ca="1">M13+NORMINV(RAND(),0,'Total-Smoothed'!$AG$2)</f>
        <v>0.79529131095118255</v>
      </c>
      <c r="N73" s="1">
        <f ca="1">N13+NORMINV(RAND(),0,'Total-Smoothed'!$AG$2)</f>
        <v>-0.11204485309877069</v>
      </c>
      <c r="O73" s="1">
        <f ca="1">O13+NORMINV(RAND(),0,'Total-Smoothed'!$AG$2)</f>
        <v>5.9494718267649432E-2</v>
      </c>
      <c r="P73" s="1">
        <f ca="1">P13+NORMINV(RAND(),0,'Total-Smoothed'!$AG$2)</f>
        <v>-3.0047151726784904E-2</v>
      </c>
      <c r="Q73" s="1">
        <f ca="1">Q13+NORMINV(RAND(),0,'Total-Smoothed'!$AG$2)</f>
        <v>0.20541418367948883</v>
      </c>
      <c r="R73" s="1">
        <f ca="1">R13+NORMINV(RAND(),0,'Total-Smoothed'!$AG$2)</f>
        <v>-5.8820355440712027E-2</v>
      </c>
      <c r="S73" s="1">
        <f ca="1">S13+NORMINV(RAND(),0,'Total-Smoothed'!$AG$2)</f>
        <v>0.11139351515632105</v>
      </c>
      <c r="T73" s="1">
        <f ca="1">T13+NORMINV(RAND(),0,'Total-Smoothed'!$AG$2)</f>
        <v>0.49067430326480632</v>
      </c>
      <c r="U73" s="1">
        <f ca="1">U13+NORMINV(RAND(),0,'Total-Smoothed'!$AG$2)</f>
        <v>3.6667394218008631E-2</v>
      </c>
      <c r="V73" s="1">
        <f ca="1">V13+NORMINV(RAND(),0,'Total-Smoothed'!$AG$2)</f>
        <v>0.34888435522197886</v>
      </c>
      <c r="W73" s="1">
        <f ca="1">W13+NORMINV(RAND(),0,'Total-Smoothed'!$AG$2)</f>
        <v>0.19687535918716328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7.8176728470090787E-2</v>
      </c>
      <c r="E74" s="1">
        <f ca="1">E14+NORMINV(RAND(),0,'Total-Smoothed'!$AG$2)</f>
        <v>6.8436584165209161E-2</v>
      </c>
      <c r="F74" s="1">
        <f ca="1">F14+NORMINV(RAND(),0,'Total-Smoothed'!$AG$2)</f>
        <v>-6.25251964456017E-2</v>
      </c>
      <c r="G74" s="1">
        <f ca="1">G14+NORMINV(RAND(),0,'Total-Smoothed'!$AG$2)</f>
        <v>-7.3828097488167391E-2</v>
      </c>
      <c r="H74" s="1">
        <f ca="1">H14+NORMINV(RAND(),0,'Total-Smoothed'!$AG$2)</f>
        <v>4.621986179105278E-2</v>
      </c>
      <c r="I74" s="1">
        <f ca="1">I14+NORMINV(RAND(),0,'Total-Smoothed'!$AG$2)</f>
        <v>-0.1190205630719986</v>
      </c>
      <c r="J74" s="1">
        <f ca="1">J14+NORMINV(RAND(),0,'Total-Smoothed'!$AG$2)</f>
        <v>-6.0006263321525477E-2</v>
      </c>
      <c r="K74" s="1">
        <f ca="1">K14+NORMINV(RAND(),0,'Total-Smoothed'!$AG$2)</f>
        <v>5.7578434447688578E-2</v>
      </c>
      <c r="L74" s="1">
        <f ca="1">L14+NORMINV(RAND(),0,'Total-Smoothed'!$AG$2)</f>
        <v>-7.0992205422250237E-2</v>
      </c>
      <c r="M74" s="1">
        <f ca="1">M14+NORMINV(RAND(),0,'Total-Smoothed'!$AG$2)</f>
        <v>1.0124683667195888</v>
      </c>
      <c r="N74" s="1">
        <f ca="1">N14+NORMINV(RAND(),0,'Total-Smoothed'!$AG$2)</f>
        <v>3.5290784177279433E-2</v>
      </c>
      <c r="O74" s="1">
        <f ca="1">O14+NORMINV(RAND(),0,'Total-Smoothed'!$AG$2)</f>
        <v>7.6547735753418583E-2</v>
      </c>
      <c r="P74" s="1">
        <f ca="1">P14+NORMINV(RAND(),0,'Total-Smoothed'!$AG$2)</f>
        <v>-2.8885105593907359E-2</v>
      </c>
      <c r="Q74" s="1">
        <f ca="1">Q14+NORMINV(RAND(),0,'Total-Smoothed'!$AG$2)</f>
        <v>0.16202527982323495</v>
      </c>
      <c r="R74" s="1">
        <f ca="1">R14+NORMINV(RAND(),0,'Total-Smoothed'!$AG$2)</f>
        <v>3.4272993007548005E-2</v>
      </c>
      <c r="S74" s="1">
        <f ca="1">S14+NORMINV(RAND(),0,'Total-Smoothed'!$AG$2)</f>
        <v>4.5812651745292775E-2</v>
      </c>
      <c r="T74" s="1">
        <f ca="1">T14+NORMINV(RAND(),0,'Total-Smoothed'!$AG$2)</f>
        <v>-9.2911229333653644E-2</v>
      </c>
      <c r="U74" s="1">
        <f ca="1">U14+NORMINV(RAND(),0,'Total-Smoothed'!$AG$2)</f>
        <v>-1.9319380296330794E-2</v>
      </c>
      <c r="V74" s="1">
        <f ca="1">V14+NORMINV(RAND(),0,'Total-Smoothed'!$AG$2)</f>
        <v>-1.5024408685604512E-2</v>
      </c>
      <c r="W74" s="1">
        <f ca="1">W14+NORMINV(RAND(),0,'Total-Smoothed'!$AG$2)</f>
        <v>-4.4754867848506782E-2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0.16675029324723101</v>
      </c>
      <c r="E75" s="1">
        <f ca="1">E15+NORMINV(RAND(),0,'Total-Smoothed'!$AG$2)</f>
        <v>0.13932276125069801</v>
      </c>
      <c r="F75" s="1">
        <f ca="1">F15+NORMINV(RAND(),0,'Total-Smoothed'!$AG$2)</f>
        <v>6.1151058506278916E-2</v>
      </c>
      <c r="G75" s="1">
        <f ca="1">G15+NORMINV(RAND(),0,'Total-Smoothed'!$AG$2)</f>
        <v>4.3199881128046999E-2</v>
      </c>
      <c r="H75" s="1">
        <f ca="1">H15+NORMINV(RAND(),0,'Total-Smoothed'!$AG$2)</f>
        <v>0.14509776489887349</v>
      </c>
      <c r="I75" s="1">
        <f ca="1">I15+NORMINV(RAND(),0,'Total-Smoothed'!$AG$2)</f>
        <v>-6.3210385096683391E-2</v>
      </c>
      <c r="J75" s="1">
        <f ca="1">J15+NORMINV(RAND(),0,'Total-Smoothed'!$AG$2)</f>
        <v>0.2265896675755053</v>
      </c>
      <c r="K75" s="1">
        <f ca="1">K15+NORMINV(RAND(),0,'Total-Smoothed'!$AG$2)</f>
        <v>6.0210612589508661E-2</v>
      </c>
      <c r="L75" s="1">
        <f ca="1">L15+NORMINV(RAND(),0,'Total-Smoothed'!$AG$2)</f>
        <v>-0.14599742430899754</v>
      </c>
      <c r="M75" s="1">
        <f ca="1">M15+NORMINV(RAND(),0,'Total-Smoothed'!$AG$2)</f>
        <v>0.88300884773587152</v>
      </c>
      <c r="N75" s="1">
        <f ca="1">N15+NORMINV(RAND(),0,'Total-Smoothed'!$AG$2)</f>
        <v>-9.1088846382713612E-2</v>
      </c>
      <c r="O75" s="1">
        <f ca="1">O15+NORMINV(RAND(),0,'Total-Smoothed'!$AG$2)</f>
        <v>8.0112240393762815E-2</v>
      </c>
      <c r="P75" s="1">
        <f ca="1">P15+NORMINV(RAND(),0,'Total-Smoothed'!$AG$2)</f>
        <v>2.5644501743297535E-2</v>
      </c>
      <c r="Q75" s="1">
        <f ca="1">Q15+NORMINV(RAND(),0,'Total-Smoothed'!$AG$2)</f>
        <v>-8.8345817502161597E-2</v>
      </c>
      <c r="R75" s="1">
        <f ca="1">R15+NORMINV(RAND(),0,'Total-Smoothed'!$AG$2)</f>
        <v>0.13755367976017649</v>
      </c>
      <c r="S75" s="1">
        <f ca="1">S15+NORMINV(RAND(),0,'Total-Smoothed'!$AG$2)</f>
        <v>-0.10502090915161388</v>
      </c>
      <c r="T75" s="1">
        <f ca="1">T15+NORMINV(RAND(),0,'Total-Smoothed'!$AG$2)</f>
        <v>2.3314858319646983E-2</v>
      </c>
      <c r="U75" s="1">
        <f ca="1">U15+NORMINV(RAND(),0,'Total-Smoothed'!$AG$2)</f>
        <v>-7.1088987430042286E-2</v>
      </c>
      <c r="V75" s="1">
        <f ca="1">V15+NORMINV(RAND(),0,'Total-Smoothed'!$AG$2)</f>
        <v>2.1463117607764995E-2</v>
      </c>
      <c r="W75" s="1">
        <f ca="1">W15+NORMINV(RAND(),0,'Total-Smoothed'!$AG$2)</f>
        <v>4.7470787638215793E-2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9.7703565334460243E-2</v>
      </c>
      <c r="E76" s="1">
        <f ca="1">E16+NORMINV(RAND(),0,'Total-Smoothed'!$AG$2)</f>
        <v>4.0375855334658137E-2</v>
      </c>
      <c r="F76" s="1">
        <f ca="1">F16+NORMINV(RAND(),0,'Total-Smoothed'!$AG$2)</f>
        <v>-2.976939570925444E-2</v>
      </c>
      <c r="G76" s="1">
        <f ca="1">G16+NORMINV(RAND(),0,'Total-Smoothed'!$AG$2)</f>
        <v>0.20468478187451616</v>
      </c>
      <c r="H76" s="1">
        <f ca="1">H16+NORMINV(RAND(),0,'Total-Smoothed'!$AG$2)</f>
        <v>6.1526853881427326E-2</v>
      </c>
      <c r="I76" s="1">
        <f ca="1">I16+NORMINV(RAND(),0,'Total-Smoothed'!$AG$2)</f>
        <v>6.0984769145362473E-3</v>
      </c>
      <c r="J76" s="1">
        <f ca="1">J16+NORMINV(RAND(),0,'Total-Smoothed'!$AG$2)</f>
        <v>-4.3006252079312704E-2</v>
      </c>
      <c r="K76" s="1">
        <f ca="1">K16+NORMINV(RAND(),0,'Total-Smoothed'!$AG$2)</f>
        <v>9.0596727547110761E-2</v>
      </c>
      <c r="L76" s="1">
        <f ca="1">L16+NORMINV(RAND(),0,'Total-Smoothed'!$AG$2)</f>
        <v>7.6556606914857162E-2</v>
      </c>
      <c r="M76" s="1">
        <f ca="1">M16+NORMINV(RAND(),0,'Total-Smoothed'!$AG$2)</f>
        <v>0.95988973127044219</v>
      </c>
      <c r="N76" s="1">
        <f ca="1">N16+NORMINV(RAND(),0,'Total-Smoothed'!$AG$2)</f>
        <v>8.1606747238910232E-2</v>
      </c>
      <c r="O76" s="1">
        <f ca="1">O16+NORMINV(RAND(),0,'Total-Smoothed'!$AG$2)</f>
        <v>5.5212849589303017E-2</v>
      </c>
      <c r="P76" s="1">
        <f ca="1">P16+NORMINV(RAND(),0,'Total-Smoothed'!$AG$2)</f>
        <v>0.10973873346803625</v>
      </c>
      <c r="Q76" s="1">
        <f ca="1">Q16+NORMINV(RAND(),0,'Total-Smoothed'!$AG$2)</f>
        <v>8.1596986978119457E-2</v>
      </c>
      <c r="R76" s="1">
        <f ca="1">R16+NORMINV(RAND(),0,'Total-Smoothed'!$AG$2)</f>
        <v>-0.15621378149675358</v>
      </c>
      <c r="S76" s="1">
        <f ca="1">S16+NORMINV(RAND(),0,'Total-Smoothed'!$AG$2)</f>
        <v>-0.1275952696504622</v>
      </c>
      <c r="T76" s="1">
        <f ca="1">T16+NORMINV(RAND(),0,'Total-Smoothed'!$AG$2)</f>
        <v>-4.5427430127761105E-2</v>
      </c>
      <c r="U76" s="1">
        <f ca="1">U16+NORMINV(RAND(),0,'Total-Smoothed'!$AG$2)</f>
        <v>2.5786385794069745E-3</v>
      </c>
      <c r="V76" s="1">
        <f ca="1">V16+NORMINV(RAND(),0,'Total-Smoothed'!$AG$2)</f>
        <v>-0.13911779515109976</v>
      </c>
      <c r="W76" s="1">
        <f ca="1">W16+NORMINV(RAND(),0,'Total-Smoothed'!$AG$2)</f>
        <v>1.6146510887487097E-2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0.22307549186925879</v>
      </c>
      <c r="E77" s="1">
        <f ca="1">E17+NORMINV(RAND(),0,'Total-Smoothed'!$AG$2)</f>
        <v>-2.196618497076085E-2</v>
      </c>
      <c r="F77" s="1">
        <f ca="1">F17+NORMINV(RAND(),0,'Total-Smoothed'!$AG$2)</f>
        <v>5.8196748621851424E-2</v>
      </c>
      <c r="G77" s="1">
        <f ca="1">G17+NORMINV(RAND(),0,'Total-Smoothed'!$AG$2)</f>
        <v>-0.10374934688490327</v>
      </c>
      <c r="H77" s="1">
        <f ca="1">H17+NORMINV(RAND(),0,'Total-Smoothed'!$AG$2)</f>
        <v>-9.6195192072042607E-3</v>
      </c>
      <c r="I77" s="1">
        <f ca="1">I17+NORMINV(RAND(),0,'Total-Smoothed'!$AG$2)</f>
        <v>5.7672679620437872E-2</v>
      </c>
      <c r="J77" s="1">
        <f ca="1">J17+NORMINV(RAND(),0,'Total-Smoothed'!$AG$2)</f>
        <v>4.2164167845989892E-2</v>
      </c>
      <c r="K77" s="1">
        <f ca="1">K17+NORMINV(RAND(),0,'Total-Smoothed'!$AG$2)</f>
        <v>0.10791862587761834</v>
      </c>
      <c r="L77" s="1">
        <f ca="1">L17+NORMINV(RAND(),0,'Total-Smoothed'!$AG$2)</f>
        <v>-0.1727326806123681</v>
      </c>
      <c r="M77" s="1">
        <f ca="1">M17+NORMINV(RAND(),0,'Total-Smoothed'!$AG$2)</f>
        <v>0.86585238860166536</v>
      </c>
      <c r="N77" s="1">
        <f ca="1">N17+NORMINV(RAND(),0,'Total-Smoothed'!$AG$2)</f>
        <v>-0.17741737708374641</v>
      </c>
      <c r="O77" s="1">
        <f ca="1">O17+NORMINV(RAND(),0,'Total-Smoothed'!$AG$2)</f>
        <v>8.2936367286177162E-2</v>
      </c>
      <c r="P77" s="1">
        <f ca="1">P17+NORMINV(RAND(),0,'Total-Smoothed'!$AG$2)</f>
        <v>-3.3722687673837702E-2</v>
      </c>
      <c r="Q77" s="1">
        <f ca="1">Q17+NORMINV(RAND(),0,'Total-Smoothed'!$AG$2)</f>
        <v>4.6664863392265041E-2</v>
      </c>
      <c r="R77" s="1">
        <f ca="1">R17+NORMINV(RAND(),0,'Total-Smoothed'!$AG$2)</f>
        <v>-6.5581547645700108E-2</v>
      </c>
      <c r="S77" s="1">
        <f ca="1">S17+NORMINV(RAND(),0,'Total-Smoothed'!$AG$2)</f>
        <v>3.0642065861228446E-4</v>
      </c>
      <c r="T77" s="1">
        <f ca="1">T17+NORMINV(RAND(),0,'Total-Smoothed'!$AG$2)</f>
        <v>2.144506068866411E-2</v>
      </c>
      <c r="U77" s="1">
        <f ca="1">U17+NORMINV(RAND(),0,'Total-Smoothed'!$AG$2)</f>
        <v>0.13351119354791322</v>
      </c>
      <c r="V77" s="1">
        <f ca="1">V17+NORMINV(RAND(),0,'Total-Smoothed'!$AG$2)</f>
        <v>0.20832643579910781</v>
      </c>
      <c r="W77" s="1">
        <f ca="1">W17+NORMINV(RAND(),0,'Total-Smoothed'!$AG$2)</f>
        <v>-8.1734735259755172E-3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5.4064711214994565E-2</v>
      </c>
      <c r="E78" s="1">
        <f ca="1">E18+NORMINV(RAND(),0,'Total-Smoothed'!$AG$2)</f>
        <v>3.3822694217494245E-2</v>
      </c>
      <c r="F78" s="1">
        <f ca="1">F18+NORMINV(RAND(),0,'Total-Smoothed'!$AG$2)</f>
        <v>0.13313359549605949</v>
      </c>
      <c r="G78" s="1">
        <f ca="1">G18+NORMINV(RAND(),0,'Total-Smoothed'!$AG$2)</f>
        <v>0.25857767308430002</v>
      </c>
      <c r="H78" s="1">
        <f ca="1">H18+NORMINV(RAND(),0,'Total-Smoothed'!$AG$2)</f>
        <v>9.5443962213484765E-2</v>
      </c>
      <c r="I78" s="1">
        <f ca="1">I18+NORMINV(RAND(),0,'Total-Smoothed'!$AG$2)</f>
        <v>9.7132975468063404E-2</v>
      </c>
      <c r="J78" s="1">
        <f ca="1">J18+NORMINV(RAND(),0,'Total-Smoothed'!$AG$2)</f>
        <v>6.1140948213745175E-2</v>
      </c>
      <c r="K78" s="1">
        <f ca="1">K18+NORMINV(RAND(),0,'Total-Smoothed'!$AG$2)</f>
        <v>-5.6588801437055913E-2</v>
      </c>
      <c r="L78" s="1">
        <f ca="1">L18+NORMINV(RAND(),0,'Total-Smoothed'!$AG$2)</f>
        <v>-1.331663555279616E-2</v>
      </c>
      <c r="M78" s="1">
        <f ca="1">M18+NORMINV(RAND(),0,'Total-Smoothed'!$AG$2)</f>
        <v>0.9172284129011874</v>
      </c>
      <c r="N78" s="1">
        <f ca="1">N18+NORMINV(RAND(),0,'Total-Smoothed'!$AG$2)</f>
        <v>-5.2485059975107787E-2</v>
      </c>
      <c r="O78" s="1">
        <f ca="1">O18+NORMINV(RAND(),0,'Total-Smoothed'!$AG$2)</f>
        <v>0.19251664215979591</v>
      </c>
      <c r="P78" s="1">
        <f ca="1">P18+NORMINV(RAND(),0,'Total-Smoothed'!$AG$2)</f>
        <v>7.5378211245362243E-3</v>
      </c>
      <c r="Q78" s="1">
        <f ca="1">Q18+NORMINV(RAND(),0,'Total-Smoothed'!$AG$2)</f>
        <v>-3.3650994129975062E-2</v>
      </c>
      <c r="R78" s="1">
        <f ca="1">R18+NORMINV(RAND(),0,'Total-Smoothed'!$AG$2)</f>
        <v>6.4754636010554744E-3</v>
      </c>
      <c r="S78" s="1">
        <f ca="1">S18+NORMINV(RAND(),0,'Total-Smoothed'!$AG$2)</f>
        <v>7.3430120481380784E-2</v>
      </c>
      <c r="T78" s="1">
        <f ca="1">T18+NORMINV(RAND(),0,'Total-Smoothed'!$AG$2)</f>
        <v>2.6186473463923977E-2</v>
      </c>
      <c r="U78" s="1">
        <f ca="1">U18+NORMINV(RAND(),0,'Total-Smoothed'!$AG$2)</f>
        <v>-2.3996704762043332E-2</v>
      </c>
      <c r="V78" s="1">
        <f ca="1">V18+NORMINV(RAND(),0,'Total-Smoothed'!$AG$2)</f>
        <v>4.1896391089865363E-2</v>
      </c>
      <c r="W78" s="1">
        <f ca="1">W18+NORMINV(RAND(),0,'Total-Smoothed'!$AG$2)</f>
        <v>-0.11195894127330711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0.11696384205709234</v>
      </c>
      <c r="E79" s="1">
        <f ca="1">E19+NORMINV(RAND(),0,'Total-Smoothed'!$AG$2)</f>
        <v>-7.8262472467414135E-2</v>
      </c>
      <c r="F79" s="1">
        <f ca="1">F19+NORMINV(RAND(),0,'Total-Smoothed'!$AG$2)</f>
        <v>-0.17726368585169919</v>
      </c>
      <c r="G79" s="1">
        <f ca="1">G19+NORMINV(RAND(),0,'Total-Smoothed'!$AG$2)</f>
        <v>-6.0129200716631977E-2</v>
      </c>
      <c r="H79" s="1">
        <f ca="1">H19+NORMINV(RAND(),0,'Total-Smoothed'!$AG$2)</f>
        <v>-4.4629312036739081E-2</v>
      </c>
      <c r="I79" s="1">
        <f ca="1">I19+NORMINV(RAND(),0,'Total-Smoothed'!$AG$2)</f>
        <v>0.24072711309317166</v>
      </c>
      <c r="J79" s="1">
        <f ca="1">J19+NORMINV(RAND(),0,'Total-Smoothed'!$AG$2)</f>
        <v>9.5678716011648374E-2</v>
      </c>
      <c r="K79" s="1">
        <f ca="1">K19+NORMINV(RAND(),0,'Total-Smoothed'!$AG$2)</f>
        <v>4.59934587267148E-2</v>
      </c>
      <c r="L79" s="1">
        <f ca="1">L19+NORMINV(RAND(),0,'Total-Smoothed'!$AG$2)</f>
        <v>-3.3765424985727301E-2</v>
      </c>
      <c r="M79" s="1">
        <f ca="1">M19+NORMINV(RAND(),0,'Total-Smoothed'!$AG$2)</f>
        <v>1.0762556604501787</v>
      </c>
      <c r="N79" s="1">
        <f ca="1">N19+NORMINV(RAND(),0,'Total-Smoothed'!$AG$2)</f>
        <v>4.047223396088559E-2</v>
      </c>
      <c r="O79" s="1">
        <f ca="1">O19+NORMINV(RAND(),0,'Total-Smoothed'!$AG$2)</f>
        <v>-1.165017404623906E-2</v>
      </c>
      <c r="P79" s="1">
        <f ca="1">P19+NORMINV(RAND(),0,'Total-Smoothed'!$AG$2)</f>
        <v>-6.6397501866062289E-2</v>
      </c>
      <c r="Q79" s="1">
        <f ca="1">Q19+NORMINV(RAND(),0,'Total-Smoothed'!$AG$2)</f>
        <v>0.14162528498737095</v>
      </c>
      <c r="R79" s="1">
        <f ca="1">R19+NORMINV(RAND(),0,'Total-Smoothed'!$AG$2)</f>
        <v>-1.6713073365773528E-2</v>
      </c>
      <c r="S79" s="1">
        <f ca="1">S19+NORMINV(RAND(),0,'Total-Smoothed'!$AG$2)</f>
        <v>0.14362295740021694</v>
      </c>
      <c r="T79" s="1">
        <f ca="1">T19+NORMINV(RAND(),0,'Total-Smoothed'!$AG$2)</f>
        <v>0.20165744389108728</v>
      </c>
      <c r="U79" s="1">
        <f ca="1">U19+NORMINV(RAND(),0,'Total-Smoothed'!$AG$2)</f>
        <v>1.7398421442470634E-2</v>
      </c>
      <c r="V79" s="1">
        <f ca="1">V19+NORMINV(RAND(),0,'Total-Smoothed'!$AG$2)</f>
        <v>0.23977219612293318</v>
      </c>
      <c r="W79" s="1">
        <f ca="1">W19+NORMINV(RAND(),0,'Total-Smoothed'!$AG$2)</f>
        <v>4.7973809676462281E-2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7.212690972369222E-2</v>
      </c>
      <c r="E80" s="1">
        <f ca="1">E20+NORMINV(RAND(),0,'Total-Smoothed'!$AG$2)</f>
        <v>8.3283240988830082E-2</v>
      </c>
      <c r="F80" s="1">
        <f ca="1">F20+NORMINV(RAND(),0,'Total-Smoothed'!$AG$2)</f>
        <v>-1.4118119886289346E-3</v>
      </c>
      <c r="G80" s="1">
        <f ca="1">G20+NORMINV(RAND(),0,'Total-Smoothed'!$AG$2)</f>
        <v>0.13949991296303027</v>
      </c>
      <c r="H80" s="1">
        <f ca="1">H20+NORMINV(RAND(),0,'Total-Smoothed'!$AG$2)</f>
        <v>-9.6893526550892131E-2</v>
      </c>
      <c r="I80" s="1">
        <f ca="1">I20+NORMINV(RAND(),0,'Total-Smoothed'!$AG$2)</f>
        <v>-8.0231712384440435E-2</v>
      </c>
      <c r="J80" s="1">
        <f ca="1">J20+NORMINV(RAND(),0,'Total-Smoothed'!$AG$2)</f>
        <v>0.11857514499790234</v>
      </c>
      <c r="K80" s="1">
        <f ca="1">K20+NORMINV(RAND(),0,'Total-Smoothed'!$AG$2)</f>
        <v>4.6755799518401156E-2</v>
      </c>
      <c r="L80" s="1">
        <f ca="1">L20+NORMINV(RAND(),0,'Total-Smoothed'!$AG$2)</f>
        <v>5.6558460850939976E-2</v>
      </c>
      <c r="M80" s="1">
        <f ca="1">M20+NORMINV(RAND(),0,'Total-Smoothed'!$AG$2)</f>
        <v>1.0220284299575981</v>
      </c>
      <c r="N80" s="1">
        <f ca="1">N20+NORMINV(RAND(),0,'Total-Smoothed'!$AG$2)</f>
        <v>0.1785645109891765</v>
      </c>
      <c r="O80" s="1">
        <f ca="1">O20+NORMINV(RAND(),0,'Total-Smoothed'!$AG$2)</f>
        <v>-2.1910634381243698E-2</v>
      </c>
      <c r="P80" s="1">
        <f ca="1">P20+NORMINV(RAND(),0,'Total-Smoothed'!$AG$2)</f>
        <v>-5.3119816149210276E-2</v>
      </c>
      <c r="Q80" s="1">
        <f ca="1">Q20+NORMINV(RAND(),0,'Total-Smoothed'!$AG$2)</f>
        <v>3.109799463641464E-2</v>
      </c>
      <c r="R80" s="1">
        <f ca="1">R20+NORMINV(RAND(),0,'Total-Smoothed'!$AG$2)</f>
        <v>2.6593034586380279E-2</v>
      </c>
      <c r="S80" s="1">
        <f ca="1">S20+NORMINV(RAND(),0,'Total-Smoothed'!$AG$2)</f>
        <v>4.6271966324999053E-2</v>
      </c>
      <c r="T80" s="1">
        <f ca="1">T20+NORMINV(RAND(),0,'Total-Smoothed'!$AG$2)</f>
        <v>-4.7609313021499435E-2</v>
      </c>
      <c r="U80" s="1">
        <f ca="1">U20+NORMINV(RAND(),0,'Total-Smoothed'!$AG$2)</f>
        <v>4.426748994798585E-3</v>
      </c>
      <c r="V80" s="1">
        <f ca="1">V20+NORMINV(RAND(),0,'Total-Smoothed'!$AG$2)</f>
        <v>1.6185863205176988E-2</v>
      </c>
      <c r="W80" s="1">
        <f ca="1">W20+NORMINV(RAND(),0,'Total-Smoothed'!$AG$2)</f>
        <v>0.13810042243247528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0.15846000622043774</v>
      </c>
      <c r="E81" s="1">
        <f ca="1">E21+NORMINV(RAND(),0,'Total-Smoothed'!$AG$2)</f>
        <v>9.4834059225037709E-2</v>
      </c>
      <c r="F81" s="1">
        <f ca="1">F21+NORMINV(RAND(),0,'Total-Smoothed'!$AG$2)</f>
        <v>8.1670317849639809E-2</v>
      </c>
      <c r="G81" s="1">
        <f ca="1">G21+NORMINV(RAND(),0,'Total-Smoothed'!$AG$2)</f>
        <v>4.604273581040258E-2</v>
      </c>
      <c r="H81" s="1">
        <f ca="1">H21+NORMINV(RAND(),0,'Total-Smoothed'!$AG$2)</f>
        <v>3.0961705637040478E-2</v>
      </c>
      <c r="I81" s="1">
        <f ca="1">I21+NORMINV(RAND(),0,'Total-Smoothed'!$AG$2)</f>
        <v>3.8633955234485748E-2</v>
      </c>
      <c r="J81" s="1">
        <f ca="1">J21+NORMINV(RAND(),0,'Total-Smoothed'!$AG$2)</f>
        <v>1.517553550298829E-2</v>
      </c>
      <c r="K81" s="1">
        <f ca="1">K21+NORMINV(RAND(),0,'Total-Smoothed'!$AG$2)</f>
        <v>3.4238058378216869E-2</v>
      </c>
      <c r="L81" s="1">
        <f ca="1">L21+NORMINV(RAND(),0,'Total-Smoothed'!$AG$2)</f>
        <v>5.462705172547401E-2</v>
      </c>
      <c r="M81" s="1">
        <f ca="1">M21+NORMINV(RAND(),0,'Total-Smoothed'!$AG$2)</f>
        <v>1.0897232176237213</v>
      </c>
      <c r="N81" s="1">
        <f ca="1">N21+NORMINV(RAND(),0,'Total-Smoothed'!$AG$2)</f>
        <v>1.4140448255834699E-2</v>
      </c>
      <c r="O81" s="1">
        <f ca="1">O21+NORMINV(RAND(),0,'Total-Smoothed'!$AG$2)</f>
        <v>3.6148208142988095E-2</v>
      </c>
      <c r="P81" s="1">
        <f ca="1">P21+NORMINV(RAND(),0,'Total-Smoothed'!$AG$2)</f>
        <v>-0.13511370795037639</v>
      </c>
      <c r="Q81" s="1">
        <f ca="1">Q21+NORMINV(RAND(),0,'Total-Smoothed'!$AG$2)</f>
        <v>-8.5603911259531748E-2</v>
      </c>
      <c r="R81" s="1">
        <f ca="1">R21+NORMINV(RAND(),0,'Total-Smoothed'!$AG$2)</f>
        <v>-4.6564303260384521E-2</v>
      </c>
      <c r="S81" s="1">
        <f ca="1">S21+NORMINV(RAND(),0,'Total-Smoothed'!$AG$2)</f>
        <v>-5.1826464562609989E-2</v>
      </c>
      <c r="T81" s="1">
        <f ca="1">T21+NORMINV(RAND(),0,'Total-Smoothed'!$AG$2)</f>
        <v>-3.9223285468566016E-2</v>
      </c>
      <c r="U81" s="1">
        <f ca="1">U21+NORMINV(RAND(),0,'Total-Smoothed'!$AG$2)</f>
        <v>2.9607721389189622E-2</v>
      </c>
      <c r="V81" s="1">
        <f ca="1">V21+NORMINV(RAND(),0,'Total-Smoothed'!$AG$2)</f>
        <v>0.11496231915412572</v>
      </c>
      <c r="W81" s="1">
        <f ca="1">W21+NORMINV(RAND(),0,'Total-Smoothed'!$AG$2)</f>
        <v>0.15674139040126778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-9.3118518948265727E-2</v>
      </c>
      <c r="E82" s="1">
        <f ca="1">E22+NORMINV(RAND(),0,'Total-Smoothed'!$AG$2)</f>
        <v>6.4658080872178475E-2</v>
      </c>
      <c r="F82" s="1">
        <f ca="1">F22+NORMINV(RAND(),0,'Total-Smoothed'!$AG$2)</f>
        <v>0.22582568781528498</v>
      </c>
      <c r="G82" s="1">
        <f ca="1">G22+NORMINV(RAND(),0,'Total-Smoothed'!$AG$2)</f>
        <v>9.260387960635405E-2</v>
      </c>
      <c r="H82" s="1">
        <f ca="1">H22+NORMINV(RAND(),0,'Total-Smoothed'!$AG$2)</f>
        <v>2.3348863105550365E-2</v>
      </c>
      <c r="I82" s="1">
        <f ca="1">I22+NORMINV(RAND(),0,'Total-Smoothed'!$AG$2)</f>
        <v>-2.482305058922708E-2</v>
      </c>
      <c r="J82" s="1">
        <f ca="1">J22+NORMINV(RAND(),0,'Total-Smoothed'!$AG$2)</f>
        <v>0.19587377217646387</v>
      </c>
      <c r="K82" s="1">
        <f ca="1">K22+NORMINV(RAND(),0,'Total-Smoothed'!$AG$2)</f>
        <v>6.3181134157940619E-2</v>
      </c>
      <c r="L82" s="1">
        <f ca="1">L22+NORMINV(RAND(),0,'Total-Smoothed'!$AG$2)</f>
        <v>4.2440926890654415E-2</v>
      </c>
      <c r="M82" s="1">
        <f ca="1">M22+NORMINV(RAND(),0,'Total-Smoothed'!$AG$2)</f>
        <v>0.81293904901460923</v>
      </c>
      <c r="N82" s="1">
        <f ca="1">N22+NORMINV(RAND(),0,'Total-Smoothed'!$AG$2)</f>
        <v>1.2684872851408532E-2</v>
      </c>
      <c r="O82" s="1">
        <f ca="1">O22+NORMINV(RAND(),0,'Total-Smoothed'!$AG$2)</f>
        <v>5.2962078070035584E-2</v>
      </c>
      <c r="P82" s="1">
        <f ca="1">P22+NORMINV(RAND(),0,'Total-Smoothed'!$AG$2)</f>
        <v>-7.4598166970859026E-2</v>
      </c>
      <c r="Q82" s="1">
        <f ca="1">Q22+NORMINV(RAND(),0,'Total-Smoothed'!$AG$2)</f>
        <v>0.15863072224954494</v>
      </c>
      <c r="R82" s="1">
        <f ca="1">R22+NORMINV(RAND(),0,'Total-Smoothed'!$AG$2)</f>
        <v>3.8223039628959468E-2</v>
      </c>
      <c r="S82" s="1">
        <f ca="1">S22+NORMINV(RAND(),0,'Total-Smoothed'!$AG$2)</f>
        <v>-2.0900385796223851E-2</v>
      </c>
      <c r="T82" s="1">
        <f ca="1">T22+NORMINV(RAND(),0,'Total-Smoothed'!$AG$2)</f>
        <v>6.6629191971593366E-2</v>
      </c>
      <c r="U82" s="1">
        <f ca="1">U22+NORMINV(RAND(),0,'Total-Smoothed'!$AG$2)</f>
        <v>0.24783432936300528</v>
      </c>
      <c r="V82" s="1">
        <f ca="1">V22+NORMINV(RAND(),0,'Total-Smoothed'!$AG$2)</f>
        <v>2.5059328214400545E-2</v>
      </c>
      <c r="W82" s="1">
        <f ca="1">W22+NORMINV(RAND(),0,'Total-Smoothed'!$AG$2)</f>
        <v>-2.7396618243571477E-2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0.10591595642101001</v>
      </c>
      <c r="E83" s="1">
        <f ca="1">E23+NORMINV(RAND(),0,'Total-Smoothed'!$AG$2)</f>
        <v>0.11385790879870289</v>
      </c>
      <c r="F83" s="1">
        <f ca="1">F23+NORMINV(RAND(),0,'Total-Smoothed'!$AG$2)</f>
        <v>6.1377265121688625E-2</v>
      </c>
      <c r="G83" s="1">
        <f ca="1">G23+NORMINV(RAND(),0,'Total-Smoothed'!$AG$2)</f>
        <v>0.20449055346826847</v>
      </c>
      <c r="H83" s="1">
        <f ca="1">H23+NORMINV(RAND(),0,'Total-Smoothed'!$AG$2)</f>
        <v>-4.5358147835631697E-2</v>
      </c>
      <c r="I83" s="1">
        <f ca="1">I23+NORMINV(RAND(),0,'Total-Smoothed'!$AG$2)</f>
        <v>-0.11769181684814245</v>
      </c>
      <c r="J83" s="1">
        <f ca="1">J23+NORMINV(RAND(),0,'Total-Smoothed'!$AG$2)</f>
        <v>-5.876493390689054E-2</v>
      </c>
      <c r="K83" s="1">
        <f ca="1">K23+NORMINV(RAND(),0,'Total-Smoothed'!$AG$2)</f>
        <v>-8.0948847044317492E-3</v>
      </c>
      <c r="L83" s="1">
        <f ca="1">L23+NORMINV(RAND(),0,'Total-Smoothed'!$AG$2)</f>
        <v>6.5997435430808229E-2</v>
      </c>
      <c r="M83" s="1">
        <f ca="1">M23+NORMINV(RAND(),0,'Total-Smoothed'!$AG$2)</f>
        <v>0.87465400980785357</v>
      </c>
      <c r="N83" s="1">
        <f ca="1">N23+NORMINV(RAND(),0,'Total-Smoothed'!$AG$2)</f>
        <v>-0.16226138381245156</v>
      </c>
      <c r="O83" s="1">
        <f ca="1">O23+NORMINV(RAND(),0,'Total-Smoothed'!$AG$2)</f>
        <v>-0.13592304577397601</v>
      </c>
      <c r="P83" s="1">
        <f ca="1">P23+NORMINV(RAND(),0,'Total-Smoothed'!$AG$2)</f>
        <v>-0.10756157266795999</v>
      </c>
      <c r="Q83" s="1">
        <f ca="1">Q23+NORMINV(RAND(),0,'Total-Smoothed'!$AG$2)</f>
        <v>9.6249853747494604E-2</v>
      </c>
      <c r="R83" s="1">
        <f ca="1">R23+NORMINV(RAND(),0,'Total-Smoothed'!$AG$2)</f>
        <v>-0.18815311962907166</v>
      </c>
      <c r="S83" s="1">
        <f ca="1">S23+NORMINV(RAND(),0,'Total-Smoothed'!$AG$2)</f>
        <v>-4.4601537243303527E-2</v>
      </c>
      <c r="T83" s="1">
        <f ca="1">T23+NORMINV(RAND(),0,'Total-Smoothed'!$AG$2)</f>
        <v>0.20404868849794375</v>
      </c>
      <c r="U83" s="1">
        <f ca="1">U23+NORMINV(RAND(),0,'Total-Smoothed'!$AG$2)</f>
        <v>9.7195526683282133E-3</v>
      </c>
      <c r="V83" s="1">
        <f ca="1">V23+NORMINV(RAND(),0,'Total-Smoothed'!$AG$2)</f>
        <v>7.6481965616705158E-2</v>
      </c>
      <c r="W83" s="1">
        <f ca="1">W23+NORMINV(RAND(),0,'Total-Smoothed'!$AG$2)</f>
        <v>-1.7396128004577141E-2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2.6946766116376634E-2</v>
      </c>
      <c r="E84" s="1">
        <f ca="1">E24+NORMINV(RAND(),0,'Total-Smoothed'!$AG$2)</f>
        <v>1.8154112612645025E-3</v>
      </c>
      <c r="F84" s="1">
        <f ca="1">F24+NORMINV(RAND(),0,'Total-Smoothed'!$AG$2)</f>
        <v>-9.6966657756471522E-2</v>
      </c>
      <c r="G84" s="1">
        <f ca="1">G24+NORMINV(RAND(),0,'Total-Smoothed'!$AG$2)</f>
        <v>-0.13684356769377162</v>
      </c>
      <c r="H84" s="1">
        <f ca="1">H24+NORMINV(RAND(),0,'Total-Smoothed'!$AG$2)</f>
        <v>0.13463797492970811</v>
      </c>
      <c r="I84" s="1">
        <f ca="1">I24+NORMINV(RAND(),0,'Total-Smoothed'!$AG$2)</f>
        <v>0.12178377164974483</v>
      </c>
      <c r="J84" s="1">
        <f ca="1">J24+NORMINV(RAND(),0,'Total-Smoothed'!$AG$2)</f>
        <v>-3.7832810234597475E-2</v>
      </c>
      <c r="K84" s="1">
        <f ca="1">K24+NORMINV(RAND(),0,'Total-Smoothed'!$AG$2)</f>
        <v>9.9228195396234981E-2</v>
      </c>
      <c r="L84" s="1">
        <f ca="1">L24+NORMINV(RAND(),0,'Total-Smoothed'!$AG$2)</f>
        <v>1.146526374094347E-2</v>
      </c>
      <c r="M84" s="1">
        <f ca="1">M24+NORMINV(RAND(),0,'Total-Smoothed'!$AG$2)</f>
        <v>1.091718007198422</v>
      </c>
      <c r="N84" s="1">
        <f ca="1">N24+NORMINV(RAND(),0,'Total-Smoothed'!$AG$2)</f>
        <v>0.11692665751393466</v>
      </c>
      <c r="O84" s="1">
        <f ca="1">O24+NORMINV(RAND(),0,'Total-Smoothed'!$AG$2)</f>
        <v>0.1407231818999492</v>
      </c>
      <c r="P84" s="1">
        <f ca="1">P24+NORMINV(RAND(),0,'Total-Smoothed'!$AG$2)</f>
        <v>6.4213846216264026E-2</v>
      </c>
      <c r="Q84" s="1">
        <f ca="1">Q24+NORMINV(RAND(),0,'Total-Smoothed'!$AG$2)</f>
        <v>0.13280783654429826</v>
      </c>
      <c r="R84" s="1">
        <f ca="1">R24+NORMINV(RAND(),0,'Total-Smoothed'!$AG$2)</f>
        <v>-2.5595191823135952E-2</v>
      </c>
      <c r="S84" s="1">
        <f ca="1">S24+NORMINV(RAND(),0,'Total-Smoothed'!$AG$2)</f>
        <v>0.17878547045936363</v>
      </c>
      <c r="T84" s="1">
        <f ca="1">T24+NORMINV(RAND(),0,'Total-Smoothed'!$AG$2)</f>
        <v>-7.3839783585741045E-2</v>
      </c>
      <c r="U84" s="1">
        <f ca="1">U24+NORMINV(RAND(),0,'Total-Smoothed'!$AG$2)</f>
        <v>0.11768909384055612</v>
      </c>
      <c r="V84" s="1">
        <f ca="1">V24+NORMINV(RAND(),0,'Total-Smoothed'!$AG$2)</f>
        <v>-6.712613476072074E-2</v>
      </c>
      <c r="W84" s="1">
        <f ca="1">W24+NORMINV(RAND(),0,'Total-Smoothed'!$AG$2)</f>
        <v>3.9373301628588736E-2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-3.8640523533520342E-2</v>
      </c>
      <c r="E85" s="1">
        <f ca="1">E25+NORMINV(RAND(),0,'Total-Smoothed'!$AG$2)</f>
        <v>0.23482293685907404</v>
      </c>
      <c r="F85" s="1">
        <f ca="1">F25+NORMINV(RAND(),0,'Total-Smoothed'!$AG$2)</f>
        <v>0.21941581786383438</v>
      </c>
      <c r="G85" s="1">
        <f ca="1">G25+NORMINV(RAND(),0,'Total-Smoothed'!$AG$2)</f>
        <v>-0.15045306738134151</v>
      </c>
      <c r="H85" s="1">
        <f ca="1">H25+NORMINV(RAND(),0,'Total-Smoothed'!$AG$2)</f>
        <v>-3.345571934353786E-2</v>
      </c>
      <c r="I85" s="1">
        <f ca="1">I25+NORMINV(RAND(),0,'Total-Smoothed'!$AG$2)</f>
        <v>0.1120002811448465</v>
      </c>
      <c r="J85" s="1">
        <f ca="1">J25+NORMINV(RAND(),0,'Total-Smoothed'!$AG$2)</f>
        <v>0.12001560694720886</v>
      </c>
      <c r="K85" s="1">
        <f ca="1">K25+NORMINV(RAND(),0,'Total-Smoothed'!$AG$2)</f>
        <v>8.2347945723793073E-2</v>
      </c>
      <c r="L85" s="1">
        <f ca="1">L25+NORMINV(RAND(),0,'Total-Smoothed'!$AG$2)</f>
        <v>8.9829774285839742E-2</v>
      </c>
      <c r="M85" s="1">
        <f ca="1">M25+NORMINV(RAND(),0,'Total-Smoothed'!$AG$2)</f>
        <v>0.39130816159625664</v>
      </c>
      <c r="N85" s="1">
        <f ca="1">N25+NORMINV(RAND(),0,'Total-Smoothed'!$AG$2)</f>
        <v>0.13399834978601702</v>
      </c>
      <c r="O85" s="1">
        <f ca="1">O25+NORMINV(RAND(),0,'Total-Smoothed'!$AG$2)</f>
        <v>-5.3115365535996745E-2</v>
      </c>
      <c r="P85" s="1">
        <f ca="1">P25+NORMINV(RAND(),0,'Total-Smoothed'!$AG$2)</f>
        <v>0.51852464800294307</v>
      </c>
      <c r="Q85" s="1">
        <f ca="1">Q25+NORMINV(RAND(),0,'Total-Smoothed'!$AG$2)</f>
        <v>0.92081509839304876</v>
      </c>
      <c r="R85" s="1">
        <f ca="1">R25+NORMINV(RAND(),0,'Total-Smoothed'!$AG$2)</f>
        <v>-6.465237348268868E-2</v>
      </c>
      <c r="S85" s="1">
        <f ca="1">S25+NORMINV(RAND(),0,'Total-Smoothed'!$AG$2)</f>
        <v>8.2582499758829059E-2</v>
      </c>
      <c r="T85" s="1">
        <f ca="1">T25+NORMINV(RAND(),0,'Total-Smoothed'!$AG$2)</f>
        <v>0.92295666598764847</v>
      </c>
      <c r="U85" s="1">
        <f ca="1">U25+NORMINV(RAND(),0,'Total-Smoothed'!$AG$2)</f>
        <v>1.0323140250840124</v>
      </c>
      <c r="V85" s="1">
        <f ca="1">V25+NORMINV(RAND(),0,'Total-Smoothed'!$AG$2)</f>
        <v>1.9586251359421998E-2</v>
      </c>
      <c r="W85" s="1">
        <f ca="1">W25+NORMINV(RAND(),0,'Total-Smoothed'!$AG$2)</f>
        <v>0.94895508676066331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-6.0521450042588576E-2</v>
      </c>
      <c r="E86" s="1">
        <f ca="1">E26+NORMINV(RAND(),0,'Total-Smoothed'!$AG$2)</f>
        <v>5.501097288401452E-2</v>
      </c>
      <c r="F86" s="1">
        <f ca="1">F26+NORMINV(RAND(),0,'Total-Smoothed'!$AG$2)</f>
        <v>-0.16026946928592947</v>
      </c>
      <c r="G86" s="1">
        <f ca="1">G26+NORMINV(RAND(),0,'Total-Smoothed'!$AG$2)</f>
        <v>0.23924177555028256</v>
      </c>
      <c r="H86" s="1">
        <f ca="1">H26+NORMINV(RAND(),0,'Total-Smoothed'!$AG$2)</f>
        <v>2.4403783513532867E-3</v>
      </c>
      <c r="I86" s="1">
        <f ca="1">I26+NORMINV(RAND(),0,'Total-Smoothed'!$AG$2)</f>
        <v>-5.2996393031522898E-3</v>
      </c>
      <c r="J86" s="1">
        <f ca="1">J26+NORMINV(RAND(),0,'Total-Smoothed'!$AG$2)</f>
        <v>-0.1765148898838442</v>
      </c>
      <c r="K86" s="1">
        <f ca="1">K26+NORMINV(RAND(),0,'Total-Smoothed'!$AG$2)</f>
        <v>2.2184067778097401E-2</v>
      </c>
      <c r="L86" s="1">
        <f ca="1">L26+NORMINV(RAND(),0,'Total-Smoothed'!$AG$2)</f>
        <v>6.7429641028595222E-2</v>
      </c>
      <c r="M86" s="1">
        <f ca="1">M26+NORMINV(RAND(),0,'Total-Smoothed'!$AG$2)</f>
        <v>0.87495868253750786</v>
      </c>
      <c r="N86" s="1">
        <f ca="1">N26+NORMINV(RAND(),0,'Total-Smoothed'!$AG$2)</f>
        <v>4.0066016331327434E-2</v>
      </c>
      <c r="O86" s="1">
        <f ca="1">O26+NORMINV(RAND(),0,'Total-Smoothed'!$AG$2)</f>
        <v>0.79206109263430768</v>
      </c>
      <c r="P86" s="1">
        <f ca="1">P26+NORMINV(RAND(),0,'Total-Smoothed'!$AG$2)</f>
        <v>0.29689847186299978</v>
      </c>
      <c r="Q86" s="1">
        <f ca="1">Q26+NORMINV(RAND(),0,'Total-Smoothed'!$AG$2)</f>
        <v>-5.1276717851724635E-2</v>
      </c>
      <c r="R86" s="1">
        <f ca="1">R26+NORMINV(RAND(),0,'Total-Smoothed'!$AG$2)</f>
        <v>9.7106715391281656E-2</v>
      </c>
      <c r="S86" s="1">
        <f ca="1">S26+NORMINV(RAND(),0,'Total-Smoothed'!$AG$2)</f>
        <v>0.13660311710636724</v>
      </c>
      <c r="T86" s="1">
        <f ca="1">T26+NORMINV(RAND(),0,'Total-Smoothed'!$AG$2)</f>
        <v>0.8494716877402757</v>
      </c>
      <c r="U86" s="1">
        <f ca="1">U26+NORMINV(RAND(),0,'Total-Smoothed'!$AG$2)</f>
        <v>2.307232325244641E-2</v>
      </c>
      <c r="V86" s="1">
        <f ca="1">V26+NORMINV(RAND(),0,'Total-Smoothed'!$AG$2)</f>
        <v>7.0683612874810481E-2</v>
      </c>
      <c r="W86" s="1">
        <f ca="1">W26+NORMINV(RAND(),0,'Total-Smoothed'!$AG$2)</f>
        <v>0.22322460549487735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1.6497628206708359E-3</v>
      </c>
      <c r="E87" s="1">
        <f ca="1">E27+NORMINV(RAND(),0,'Total-Smoothed'!$AG$2)</f>
        <v>-0.10937348009360033</v>
      </c>
      <c r="F87" s="1">
        <f ca="1">F27+NORMINV(RAND(),0,'Total-Smoothed'!$AG$2)</f>
        <v>9.2972711289447701E-2</v>
      </c>
      <c r="G87" s="1">
        <f ca="1">G27+NORMINV(RAND(),0,'Total-Smoothed'!$AG$2)</f>
        <v>6.004901650583129E-2</v>
      </c>
      <c r="H87" s="1">
        <f ca="1">H27+NORMINV(RAND(),0,'Total-Smoothed'!$AG$2)</f>
        <v>0.18759192000361283</v>
      </c>
      <c r="I87" s="1">
        <f ca="1">I27+NORMINV(RAND(),0,'Total-Smoothed'!$AG$2)</f>
        <v>0.16463362153972708</v>
      </c>
      <c r="J87" s="1">
        <f ca="1">J27+NORMINV(RAND(),0,'Total-Smoothed'!$AG$2)</f>
        <v>4.820094901294189E-2</v>
      </c>
      <c r="K87" s="1">
        <f ca="1">K27+NORMINV(RAND(),0,'Total-Smoothed'!$AG$2)</f>
        <v>3.0570313443219164E-2</v>
      </c>
      <c r="L87" s="1">
        <f ca="1">L27+NORMINV(RAND(),0,'Total-Smoothed'!$AG$2)</f>
        <v>2.0857069686694742E-3</v>
      </c>
      <c r="M87" s="1">
        <f ca="1">M27+NORMINV(RAND(),0,'Total-Smoothed'!$AG$2)</f>
        <v>0.95016409926105971</v>
      </c>
      <c r="N87" s="1">
        <f ca="1">N27+NORMINV(RAND(),0,'Total-Smoothed'!$AG$2)</f>
        <v>1.9352701846915153E-2</v>
      </c>
      <c r="O87" s="1">
        <f ca="1">O27+NORMINV(RAND(),0,'Total-Smoothed'!$AG$2)</f>
        <v>-2.5814857666686682E-2</v>
      </c>
      <c r="P87" s="1">
        <f ca="1">P27+NORMINV(RAND(),0,'Total-Smoothed'!$AG$2)</f>
        <v>-0.14704077893670586</v>
      </c>
      <c r="Q87" s="1">
        <f ca="1">Q27+NORMINV(RAND(),0,'Total-Smoothed'!$AG$2)</f>
        <v>5.0986280311357247E-2</v>
      </c>
      <c r="R87" s="1">
        <f ca="1">R27+NORMINV(RAND(),0,'Total-Smoothed'!$AG$2)</f>
        <v>-1.4691252941059149E-3</v>
      </c>
      <c r="S87" s="1">
        <f ca="1">S27+NORMINV(RAND(),0,'Total-Smoothed'!$AG$2)</f>
        <v>0.14441884961218873</v>
      </c>
      <c r="T87" s="1">
        <f ca="1">T27+NORMINV(RAND(),0,'Total-Smoothed'!$AG$2)</f>
        <v>0.1305851751677489</v>
      </c>
      <c r="U87" s="1">
        <f ca="1">U27+NORMINV(RAND(),0,'Total-Smoothed'!$AG$2)</f>
        <v>-0.12768085984555147</v>
      </c>
      <c r="V87" s="1">
        <f ca="1">V27+NORMINV(RAND(),0,'Total-Smoothed'!$AG$2)</f>
        <v>0.20524773035420851</v>
      </c>
      <c r="W87" s="1">
        <f ca="1">W27+NORMINV(RAND(),0,'Total-Smoothed'!$AG$2)</f>
        <v>0.40928950261993646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-8.7619413638185262E-2</v>
      </c>
      <c r="E88" s="1">
        <f ca="1">E28+NORMINV(RAND(),0,'Total-Smoothed'!$AG$2)</f>
        <v>-4.2461865663126014E-2</v>
      </c>
      <c r="F88" s="1">
        <f ca="1">F28+NORMINV(RAND(),0,'Total-Smoothed'!$AG$2)</f>
        <v>8.3298470799460754E-3</v>
      </c>
      <c r="G88" s="1">
        <f ca="1">G28+NORMINV(RAND(),0,'Total-Smoothed'!$AG$2)</f>
        <v>-9.3633406866664076E-2</v>
      </c>
      <c r="H88" s="1">
        <f ca="1">H28+NORMINV(RAND(),0,'Total-Smoothed'!$AG$2)</f>
        <v>-4.3846651964568203E-2</v>
      </c>
      <c r="I88" s="1">
        <f ca="1">I28+NORMINV(RAND(),0,'Total-Smoothed'!$AG$2)</f>
        <v>-2.6905660906218608E-2</v>
      </c>
      <c r="J88" s="1">
        <f ca="1">J28+NORMINV(RAND(),0,'Total-Smoothed'!$AG$2)</f>
        <v>2.6082169334217163E-2</v>
      </c>
      <c r="K88" s="1">
        <f ca="1">K28+NORMINV(RAND(),0,'Total-Smoothed'!$AG$2)</f>
        <v>-7.8574159690982179E-2</v>
      </c>
      <c r="L88" s="1">
        <f ca="1">L28+NORMINV(RAND(),0,'Total-Smoothed'!$AG$2)</f>
        <v>1.4773610656874926E-2</v>
      </c>
      <c r="M88" s="1">
        <f ca="1">M28+NORMINV(RAND(),0,'Total-Smoothed'!$AG$2)</f>
        <v>0.37874399054740848</v>
      </c>
      <c r="N88" s="1">
        <f ca="1">N28+NORMINV(RAND(),0,'Total-Smoothed'!$AG$2)</f>
        <v>8.4667931057098453E-2</v>
      </c>
      <c r="O88" s="1">
        <f ca="1">O28+NORMINV(RAND(),0,'Total-Smoothed'!$AG$2)</f>
        <v>0.13026589855662235</v>
      </c>
      <c r="P88" s="1">
        <f ca="1">P28+NORMINV(RAND(),0,'Total-Smoothed'!$AG$2)</f>
        <v>0.18523712825547059</v>
      </c>
      <c r="Q88" s="1">
        <f ca="1">Q28+NORMINV(RAND(),0,'Total-Smoothed'!$AG$2)</f>
        <v>3.385901927492628E-2</v>
      </c>
      <c r="R88" s="1">
        <f ca="1">R28+NORMINV(RAND(),0,'Total-Smoothed'!$AG$2)</f>
        <v>0.23914386000904569</v>
      </c>
      <c r="S88" s="1">
        <f ca="1">S28+NORMINV(RAND(),0,'Total-Smoothed'!$AG$2)</f>
        <v>1.2677518421113108E-2</v>
      </c>
      <c r="T88" s="1">
        <f ca="1">T28+NORMINV(RAND(),0,'Total-Smoothed'!$AG$2)</f>
        <v>0.61235714919591377</v>
      </c>
      <c r="U88" s="1">
        <f ca="1">U28+NORMINV(RAND(),0,'Total-Smoothed'!$AG$2)</f>
        <v>0.90693936282644527</v>
      </c>
      <c r="V88" s="1">
        <f ca="1">V28+NORMINV(RAND(),0,'Total-Smoothed'!$AG$2)</f>
        <v>7.2837009431878014E-2</v>
      </c>
      <c r="W88" s="1">
        <f ca="1">W28+NORMINV(RAND(),0,'Total-Smoothed'!$AG$2)</f>
        <v>0.96430723025072029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-2.6062283740237224E-2</v>
      </c>
      <c r="E89" s="1">
        <f ca="1">E29+NORMINV(RAND(),0,'Total-Smoothed'!$AG$2)</f>
        <v>0.12215112760940591</v>
      </c>
      <c r="F89" s="1">
        <f ca="1">F29+NORMINV(RAND(),0,'Total-Smoothed'!$AG$2)</f>
        <v>-0.11984933561677297</v>
      </c>
      <c r="G89" s="1">
        <f ca="1">G29+NORMINV(RAND(),0,'Total-Smoothed'!$AG$2)</f>
        <v>0.28188903933880444</v>
      </c>
      <c r="H89" s="1">
        <f ca="1">H29+NORMINV(RAND(),0,'Total-Smoothed'!$AG$2)</f>
        <v>5.0810927368863883E-2</v>
      </c>
      <c r="I89" s="1">
        <f ca="1">I29+NORMINV(RAND(),0,'Total-Smoothed'!$AG$2)</f>
        <v>-1.9932316911118034E-2</v>
      </c>
      <c r="J89" s="1">
        <f ca="1">J29+NORMINV(RAND(),0,'Total-Smoothed'!$AG$2)</f>
        <v>0.11340875744518478</v>
      </c>
      <c r="K89" s="1">
        <f ca="1">K29+NORMINV(RAND(),0,'Total-Smoothed'!$AG$2)</f>
        <v>-3.7111766836720912E-3</v>
      </c>
      <c r="L89" s="1">
        <f ca="1">L29+NORMINV(RAND(),0,'Total-Smoothed'!$AG$2)</f>
        <v>0.11389786015565875</v>
      </c>
      <c r="M89" s="1">
        <f ca="1">M29+NORMINV(RAND(),0,'Total-Smoothed'!$AG$2)</f>
        <v>0.92032709304142346</v>
      </c>
      <c r="N89" s="1">
        <f ca="1">N29+NORMINV(RAND(),0,'Total-Smoothed'!$AG$2)</f>
        <v>7.438477881891406E-2</v>
      </c>
      <c r="O89" s="1">
        <f ca="1">O29+NORMINV(RAND(),0,'Total-Smoothed'!$AG$2)</f>
        <v>0.1031522890717977</v>
      </c>
      <c r="P89" s="1">
        <f ca="1">P29+NORMINV(RAND(),0,'Total-Smoothed'!$AG$2)</f>
        <v>0.17059245082007765</v>
      </c>
      <c r="Q89" s="1">
        <f ca="1">Q29+NORMINV(RAND(),0,'Total-Smoothed'!$AG$2)</f>
        <v>0.79309601994818668</v>
      </c>
      <c r="R89" s="1">
        <f ca="1">R29+NORMINV(RAND(),0,'Total-Smoothed'!$AG$2)</f>
        <v>-8.5464516936040909E-3</v>
      </c>
      <c r="S89" s="1">
        <f ca="1">S29+NORMINV(RAND(),0,'Total-Smoothed'!$AG$2)</f>
        <v>-2.7166469224639826E-2</v>
      </c>
      <c r="T89" s="1">
        <f ca="1">T29+NORMINV(RAND(),0,'Total-Smoothed'!$AG$2)</f>
        <v>5.6268285140971847E-2</v>
      </c>
      <c r="U89" s="1">
        <f ca="1">U29+NORMINV(RAND(),0,'Total-Smoothed'!$AG$2)</f>
        <v>0.1928646369050166</v>
      </c>
      <c r="V89" s="1">
        <f ca="1">V29+NORMINV(RAND(),0,'Total-Smoothed'!$AG$2)</f>
        <v>1.5427347059902402E-2</v>
      </c>
      <c r="W89" s="1">
        <f ca="1">W29+NORMINV(RAND(),0,'Total-Smoothed'!$AG$2)</f>
        <v>0.59914346427822773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-0.14974523206929438</v>
      </c>
      <c r="E90" s="1">
        <f ca="1">E30+NORMINV(RAND(),0,'Total-Smoothed'!$AG$2)</f>
        <v>0.13486206178182644</v>
      </c>
      <c r="F90" s="1">
        <f ca="1">F30+NORMINV(RAND(),0,'Total-Smoothed'!$AG$2)</f>
        <v>-4.7318537778128063E-2</v>
      </c>
      <c r="G90" s="1">
        <f ca="1">G30+NORMINV(RAND(),0,'Total-Smoothed'!$AG$2)</f>
        <v>0.13210408123315126</v>
      </c>
      <c r="H90" s="1">
        <f ca="1">H30+NORMINV(RAND(),0,'Total-Smoothed'!$AG$2)</f>
        <v>4.3052207068955579E-3</v>
      </c>
      <c r="I90" s="1">
        <f ca="1">I30+NORMINV(RAND(),0,'Total-Smoothed'!$AG$2)</f>
        <v>-8.4814054183738968E-2</v>
      </c>
      <c r="J90" s="1">
        <f ca="1">J30+NORMINV(RAND(),0,'Total-Smoothed'!$AG$2)</f>
        <v>-1.2370117710418804E-2</v>
      </c>
      <c r="K90" s="1">
        <f ca="1">K30+NORMINV(RAND(),0,'Total-Smoothed'!$AG$2)</f>
        <v>3.7475425663708456E-4</v>
      </c>
      <c r="L90" s="1">
        <f ca="1">L30+NORMINV(RAND(),0,'Total-Smoothed'!$AG$2)</f>
        <v>3.9682299150512988E-3</v>
      </c>
      <c r="M90" s="1">
        <f ca="1">M30+NORMINV(RAND(),0,'Total-Smoothed'!$AG$2)</f>
        <v>0.91134393450260998</v>
      </c>
      <c r="N90" s="1">
        <f ca="1">N30+NORMINV(RAND(),0,'Total-Smoothed'!$AG$2)</f>
        <v>-6.1908591895355039E-2</v>
      </c>
      <c r="O90" s="1">
        <f ca="1">O30+NORMINV(RAND(),0,'Total-Smoothed'!$AG$2)</f>
        <v>7.4438441695165378E-3</v>
      </c>
      <c r="P90" s="1">
        <f ca="1">P30+NORMINV(RAND(),0,'Total-Smoothed'!$AG$2)</f>
        <v>1.8210727366025255E-2</v>
      </c>
      <c r="Q90" s="1">
        <f ca="1">Q30+NORMINV(RAND(),0,'Total-Smoothed'!$AG$2)</f>
        <v>0.39974337193367632</v>
      </c>
      <c r="R90" s="1">
        <f ca="1">R30+NORMINV(RAND(),0,'Total-Smoothed'!$AG$2)</f>
        <v>0.1271525048663496</v>
      </c>
      <c r="S90" s="1">
        <f ca="1">S30+NORMINV(RAND(),0,'Total-Smoothed'!$AG$2)</f>
        <v>9.2046858856364659E-3</v>
      </c>
      <c r="T90" s="1">
        <f ca="1">T30+NORMINV(RAND(),0,'Total-Smoothed'!$AG$2)</f>
        <v>1.4835781725367096E-2</v>
      </c>
      <c r="U90" s="1">
        <f ca="1">U30+NORMINV(RAND(),0,'Total-Smoothed'!$AG$2)</f>
        <v>0.46677112595333636</v>
      </c>
      <c r="V90" s="1">
        <f ca="1">V30+NORMINV(RAND(),0,'Total-Smoothed'!$AG$2)</f>
        <v>-3.4773361753614042E-2</v>
      </c>
      <c r="W90" s="1">
        <f ca="1">W30+NORMINV(RAND(),0,'Total-Smoothed'!$AG$2)</f>
        <v>0.65949926779821455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-9.6891112504778901E-2</v>
      </c>
      <c r="E91" s="1">
        <f ca="1">E31+NORMINV(RAND(),0,'Total-Smoothed'!$AG$2)</f>
        <v>-9.6239527905654168E-2</v>
      </c>
      <c r="F91" s="1">
        <f ca="1">F31+NORMINV(RAND(),0,'Total-Smoothed'!$AG$2)</f>
        <v>-1.3793855356164893E-2</v>
      </c>
      <c r="G91" s="1">
        <f ca="1">G31+NORMINV(RAND(),0,'Total-Smoothed'!$AG$2)</f>
        <v>-0.23177582692092952</v>
      </c>
      <c r="H91" s="1">
        <f ca="1">H31+NORMINV(RAND(),0,'Total-Smoothed'!$AG$2)</f>
        <v>6.9043352132495989E-2</v>
      </c>
      <c r="I91" s="1">
        <f ca="1">I31+NORMINV(RAND(),0,'Total-Smoothed'!$AG$2)</f>
        <v>-0.15180462608131493</v>
      </c>
      <c r="J91" s="1">
        <f ca="1">J31+NORMINV(RAND(),0,'Total-Smoothed'!$AG$2)</f>
        <v>2.7065362968154982E-2</v>
      </c>
      <c r="K91" s="1">
        <f ca="1">K31+NORMINV(RAND(),0,'Total-Smoothed'!$AG$2)</f>
        <v>-8.609530026208019E-2</v>
      </c>
      <c r="L91" s="1">
        <f ca="1">L31+NORMINV(RAND(),0,'Total-Smoothed'!$AG$2)</f>
        <v>5.7106794752392089E-3</v>
      </c>
      <c r="M91" s="1">
        <f ca="1">M31+NORMINV(RAND(),0,'Total-Smoothed'!$AG$2)</f>
        <v>0.75789655382726184</v>
      </c>
      <c r="N91" s="1">
        <f ca="1">N31+NORMINV(RAND(),0,'Total-Smoothed'!$AG$2)</f>
        <v>3.6872410117080492E-2</v>
      </c>
      <c r="O91" s="1">
        <f ca="1">O31+NORMINV(RAND(),0,'Total-Smoothed'!$AG$2)</f>
        <v>0.36823190494255575</v>
      </c>
      <c r="P91" s="1">
        <f ca="1">P31+NORMINV(RAND(),0,'Total-Smoothed'!$AG$2)</f>
        <v>2.825948476298662E-2</v>
      </c>
      <c r="Q91" s="1">
        <f ca="1">Q31+NORMINV(RAND(),0,'Total-Smoothed'!$AG$2)</f>
        <v>-1.3807063289685832E-2</v>
      </c>
      <c r="R91" s="1">
        <f ca="1">R31+NORMINV(RAND(),0,'Total-Smoothed'!$AG$2)</f>
        <v>0.1880495378771449</v>
      </c>
      <c r="S91" s="1">
        <f ca="1">S31+NORMINV(RAND(),0,'Total-Smoothed'!$AG$2)</f>
        <v>3.297175365293277E-2</v>
      </c>
      <c r="T91" s="1">
        <f ca="1">T31+NORMINV(RAND(),0,'Total-Smoothed'!$AG$2)</f>
        <v>1.0681749720897975</v>
      </c>
      <c r="U91" s="1">
        <f ca="1">U31+NORMINV(RAND(),0,'Total-Smoothed'!$AG$2)</f>
        <v>0.6499698856792262</v>
      </c>
      <c r="V91" s="1">
        <f ca="1">V31+NORMINV(RAND(),0,'Total-Smoothed'!$AG$2)</f>
        <v>1.214147719970609E-2</v>
      </c>
      <c r="W91" s="1">
        <f ca="1">W31+NORMINV(RAND(),0,'Total-Smoothed'!$AG$2)</f>
        <v>0.90484028223091606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2.039425669017517E-2</v>
      </c>
      <c r="E92" s="1">
        <f ca="1">E32+NORMINV(RAND(),0,'Total-Smoothed'!$AG$2)</f>
        <v>-3.6984480591207597E-2</v>
      </c>
      <c r="F92" s="1">
        <f ca="1">F32+NORMINV(RAND(),0,'Total-Smoothed'!$AG$2)</f>
        <v>-1.7281872154484672E-3</v>
      </c>
      <c r="G92" s="1">
        <f ca="1">G32+NORMINV(RAND(),0,'Total-Smoothed'!$AG$2)</f>
        <v>-8.0946500770424229E-3</v>
      </c>
      <c r="H92" s="1">
        <f ca="1">H32+NORMINV(RAND(),0,'Total-Smoothed'!$AG$2)</f>
        <v>-0.11387562891119672</v>
      </c>
      <c r="I92" s="1">
        <f ca="1">I32+NORMINV(RAND(),0,'Total-Smoothed'!$AG$2)</f>
        <v>0.14815102645849104</v>
      </c>
      <c r="J92" s="1">
        <f ca="1">J32+NORMINV(RAND(),0,'Total-Smoothed'!$AG$2)</f>
        <v>-3.1353234692478998E-3</v>
      </c>
      <c r="K92" s="1">
        <f ca="1">K32+NORMINV(RAND(),0,'Total-Smoothed'!$AG$2)</f>
        <v>-7.8167050004253016E-2</v>
      </c>
      <c r="L92" s="1">
        <f ca="1">L32+NORMINV(RAND(),0,'Total-Smoothed'!$AG$2)</f>
        <v>6.3310808606037178E-3</v>
      </c>
      <c r="M92" s="1">
        <f ca="1">M32+NORMINV(RAND(),0,'Total-Smoothed'!$AG$2)</f>
        <v>0.70042322564948889</v>
      </c>
      <c r="N92" s="1">
        <f ca="1">N32+NORMINV(RAND(),0,'Total-Smoothed'!$AG$2)</f>
        <v>0.15176311682410798</v>
      </c>
      <c r="O92" s="1">
        <f ca="1">O32+NORMINV(RAND(),0,'Total-Smoothed'!$AG$2)</f>
        <v>1.5293312388969579E-2</v>
      </c>
      <c r="P92" s="1">
        <f ca="1">P32+NORMINV(RAND(),0,'Total-Smoothed'!$AG$2)</f>
        <v>3.8568705158419918E-2</v>
      </c>
      <c r="Q92" s="1">
        <f ca="1">Q32+NORMINV(RAND(),0,'Total-Smoothed'!$AG$2)</f>
        <v>0.75467706545023516</v>
      </c>
      <c r="R92" s="1">
        <f ca="1">R32+NORMINV(RAND(),0,'Total-Smoothed'!$AG$2)</f>
        <v>0.50613836981612181</v>
      </c>
      <c r="S92" s="1">
        <f ca="1">S32+NORMINV(RAND(),0,'Total-Smoothed'!$AG$2)</f>
        <v>3.8639098267670605E-2</v>
      </c>
      <c r="T92" s="1">
        <f ca="1">T32+NORMINV(RAND(),0,'Total-Smoothed'!$AG$2)</f>
        <v>6.086542962027721E-2</v>
      </c>
      <c r="U92" s="1">
        <f ca="1">U32+NORMINV(RAND(),0,'Total-Smoothed'!$AG$2)</f>
        <v>0.97837861147034333</v>
      </c>
      <c r="V92" s="1">
        <f ca="1">V32+NORMINV(RAND(),0,'Total-Smoothed'!$AG$2)</f>
        <v>0.96892254032829817</v>
      </c>
      <c r="W92" s="1">
        <f ca="1">W32+NORMINV(RAND(),0,'Total-Smoothed'!$AG$2)</f>
        <v>0.10337003357893708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-5.7062094451616932E-2</v>
      </c>
      <c r="E93" s="1">
        <f ca="1">E33+NORMINV(RAND(),0,'Total-Smoothed'!$AG$2)</f>
        <v>0.17637514946280594</v>
      </c>
      <c r="F93" s="1">
        <f ca="1">F33+NORMINV(RAND(),0,'Total-Smoothed'!$AG$2)</f>
        <v>-6.2631419599532959E-2</v>
      </c>
      <c r="G93" s="1">
        <f ca="1">G33+NORMINV(RAND(),0,'Total-Smoothed'!$AG$2)</f>
        <v>0.12415723802521532</v>
      </c>
      <c r="H93" s="1">
        <f ca="1">H33+NORMINV(RAND(),0,'Total-Smoothed'!$AG$2)</f>
        <v>0.19592603656690505</v>
      </c>
      <c r="I93" s="1">
        <f ca="1">I33+NORMINV(RAND(),0,'Total-Smoothed'!$AG$2)</f>
        <v>2.8354890732986228E-2</v>
      </c>
      <c r="J93" s="1">
        <f ca="1">J33+NORMINV(RAND(),0,'Total-Smoothed'!$AG$2)</f>
        <v>-6.7601727349998073E-2</v>
      </c>
      <c r="K93" s="1">
        <f ca="1">K33+NORMINV(RAND(),0,'Total-Smoothed'!$AG$2)</f>
        <v>-2.2157374067385317E-2</v>
      </c>
      <c r="L93" s="1">
        <f ca="1">L33+NORMINV(RAND(),0,'Total-Smoothed'!$AG$2)</f>
        <v>-5.0896694269894197E-2</v>
      </c>
      <c r="M93" s="1">
        <f ca="1">M33+NORMINV(RAND(),0,'Total-Smoothed'!$AG$2)</f>
        <v>1.0589339847095189</v>
      </c>
      <c r="N93" s="1">
        <f ca="1">N33+NORMINV(RAND(),0,'Total-Smoothed'!$AG$2)</f>
        <v>-1.5237683024557188E-2</v>
      </c>
      <c r="O93" s="1">
        <f ca="1">O33+NORMINV(RAND(),0,'Total-Smoothed'!$AG$2)</f>
        <v>0.61086561691377017</v>
      </c>
      <c r="P93" s="1">
        <f ca="1">P33+NORMINV(RAND(),0,'Total-Smoothed'!$AG$2)</f>
        <v>3.786586453795375E-2</v>
      </c>
      <c r="Q93" s="1">
        <f ca="1">Q33+NORMINV(RAND(),0,'Total-Smoothed'!$AG$2)</f>
        <v>-2.6582429363278169E-2</v>
      </c>
      <c r="R93" s="1">
        <f ca="1">R33+NORMINV(RAND(),0,'Total-Smoothed'!$AG$2)</f>
        <v>0.31135725908842249</v>
      </c>
      <c r="S93" s="1">
        <f ca="1">S33+NORMINV(RAND(),0,'Total-Smoothed'!$AG$2)</f>
        <v>0.10812067935424749</v>
      </c>
      <c r="T93" s="1">
        <f ca="1">T33+NORMINV(RAND(),0,'Total-Smoothed'!$AG$2)</f>
        <v>0.80978404969819617</v>
      </c>
      <c r="U93" s="1">
        <f ca="1">U33+NORMINV(RAND(),0,'Total-Smoothed'!$AG$2)</f>
        <v>0.45625753914378953</v>
      </c>
      <c r="V93" s="1">
        <f ca="1">V33+NORMINV(RAND(),0,'Total-Smoothed'!$AG$2)</f>
        <v>-0.11279005176480433</v>
      </c>
      <c r="W93" s="1">
        <f ca="1">W33+NORMINV(RAND(),0,'Total-Smoothed'!$AG$2)</f>
        <v>-1.4683865601936925E-2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0.10767139624787272</v>
      </c>
      <c r="E94" s="1">
        <f ca="1">E34+NORMINV(RAND(),0,'Total-Smoothed'!$AG$2)</f>
        <v>2.3018351982904677E-2</v>
      </c>
      <c r="F94" s="1">
        <f ca="1">F34+NORMINV(RAND(),0,'Total-Smoothed'!$AG$2)</f>
        <v>6.5637023515355788E-2</v>
      </c>
      <c r="G94" s="1">
        <f ca="1">G34+NORMINV(RAND(),0,'Total-Smoothed'!$AG$2)</f>
        <v>0.12418464079152838</v>
      </c>
      <c r="H94" s="1">
        <f ca="1">H34+NORMINV(RAND(),0,'Total-Smoothed'!$AG$2)</f>
        <v>-4.1980479532087854E-2</v>
      </c>
      <c r="I94" s="1">
        <f ca="1">I34+NORMINV(RAND(),0,'Total-Smoothed'!$AG$2)</f>
        <v>8.6127976371980108E-2</v>
      </c>
      <c r="J94" s="1">
        <f ca="1">J34+NORMINV(RAND(),0,'Total-Smoothed'!$AG$2)</f>
        <v>4.7987813107655077E-2</v>
      </c>
      <c r="K94" s="1">
        <f ca="1">K34+NORMINV(RAND(),0,'Total-Smoothed'!$AG$2)</f>
        <v>9.6268485881609259E-2</v>
      </c>
      <c r="L94" s="1">
        <f ca="1">L34+NORMINV(RAND(),0,'Total-Smoothed'!$AG$2)</f>
        <v>6.3740574325697255E-2</v>
      </c>
      <c r="M94" s="1">
        <f ca="1">M34+NORMINV(RAND(),0,'Total-Smoothed'!$AG$2)</f>
        <v>0.7786837412418689</v>
      </c>
      <c r="N94" s="1">
        <f ca="1">N34+NORMINV(RAND(),0,'Total-Smoothed'!$AG$2)</f>
        <v>-4.9334707199605136E-2</v>
      </c>
      <c r="O94" s="1">
        <f ca="1">O34+NORMINV(RAND(),0,'Total-Smoothed'!$AG$2)</f>
        <v>-0.13148333266304968</v>
      </c>
      <c r="P94" s="1">
        <f ca="1">P34+NORMINV(RAND(),0,'Total-Smoothed'!$AG$2)</f>
        <v>5.6237814395787809E-2</v>
      </c>
      <c r="Q94" s="1">
        <f ca="1">Q34+NORMINV(RAND(),0,'Total-Smoothed'!$AG$2)</f>
        <v>2.1266313528557495E-2</v>
      </c>
      <c r="R94" s="1">
        <f ca="1">R34+NORMINV(RAND(),0,'Total-Smoothed'!$AG$2)</f>
        <v>0.10765911530044969</v>
      </c>
      <c r="S94" s="1">
        <f ca="1">S34+NORMINV(RAND(),0,'Total-Smoothed'!$AG$2)</f>
        <v>0.25008107598222484</v>
      </c>
      <c r="T94" s="1">
        <f ca="1">T34+NORMINV(RAND(),0,'Total-Smoothed'!$AG$2)</f>
        <v>0.19441879839819909</v>
      </c>
      <c r="U94" s="1">
        <f ca="1">U34+NORMINV(RAND(),0,'Total-Smoothed'!$AG$2)</f>
        <v>0.90637134620725968</v>
      </c>
      <c r="V94" s="1">
        <f ca="1">V34+NORMINV(RAND(),0,'Total-Smoothed'!$AG$2)</f>
        <v>3.5524313228222387E-2</v>
      </c>
      <c r="W94" s="1">
        <f ca="1">W34+NORMINV(RAND(),0,'Total-Smoothed'!$AG$2)</f>
        <v>0.52548232275473228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3.1587251626007083E-2</v>
      </c>
      <c r="E95" s="1">
        <f ca="1">E35+NORMINV(RAND(),0,'Total-Smoothed'!$AG$2)</f>
        <v>0.16011711614206231</v>
      </c>
      <c r="F95" s="1">
        <f ca="1">F35+NORMINV(RAND(),0,'Total-Smoothed'!$AG$2)</f>
        <v>6.7669025736716473E-2</v>
      </c>
      <c r="G95" s="1">
        <f ca="1">G35+NORMINV(RAND(),0,'Total-Smoothed'!$AG$2)</f>
        <v>1.782429028983408E-3</v>
      </c>
      <c r="H95" s="1">
        <f ca="1">H35+NORMINV(RAND(),0,'Total-Smoothed'!$AG$2)</f>
        <v>0.15903731468288559</v>
      </c>
      <c r="I95" s="1">
        <f ca="1">I35+NORMINV(RAND(),0,'Total-Smoothed'!$AG$2)</f>
        <v>9.4116274943637585E-2</v>
      </c>
      <c r="J95" s="1">
        <f ca="1">J35+NORMINV(RAND(),0,'Total-Smoothed'!$AG$2)</f>
        <v>3.7863388662211353E-2</v>
      </c>
      <c r="K95" s="1">
        <f ca="1">K35+NORMINV(RAND(),0,'Total-Smoothed'!$AG$2)</f>
        <v>-4.4252366865612805E-2</v>
      </c>
      <c r="L95" s="1">
        <f ca="1">L35+NORMINV(RAND(),0,'Total-Smoothed'!$AG$2)</f>
        <v>6.4984141210969355E-3</v>
      </c>
      <c r="M95" s="1">
        <f ca="1">M35+NORMINV(RAND(),0,'Total-Smoothed'!$AG$2)</f>
        <v>1.0734206694461879</v>
      </c>
      <c r="N95" s="1">
        <f ca="1">N35+NORMINV(RAND(),0,'Total-Smoothed'!$AG$2)</f>
        <v>-0.15694914901673282</v>
      </c>
      <c r="O95" s="1">
        <f ca="1">O35+NORMINV(RAND(),0,'Total-Smoothed'!$AG$2)</f>
        <v>6.7631289790175492E-2</v>
      </c>
      <c r="P95" s="1">
        <f ca="1">P35+NORMINV(RAND(),0,'Total-Smoothed'!$AG$2)</f>
        <v>-7.197875717087876E-2</v>
      </c>
      <c r="Q95" s="1">
        <f ca="1">Q35+NORMINV(RAND(),0,'Total-Smoothed'!$AG$2)</f>
        <v>5.1923202456543874E-2</v>
      </c>
      <c r="R95" s="1">
        <f ca="1">R35+NORMINV(RAND(),0,'Total-Smoothed'!$AG$2)</f>
        <v>0.43041328576372528</v>
      </c>
      <c r="S95" s="1">
        <f ca="1">S35+NORMINV(RAND(),0,'Total-Smoothed'!$AG$2)</f>
        <v>0.39511058372506391</v>
      </c>
      <c r="T95" s="1">
        <f ca="1">T35+NORMINV(RAND(),0,'Total-Smoothed'!$AG$2)</f>
        <v>-0.22807204918409049</v>
      </c>
      <c r="U95" s="1">
        <f ca="1">U35+NORMINV(RAND(),0,'Total-Smoothed'!$AG$2)</f>
        <v>0.64484934278916684</v>
      </c>
      <c r="V95" s="1">
        <f ca="1">V35+NORMINV(RAND(),0,'Total-Smoothed'!$AG$2)</f>
        <v>4.6229707769086442E-2</v>
      </c>
      <c r="W95" s="1">
        <f ca="1">W35+NORMINV(RAND(),0,'Total-Smoothed'!$AG$2)</f>
        <v>7.395008073721776E-2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4.3794909761801351E-2</v>
      </c>
      <c r="E96" s="1">
        <f ca="1">E36+NORMINV(RAND(),0,'Total-Smoothed'!$AG$2)</f>
        <v>-2.2473177168238129E-2</v>
      </c>
      <c r="F96" s="1">
        <f ca="1">F36+NORMINV(RAND(),0,'Total-Smoothed'!$AG$2)</f>
        <v>3.8497203839147905E-2</v>
      </c>
      <c r="G96" s="1">
        <f ca="1">G36+NORMINV(RAND(),0,'Total-Smoothed'!$AG$2)</f>
        <v>-0.14923418594205057</v>
      </c>
      <c r="H96" s="1">
        <f ca="1">H36+NORMINV(RAND(),0,'Total-Smoothed'!$AG$2)</f>
        <v>-1.5931307972993317E-2</v>
      </c>
      <c r="I96" s="1">
        <f ca="1">I36+NORMINV(RAND(),0,'Total-Smoothed'!$AG$2)</f>
        <v>-7.4155973880296308E-2</v>
      </c>
      <c r="J96" s="1">
        <f ca="1">J36+NORMINV(RAND(),0,'Total-Smoothed'!$AG$2)</f>
        <v>-4.8529528466776023E-2</v>
      </c>
      <c r="K96" s="1">
        <f ca="1">K36+NORMINV(RAND(),0,'Total-Smoothed'!$AG$2)</f>
        <v>0.13163069630184956</v>
      </c>
      <c r="L96" s="1">
        <f ca="1">L36+NORMINV(RAND(),0,'Total-Smoothed'!$AG$2)</f>
        <v>-1.8567212358297586E-2</v>
      </c>
      <c r="M96" s="1">
        <f ca="1">M36+NORMINV(RAND(),0,'Total-Smoothed'!$AG$2)</f>
        <v>0.87855534511282374</v>
      </c>
      <c r="N96" s="1">
        <f ca="1">N36+NORMINV(RAND(),0,'Total-Smoothed'!$AG$2)</f>
        <v>2.309628033467085E-2</v>
      </c>
      <c r="O96" s="1">
        <f ca="1">O36+NORMINV(RAND(),0,'Total-Smoothed'!$AG$2)</f>
        <v>0.16267766507689074</v>
      </c>
      <c r="P96" s="1">
        <f ca="1">P36+NORMINV(RAND(),0,'Total-Smoothed'!$AG$2)</f>
        <v>2.9752415782705224E-2</v>
      </c>
      <c r="Q96" s="1">
        <f ca="1">Q36+NORMINV(RAND(),0,'Total-Smoothed'!$AG$2)</f>
        <v>6.2711090277234954E-2</v>
      </c>
      <c r="R96" s="1">
        <f ca="1">R36+NORMINV(RAND(),0,'Total-Smoothed'!$AG$2)</f>
        <v>8.7645201257458144E-2</v>
      </c>
      <c r="S96" s="1">
        <f ca="1">S36+NORMINV(RAND(),0,'Total-Smoothed'!$AG$2)</f>
        <v>0.17415212213511938</v>
      </c>
      <c r="T96" s="1">
        <f ca="1">T36+NORMINV(RAND(),0,'Total-Smoothed'!$AG$2)</f>
        <v>0.70851824142395603</v>
      </c>
      <c r="U96" s="1">
        <f ca="1">U36+NORMINV(RAND(),0,'Total-Smoothed'!$AG$2)</f>
        <v>0.83849593098007569</v>
      </c>
      <c r="V96" s="1">
        <f ca="1">V36+NORMINV(RAND(),0,'Total-Smoothed'!$AG$2)</f>
        <v>1.0645229453015805</v>
      </c>
      <c r="W96" s="1">
        <f ca="1">W36+NORMINV(RAND(),0,'Total-Smoothed'!$AG$2)</f>
        <v>0.15774091607932125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8.3754223621509277E-2</v>
      </c>
      <c r="E97" s="1">
        <f ca="1">E37+NORMINV(RAND(),0,'Total-Smoothed'!$AG$2)</f>
        <v>7.9173623381048192E-2</v>
      </c>
      <c r="F97" s="1">
        <f ca="1">F37+NORMINV(RAND(),0,'Total-Smoothed'!$AG$2)</f>
        <v>9.1600914308169034E-3</v>
      </c>
      <c r="G97" s="1">
        <f ca="1">G37+NORMINV(RAND(),0,'Total-Smoothed'!$AG$2)</f>
        <v>-3.2843583002388224E-2</v>
      </c>
      <c r="H97" s="1">
        <f ca="1">H37+NORMINV(RAND(),0,'Total-Smoothed'!$AG$2)</f>
        <v>-4.5502424500813668E-2</v>
      </c>
      <c r="I97" s="1">
        <f ca="1">I37+NORMINV(RAND(),0,'Total-Smoothed'!$AG$2)</f>
        <v>-1.6613319551172893E-3</v>
      </c>
      <c r="J97" s="1">
        <f ca="1">J37+NORMINV(RAND(),0,'Total-Smoothed'!$AG$2)</f>
        <v>6.5506614283900415E-3</v>
      </c>
      <c r="K97" s="1">
        <f ca="1">K37+NORMINV(RAND(),0,'Total-Smoothed'!$AG$2)</f>
        <v>-4.8668765153830132E-3</v>
      </c>
      <c r="L97" s="1">
        <f ca="1">L37+NORMINV(RAND(),0,'Total-Smoothed'!$AG$2)</f>
        <v>8.5233563470103663E-2</v>
      </c>
      <c r="M97" s="1">
        <f ca="1">M37+NORMINV(RAND(),0,'Total-Smoothed'!$AG$2)</f>
        <v>0.88900264561742726</v>
      </c>
      <c r="N97" s="1">
        <f ca="1">N37+NORMINV(RAND(),0,'Total-Smoothed'!$AG$2)</f>
        <v>-2.8030183653434022E-3</v>
      </c>
      <c r="O97" s="1">
        <f ca="1">O37+NORMINV(RAND(),0,'Total-Smoothed'!$AG$2)</f>
        <v>8.7320901188678482E-2</v>
      </c>
      <c r="P97" s="1">
        <f ca="1">P37+NORMINV(RAND(),0,'Total-Smoothed'!$AG$2)</f>
        <v>0.4206302529790098</v>
      </c>
      <c r="Q97" s="1">
        <f ca="1">Q37+NORMINV(RAND(),0,'Total-Smoothed'!$AG$2)</f>
        <v>0.36683862383427907</v>
      </c>
      <c r="R97" s="1">
        <f ca="1">R37+NORMINV(RAND(),0,'Total-Smoothed'!$AG$2)</f>
        <v>7.0557107227172206E-2</v>
      </c>
      <c r="S97" s="1">
        <f ca="1">S37+NORMINV(RAND(),0,'Total-Smoothed'!$AG$2)</f>
        <v>0.2919238666488454</v>
      </c>
      <c r="T97" s="1">
        <f ca="1">T37+NORMINV(RAND(),0,'Total-Smoothed'!$AG$2)</f>
        <v>2.2024786998821683E-2</v>
      </c>
      <c r="U97" s="1">
        <f ca="1">U37+NORMINV(RAND(),0,'Total-Smoothed'!$AG$2)</f>
        <v>0.27580362613261156</v>
      </c>
      <c r="V97" s="1">
        <f ca="1">V37+NORMINV(RAND(),0,'Total-Smoothed'!$AG$2)</f>
        <v>0.28217551574742017</v>
      </c>
      <c r="W97" s="1">
        <f ca="1">W37+NORMINV(RAND(),0,'Total-Smoothed'!$AG$2)</f>
        <v>0.40364539193808441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0.16230324514200242</v>
      </c>
      <c r="E98" s="1">
        <f ca="1">E38+NORMINV(RAND(),0,'Total-Smoothed'!$AG$2)</f>
        <v>-9.0105709574657522E-2</v>
      </c>
      <c r="F98" s="1">
        <f ca="1">F38+NORMINV(RAND(),0,'Total-Smoothed'!$AG$2)</f>
        <v>-0.13911099122301251</v>
      </c>
      <c r="G98" s="1">
        <f ca="1">G38+NORMINV(RAND(),0,'Total-Smoothed'!$AG$2)</f>
        <v>8.0312076285992129E-3</v>
      </c>
      <c r="H98" s="1">
        <f ca="1">H38+NORMINV(RAND(),0,'Total-Smoothed'!$AG$2)</f>
        <v>-3.5380906731108545E-2</v>
      </c>
      <c r="I98" s="1">
        <f ca="1">I38+NORMINV(RAND(),0,'Total-Smoothed'!$AG$2)</f>
        <v>-0.20625251208655693</v>
      </c>
      <c r="J98" s="1">
        <f ca="1">J38+NORMINV(RAND(),0,'Total-Smoothed'!$AG$2)</f>
        <v>1.4827349745410183E-2</v>
      </c>
      <c r="K98" s="1">
        <f ca="1">K38+NORMINV(RAND(),0,'Total-Smoothed'!$AG$2)</f>
        <v>0.20441341577843872</v>
      </c>
      <c r="L98" s="1">
        <f ca="1">L38+NORMINV(RAND(),0,'Total-Smoothed'!$AG$2)</f>
        <v>-3.2150131204128775E-2</v>
      </c>
      <c r="M98" s="1">
        <f ca="1">M38+NORMINV(RAND(),0,'Total-Smoothed'!$AG$2)</f>
        <v>0.88357989294209416</v>
      </c>
      <c r="N98" s="1">
        <f ca="1">N38+NORMINV(RAND(),0,'Total-Smoothed'!$AG$2)</f>
        <v>-0.11227133457188382</v>
      </c>
      <c r="O98" s="1">
        <f ca="1">O38+NORMINV(RAND(),0,'Total-Smoothed'!$AG$2)</f>
        <v>5.9437084847143114E-2</v>
      </c>
      <c r="P98" s="1">
        <f ca="1">P38+NORMINV(RAND(),0,'Total-Smoothed'!$AG$2)</f>
        <v>7.2335246999505082E-2</v>
      </c>
      <c r="Q98" s="1">
        <f ca="1">Q38+NORMINV(RAND(),0,'Total-Smoothed'!$AG$2)</f>
        <v>-0.1051780846419752</v>
      </c>
      <c r="R98" s="1">
        <f ca="1">R38+NORMINV(RAND(),0,'Total-Smoothed'!$AG$2)</f>
        <v>0.22351838239458349</v>
      </c>
      <c r="S98" s="1">
        <f ca="1">S38+NORMINV(RAND(),0,'Total-Smoothed'!$AG$2)</f>
        <v>2.732385139058903E-2</v>
      </c>
      <c r="T98" s="1">
        <f ca="1">T38+NORMINV(RAND(),0,'Total-Smoothed'!$AG$2)</f>
        <v>0.17396698593783533</v>
      </c>
      <c r="U98" s="1">
        <f ca="1">U38+NORMINV(RAND(),0,'Total-Smoothed'!$AG$2)</f>
        <v>-5.1159101393511812E-3</v>
      </c>
      <c r="V98" s="1">
        <f ca="1">V38+NORMINV(RAND(),0,'Total-Smoothed'!$AG$2)</f>
        <v>0.59484598507744413</v>
      </c>
      <c r="W98" s="1">
        <f ca="1">W38+NORMINV(RAND(),0,'Total-Smoothed'!$AG$2)</f>
        <v>4.3140084486674828E-2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0.10194305217267423</v>
      </c>
      <c r="E99" s="1">
        <f ca="1">E39+NORMINV(RAND(),0,'Total-Smoothed'!$AG$2)</f>
        <v>6.6764664351463415E-2</v>
      </c>
      <c r="F99" s="1">
        <f ca="1">F39+NORMINV(RAND(),0,'Total-Smoothed'!$AG$2)</f>
        <v>0.13023075162916806</v>
      </c>
      <c r="G99" s="1">
        <f ca="1">G39+NORMINV(RAND(),0,'Total-Smoothed'!$AG$2)</f>
        <v>-8.2418785553681984E-2</v>
      </c>
      <c r="H99" s="1">
        <f ca="1">H39+NORMINV(RAND(),0,'Total-Smoothed'!$AG$2)</f>
        <v>-2.9983347579901246E-2</v>
      </c>
      <c r="I99" s="1">
        <f ca="1">I39+NORMINV(RAND(),0,'Total-Smoothed'!$AG$2)</f>
        <v>-0.10908627350427684</v>
      </c>
      <c r="J99" s="1">
        <f ca="1">J39+NORMINV(RAND(),0,'Total-Smoothed'!$AG$2)</f>
        <v>6.1754911444257085E-2</v>
      </c>
      <c r="K99" s="1">
        <f ca="1">K39+NORMINV(RAND(),0,'Total-Smoothed'!$AG$2)</f>
        <v>-6.6400401332009792E-2</v>
      </c>
      <c r="L99" s="1">
        <f ca="1">L39+NORMINV(RAND(),0,'Total-Smoothed'!$AG$2)</f>
        <v>-0.12041895569303361</v>
      </c>
      <c r="M99" s="1">
        <f ca="1">M39+NORMINV(RAND(),0,'Total-Smoothed'!$AG$2)</f>
        <v>0.37137360980270823</v>
      </c>
      <c r="N99" s="1">
        <f ca="1">N39+NORMINV(RAND(),0,'Total-Smoothed'!$AG$2)</f>
        <v>1.3859678237548639E-2</v>
      </c>
      <c r="O99" s="1">
        <f ca="1">O39+NORMINV(RAND(),0,'Total-Smoothed'!$AG$2)</f>
        <v>3.48206408241412E-2</v>
      </c>
      <c r="P99" s="1">
        <f ca="1">P39+NORMINV(RAND(),0,'Total-Smoothed'!$AG$2)</f>
        <v>1.0078000157388074</v>
      </c>
      <c r="Q99" s="1">
        <f ca="1">Q39+NORMINV(RAND(),0,'Total-Smoothed'!$AG$2)</f>
        <v>0.97109298793125642</v>
      </c>
      <c r="R99" s="1">
        <f ca="1">R39+NORMINV(RAND(),0,'Total-Smoothed'!$AG$2)</f>
        <v>5.9582314983776696E-2</v>
      </c>
      <c r="S99" s="1">
        <f ca="1">S39+NORMINV(RAND(),0,'Total-Smoothed'!$AG$2)</f>
        <v>-2.4067515032719117E-2</v>
      </c>
      <c r="T99" s="1">
        <f ca="1">T39+NORMINV(RAND(),0,'Total-Smoothed'!$AG$2)</f>
        <v>1.0458115381882342</v>
      </c>
      <c r="U99" s="1">
        <f ca="1">U39+NORMINV(RAND(),0,'Total-Smoothed'!$AG$2)</f>
        <v>0.94233899756124939</v>
      </c>
      <c r="V99" s="1">
        <f ca="1">V39+NORMINV(RAND(),0,'Total-Smoothed'!$AG$2)</f>
        <v>1.0809558203790113</v>
      </c>
      <c r="W99" s="1">
        <f ca="1">W39+NORMINV(RAND(),0,'Total-Smoothed'!$AG$2)</f>
        <v>0.98518067528418696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0.11701705818710507</v>
      </c>
      <c r="E100" s="1">
        <f ca="1">E40+NORMINV(RAND(),0,'Total-Smoothed'!$AG$2)</f>
        <v>0.13043413864039394</v>
      </c>
      <c r="F100" s="1">
        <f ca="1">F40+NORMINV(RAND(),0,'Total-Smoothed'!$AG$2)</f>
        <v>4.2004167278325406E-2</v>
      </c>
      <c r="G100" s="1">
        <f ca="1">G40+NORMINV(RAND(),0,'Total-Smoothed'!$AG$2)</f>
        <v>6.6198756957031271E-2</v>
      </c>
      <c r="H100" s="1">
        <f ca="1">H40+NORMINV(RAND(),0,'Total-Smoothed'!$AG$2)</f>
        <v>8.2567666607057513E-2</v>
      </c>
      <c r="I100" s="1">
        <f ca="1">I40+NORMINV(RAND(),0,'Total-Smoothed'!$AG$2)</f>
        <v>-8.0137144819920514E-2</v>
      </c>
      <c r="J100" s="1">
        <f ca="1">J40+NORMINV(RAND(),0,'Total-Smoothed'!$AG$2)</f>
        <v>-4.9472019755975385E-4</v>
      </c>
      <c r="K100" s="1">
        <f ca="1">K40+NORMINV(RAND(),0,'Total-Smoothed'!$AG$2)</f>
        <v>0.16470069630635734</v>
      </c>
      <c r="L100" s="1">
        <f ca="1">L40+NORMINV(RAND(),0,'Total-Smoothed'!$AG$2)</f>
        <v>8.3450906248829393E-2</v>
      </c>
      <c r="M100" s="1">
        <f ca="1">M40+NORMINV(RAND(),0,'Total-Smoothed'!$AG$2)</f>
        <v>0.80275771098628368</v>
      </c>
      <c r="N100" s="1">
        <f ca="1">N40+NORMINV(RAND(),0,'Total-Smoothed'!$AG$2)</f>
        <v>-7.6273509051348956E-2</v>
      </c>
      <c r="O100" s="1">
        <f ca="1">O40+NORMINV(RAND(),0,'Total-Smoothed'!$AG$2)</f>
        <v>0.19496708072447444</v>
      </c>
      <c r="P100" s="1">
        <f ca="1">P40+NORMINV(RAND(),0,'Total-Smoothed'!$AG$2)</f>
        <v>0.87517351926657949</v>
      </c>
      <c r="Q100" s="1">
        <f ca="1">Q40+NORMINV(RAND(),0,'Total-Smoothed'!$AG$2)</f>
        <v>0.97872025813281027</v>
      </c>
      <c r="R100" s="1">
        <f ca="1">R40+NORMINV(RAND(),0,'Total-Smoothed'!$AG$2)</f>
        <v>0.35597100262965431</v>
      </c>
      <c r="S100" s="1">
        <f ca="1">S40+NORMINV(RAND(),0,'Total-Smoothed'!$AG$2)</f>
        <v>5.3218432816974387E-2</v>
      </c>
      <c r="T100" s="1">
        <f ca="1">T40+NORMINV(RAND(),0,'Total-Smoothed'!$AG$2)</f>
        <v>0.89428399766429367</v>
      </c>
      <c r="U100" s="1">
        <f ca="1">U40+NORMINV(RAND(),0,'Total-Smoothed'!$AG$2)</f>
        <v>0.86145981208355304</v>
      </c>
      <c r="V100" s="1">
        <f ca="1">V40+NORMINV(RAND(),0,'Total-Smoothed'!$AG$2)</f>
        <v>0.75411362987671526</v>
      </c>
      <c r="W100" s="1">
        <f ca="1">W40+NORMINV(RAND(),0,'Total-Smoothed'!$AG$2)</f>
        <v>0.84245325730769771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0.15647115793633742</v>
      </c>
      <c r="E101" s="1">
        <f ca="1">E41+NORMINV(RAND(),0,'Total-Smoothed'!$AG$2)</f>
        <v>0.20653622035081434</v>
      </c>
      <c r="F101" s="1">
        <f ca="1">F41+NORMINV(RAND(),0,'Total-Smoothed'!$AG$2)</f>
        <v>-7.6470905932594577E-4</v>
      </c>
      <c r="G101" s="1">
        <f ca="1">G41+NORMINV(RAND(),0,'Total-Smoothed'!$AG$2)</f>
        <v>5.5491703554034502E-2</v>
      </c>
      <c r="H101" s="1">
        <f ca="1">H41+NORMINV(RAND(),0,'Total-Smoothed'!$AG$2)</f>
        <v>-0.13408968269609717</v>
      </c>
      <c r="I101" s="1">
        <f ca="1">I41+NORMINV(RAND(),0,'Total-Smoothed'!$AG$2)</f>
        <v>-0.1092145025156569</v>
      </c>
      <c r="J101" s="1">
        <f ca="1">J41+NORMINV(RAND(),0,'Total-Smoothed'!$AG$2)</f>
        <v>9.388589976397807E-2</v>
      </c>
      <c r="K101" s="1">
        <f ca="1">K41+NORMINV(RAND(),0,'Total-Smoothed'!$AG$2)</f>
        <v>9.2927967315533919E-2</v>
      </c>
      <c r="L101" s="1">
        <f ca="1">L41+NORMINV(RAND(),0,'Total-Smoothed'!$AG$2)</f>
        <v>3.8976650094092152E-2</v>
      </c>
      <c r="M101" s="1">
        <f ca="1">M41+NORMINV(RAND(),0,'Total-Smoothed'!$AG$2)</f>
        <v>1.1313112718229301</v>
      </c>
      <c r="N101" s="1">
        <f ca="1">N41+NORMINV(RAND(),0,'Total-Smoothed'!$AG$2)</f>
        <v>7.2642126796942957E-2</v>
      </c>
      <c r="O101" s="1">
        <f ca="1">O41+NORMINV(RAND(),0,'Total-Smoothed'!$AG$2)</f>
        <v>-6.3102973916541599E-3</v>
      </c>
      <c r="P101" s="1">
        <f ca="1">P41+NORMINV(RAND(),0,'Total-Smoothed'!$AG$2)</f>
        <v>0.11125705033740403</v>
      </c>
      <c r="Q101" s="1">
        <f ca="1">Q41+NORMINV(RAND(),0,'Total-Smoothed'!$AG$2)</f>
        <v>0.24576462565326235</v>
      </c>
      <c r="R101" s="1">
        <f ca="1">R41+NORMINV(RAND(),0,'Total-Smoothed'!$AG$2)</f>
        <v>0.36918905479090014</v>
      </c>
      <c r="S101" s="1">
        <f ca="1">S41+NORMINV(RAND(),0,'Total-Smoothed'!$AG$2)</f>
        <v>0.3374644341644169</v>
      </c>
      <c r="T101" s="1">
        <f ca="1">T41+NORMINV(RAND(),0,'Total-Smoothed'!$AG$2)</f>
        <v>-9.3694346324986286E-2</v>
      </c>
      <c r="U101" s="1">
        <f ca="1">U41+NORMINV(RAND(),0,'Total-Smoothed'!$AG$2)</f>
        <v>2.9685913482064029E-2</v>
      </c>
      <c r="V101" s="1">
        <f ca="1">V41+NORMINV(RAND(),0,'Total-Smoothed'!$AG$2)</f>
        <v>-2.7894576740693788E-2</v>
      </c>
      <c r="W101" s="1">
        <f ca="1">W41+NORMINV(RAND(),0,'Total-Smoothed'!$AG$2)</f>
        <v>0.19662157233128028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7.416806648049136E-2</v>
      </c>
      <c r="E102" s="1">
        <f ca="1">E42+NORMINV(RAND(),0,'Total-Smoothed'!$AG$2)</f>
        <v>-4.5557296444751039E-2</v>
      </c>
      <c r="F102" s="1">
        <f ca="1">F42+NORMINV(RAND(),0,'Total-Smoothed'!$AG$2)</f>
        <v>4.0071875087585737E-2</v>
      </c>
      <c r="G102" s="1">
        <f ca="1">G42+NORMINV(RAND(),0,'Total-Smoothed'!$AG$2)</f>
        <v>4.9867077862131307E-2</v>
      </c>
      <c r="H102" s="1">
        <f ca="1">H42+NORMINV(RAND(),0,'Total-Smoothed'!$AG$2)</f>
        <v>2.0431805200787571E-2</v>
      </c>
      <c r="I102" s="1">
        <f ca="1">I42+NORMINV(RAND(),0,'Total-Smoothed'!$AG$2)</f>
        <v>0.10501643831237349</v>
      </c>
      <c r="J102" s="1">
        <f ca="1">J42+NORMINV(RAND(),0,'Total-Smoothed'!$AG$2)</f>
        <v>3.7986196066611116E-3</v>
      </c>
      <c r="K102" s="1">
        <f ca="1">K42+NORMINV(RAND(),0,'Total-Smoothed'!$AG$2)</f>
        <v>-7.2129226750266076E-3</v>
      </c>
      <c r="L102" s="1">
        <f ca="1">L42+NORMINV(RAND(),0,'Total-Smoothed'!$AG$2)</f>
        <v>-7.3160783598008525E-2</v>
      </c>
      <c r="M102" s="1">
        <f ca="1">M42+NORMINV(RAND(),0,'Total-Smoothed'!$AG$2)</f>
        <v>0.85439315201773791</v>
      </c>
      <c r="N102" s="1">
        <f ca="1">N42+NORMINV(RAND(),0,'Total-Smoothed'!$AG$2)</f>
        <v>-6.7294066982283143E-2</v>
      </c>
      <c r="O102" s="1">
        <f ca="1">O42+NORMINV(RAND(),0,'Total-Smoothed'!$AG$2)</f>
        <v>0.10625153619840597</v>
      </c>
      <c r="P102" s="1">
        <f ca="1">P42+NORMINV(RAND(),0,'Total-Smoothed'!$AG$2)</f>
        <v>-7.7841901070793531E-3</v>
      </c>
      <c r="Q102" s="1">
        <f ca="1">Q42+NORMINV(RAND(),0,'Total-Smoothed'!$AG$2)</f>
        <v>-0.14205178035463445</v>
      </c>
      <c r="R102" s="1">
        <f ca="1">R42+NORMINV(RAND(),0,'Total-Smoothed'!$AG$2)</f>
        <v>0.28861753092697623</v>
      </c>
      <c r="S102" s="1">
        <f ca="1">S42+NORMINV(RAND(),0,'Total-Smoothed'!$AG$2)</f>
        <v>6.540778013840734E-2</v>
      </c>
      <c r="T102" s="1">
        <f ca="1">T42+NORMINV(RAND(),0,'Total-Smoothed'!$AG$2)</f>
        <v>-7.0728167955368015E-2</v>
      </c>
      <c r="U102" s="1">
        <f ca="1">U42+NORMINV(RAND(),0,'Total-Smoothed'!$AG$2)</f>
        <v>0.86296703562042565</v>
      </c>
      <c r="V102" s="1">
        <f ca="1">V42+NORMINV(RAND(),0,'Total-Smoothed'!$AG$2)</f>
        <v>0.20043778150632682</v>
      </c>
      <c r="W102" s="1">
        <f ca="1">W42+NORMINV(RAND(),0,'Total-Smoothed'!$AG$2)</f>
        <v>0.17656749242641201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7.0649889457754814E-2</v>
      </c>
      <c r="E103" s="1">
        <f ca="1">E43+NORMINV(RAND(),0,'Total-Smoothed'!$AG$2)</f>
        <v>-0.15859301319817035</v>
      </c>
      <c r="F103" s="1">
        <f ca="1">F43+NORMINV(RAND(),0,'Total-Smoothed'!$AG$2)</f>
        <v>-0.12151867169124506</v>
      </c>
      <c r="G103" s="1">
        <f ca="1">G43+NORMINV(RAND(),0,'Total-Smoothed'!$AG$2)</f>
        <v>-0.14601677026818022</v>
      </c>
      <c r="H103" s="1">
        <f ca="1">H43+NORMINV(RAND(),0,'Total-Smoothed'!$AG$2)</f>
        <v>-2.9586681362051941E-2</v>
      </c>
      <c r="I103" s="1">
        <f ca="1">I43+NORMINV(RAND(),0,'Total-Smoothed'!$AG$2)</f>
        <v>5.6996651244912676E-2</v>
      </c>
      <c r="J103" s="1">
        <f ca="1">J43+NORMINV(RAND(),0,'Total-Smoothed'!$AG$2)</f>
        <v>0.1163174171641809</v>
      </c>
      <c r="K103" s="1">
        <f ca="1">K43+NORMINV(RAND(),0,'Total-Smoothed'!$AG$2)</f>
        <v>0.17482186841220604</v>
      </c>
      <c r="L103" s="1">
        <f ca="1">L43+NORMINV(RAND(),0,'Total-Smoothed'!$AG$2)</f>
        <v>-6.1516595206700435E-2</v>
      </c>
      <c r="M103" s="1">
        <f ca="1">M43+NORMINV(RAND(),0,'Total-Smoothed'!$AG$2)</f>
        <v>0.67518942360602563</v>
      </c>
      <c r="N103" s="1">
        <f ca="1">N43+NORMINV(RAND(),0,'Total-Smoothed'!$AG$2)</f>
        <v>-4.6583690299917928E-3</v>
      </c>
      <c r="O103" s="1">
        <f ca="1">O43+NORMINV(RAND(),0,'Total-Smoothed'!$AG$2)</f>
        <v>-2.6117393248600469E-2</v>
      </c>
      <c r="P103" s="1">
        <f ca="1">P43+NORMINV(RAND(),0,'Total-Smoothed'!$AG$2)</f>
        <v>0.16450594648506173</v>
      </c>
      <c r="Q103" s="1">
        <f ca="1">Q43+NORMINV(RAND(),0,'Total-Smoothed'!$AG$2)</f>
        <v>0.59641432838354591</v>
      </c>
      <c r="R103" s="1">
        <f ca="1">R43+NORMINV(RAND(),0,'Total-Smoothed'!$AG$2)</f>
        <v>6.3924081381141376E-2</v>
      </c>
      <c r="S103" s="1">
        <f ca="1">S43+NORMINV(RAND(),0,'Total-Smoothed'!$AG$2)</f>
        <v>0.2024805466445205</v>
      </c>
      <c r="T103" s="1">
        <f ca="1">T43+NORMINV(RAND(),0,'Total-Smoothed'!$AG$2)</f>
        <v>-8.722329939918793E-3</v>
      </c>
      <c r="U103" s="1">
        <f ca="1">U43+NORMINV(RAND(),0,'Total-Smoothed'!$AG$2)</f>
        <v>0.99693164499260967</v>
      </c>
      <c r="V103" s="1">
        <f ca="1">V43+NORMINV(RAND(),0,'Total-Smoothed'!$AG$2)</f>
        <v>-0.10915605876141883</v>
      </c>
      <c r="W103" s="1">
        <f ca="1">W43+NORMINV(RAND(),0,'Total-Smoothed'!$AG$2)</f>
        <v>0.66702100243517393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-0.12227724768841362</v>
      </c>
      <c r="E104" s="1">
        <f ca="1">E44+NORMINV(RAND(),0,'Total-Smoothed'!$AG$2)</f>
        <v>9.3825624370502646E-3</v>
      </c>
      <c r="F104" s="1">
        <f ca="1">F44+NORMINV(RAND(),0,'Total-Smoothed'!$AG$2)</f>
        <v>9.557430234217891E-2</v>
      </c>
      <c r="G104" s="1">
        <f ca="1">G44+NORMINV(RAND(),0,'Total-Smoothed'!$AG$2)</f>
        <v>9.2206930421577543E-2</v>
      </c>
      <c r="H104" s="1">
        <f ca="1">H44+NORMINV(RAND(),0,'Total-Smoothed'!$AG$2)</f>
        <v>-3.9365689910968019E-2</v>
      </c>
      <c r="I104" s="1">
        <f ca="1">I44+NORMINV(RAND(),0,'Total-Smoothed'!$AG$2)</f>
        <v>7.1936854609943715E-2</v>
      </c>
      <c r="J104" s="1">
        <f ca="1">J44+NORMINV(RAND(),0,'Total-Smoothed'!$AG$2)</f>
        <v>-0.17685915209249814</v>
      </c>
      <c r="K104" s="1">
        <f ca="1">K44+NORMINV(RAND(),0,'Total-Smoothed'!$AG$2)</f>
        <v>4.6913591321613143E-2</v>
      </c>
      <c r="L104" s="1">
        <f ca="1">L44+NORMINV(RAND(),0,'Total-Smoothed'!$AG$2)</f>
        <v>-0.21770331916601504</v>
      </c>
      <c r="M104" s="1">
        <f ca="1">M44+NORMINV(RAND(),0,'Total-Smoothed'!$AG$2)</f>
        <v>0.98026355972544965</v>
      </c>
      <c r="N104" s="1">
        <f ca="1">N44+NORMINV(RAND(),0,'Total-Smoothed'!$AG$2)</f>
        <v>-5.8921257516037051E-2</v>
      </c>
      <c r="O104" s="1">
        <f ca="1">O44+NORMINV(RAND(),0,'Total-Smoothed'!$AG$2)</f>
        <v>6.6475467050005593E-2</v>
      </c>
      <c r="P104" s="1">
        <f ca="1">P44+NORMINV(RAND(),0,'Total-Smoothed'!$AG$2)</f>
        <v>0.88146250312016561</v>
      </c>
      <c r="Q104" s="1">
        <f ca="1">Q44+NORMINV(RAND(),0,'Total-Smoothed'!$AG$2)</f>
        <v>1.2669015924608598</v>
      </c>
      <c r="R104" s="1">
        <f ca="1">R44+NORMINV(RAND(),0,'Total-Smoothed'!$AG$2)</f>
        <v>0.14027391894952335</v>
      </c>
      <c r="S104" s="1">
        <f ca="1">S44+NORMINV(RAND(),0,'Total-Smoothed'!$AG$2)</f>
        <v>-0.1146941840236933</v>
      </c>
      <c r="T104" s="1">
        <f ca="1">T44+NORMINV(RAND(),0,'Total-Smoothed'!$AG$2)</f>
        <v>-4.929924351525132E-2</v>
      </c>
      <c r="U104" s="1">
        <f ca="1">U44+NORMINV(RAND(),0,'Total-Smoothed'!$AG$2)</f>
        <v>0.94452509440347221</v>
      </c>
      <c r="V104" s="1">
        <f ca="1">V44+NORMINV(RAND(),0,'Total-Smoothed'!$AG$2)</f>
        <v>0.18969637712647131</v>
      </c>
      <c r="W104" s="1">
        <f ca="1">W44+NORMINV(RAND(),0,'Total-Smoothed'!$AG$2)</f>
        <v>0.20046707154498511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3.7200075840212898E-2</v>
      </c>
      <c r="E105" s="1">
        <f ca="1">E45+NORMINV(RAND(),0,'Total-Smoothed'!$AG$2)</f>
        <v>9.3091151005017039E-3</v>
      </c>
      <c r="F105" s="1">
        <f ca="1">F45+NORMINV(RAND(),0,'Total-Smoothed'!$AG$2)</f>
        <v>0.16018266498574479</v>
      </c>
      <c r="G105" s="1">
        <f ca="1">G45+NORMINV(RAND(),0,'Total-Smoothed'!$AG$2)</f>
        <v>-4.7161521530278416E-3</v>
      </c>
      <c r="H105" s="1">
        <f ca="1">H45+NORMINV(RAND(),0,'Total-Smoothed'!$AG$2)</f>
        <v>3.4654321470268916E-2</v>
      </c>
      <c r="I105" s="1">
        <f ca="1">I45+NORMINV(RAND(),0,'Total-Smoothed'!$AG$2)</f>
        <v>0.1437018407743583</v>
      </c>
      <c r="J105" s="1">
        <f ca="1">J45+NORMINV(RAND(),0,'Total-Smoothed'!$AG$2)</f>
        <v>4.7066098132122855E-2</v>
      </c>
      <c r="K105" s="1">
        <f ca="1">K45+NORMINV(RAND(),0,'Total-Smoothed'!$AG$2)</f>
        <v>-4.0727261219559288E-2</v>
      </c>
      <c r="L105" s="1">
        <f ca="1">L45+NORMINV(RAND(),0,'Total-Smoothed'!$AG$2)</f>
        <v>-1.6248915266043551E-2</v>
      </c>
      <c r="M105" s="1">
        <f ca="1">M45+NORMINV(RAND(),0,'Total-Smoothed'!$AG$2)</f>
        <v>0.22127620869260889</v>
      </c>
      <c r="N105" s="1">
        <f ca="1">N45+NORMINV(RAND(),0,'Total-Smoothed'!$AG$2)</f>
        <v>0.16376330932019498</v>
      </c>
      <c r="O105" s="1">
        <f ca="1">O45+NORMINV(RAND(),0,'Total-Smoothed'!$AG$2)</f>
        <v>0.18924276391909359</v>
      </c>
      <c r="P105" s="1">
        <f ca="1">P45+NORMINV(RAND(),0,'Total-Smoothed'!$AG$2)</f>
        <v>0.50708113217048734</v>
      </c>
      <c r="Q105" s="1">
        <f ca="1">Q45+NORMINV(RAND(),0,'Total-Smoothed'!$AG$2)</f>
        <v>0.26813385585573224</v>
      </c>
      <c r="R105" s="1">
        <f ca="1">R45+NORMINV(RAND(),0,'Total-Smoothed'!$AG$2)</f>
        <v>0.16255234053879006</v>
      </c>
      <c r="S105" s="1">
        <f ca="1">S45+NORMINV(RAND(),0,'Total-Smoothed'!$AG$2)</f>
        <v>0.25329979590368079</v>
      </c>
      <c r="T105" s="1">
        <f ca="1">T45+NORMINV(RAND(),0,'Total-Smoothed'!$AG$2)</f>
        <v>0.67936092443561358</v>
      </c>
      <c r="U105" s="1">
        <f ca="1">U45+NORMINV(RAND(),0,'Total-Smoothed'!$AG$2)</f>
        <v>0.82832209670233015</v>
      </c>
      <c r="V105" s="1">
        <f ca="1">V45+NORMINV(RAND(),0,'Total-Smoothed'!$AG$2)</f>
        <v>0.94598768701221592</v>
      </c>
      <c r="W105" s="1">
        <f ca="1">W45+NORMINV(RAND(),0,'Total-Smoothed'!$AG$2)</f>
        <v>6.7627363691516895E-2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-4.4782165203111575E-2</v>
      </c>
      <c r="E106" s="1">
        <f ca="1">E46+NORMINV(RAND(),0,'Total-Smoothed'!$AG$2)</f>
        <v>7.0864351996556291E-3</v>
      </c>
      <c r="F106" s="1">
        <f ca="1">F46+NORMINV(RAND(),0,'Total-Smoothed'!$AG$2)</f>
        <v>-8.2505048979658352E-2</v>
      </c>
      <c r="G106" s="1">
        <f ca="1">G46+NORMINV(RAND(),0,'Total-Smoothed'!$AG$2)</f>
        <v>1.1062681949160418E-2</v>
      </c>
      <c r="H106" s="1">
        <f ca="1">H46+NORMINV(RAND(),0,'Total-Smoothed'!$AG$2)</f>
        <v>-0.24686500361877789</v>
      </c>
      <c r="I106" s="1">
        <f ca="1">I46+NORMINV(RAND(),0,'Total-Smoothed'!$AG$2)</f>
        <v>-9.1106152073472918E-2</v>
      </c>
      <c r="J106" s="1">
        <f ca="1">J46+NORMINV(RAND(),0,'Total-Smoothed'!$AG$2)</f>
        <v>-0.15722885322861335</v>
      </c>
      <c r="K106" s="1">
        <f ca="1">K46+NORMINV(RAND(),0,'Total-Smoothed'!$AG$2)</f>
        <v>-2.8752205711937914E-2</v>
      </c>
      <c r="L106" s="1">
        <f ca="1">L46+NORMINV(RAND(),0,'Total-Smoothed'!$AG$2)</f>
        <v>-7.6723637825617017E-2</v>
      </c>
      <c r="M106" s="1">
        <f ca="1">M46+NORMINV(RAND(),0,'Total-Smoothed'!$AG$2)</f>
        <v>1.0819484322812964</v>
      </c>
      <c r="N106" s="1">
        <f ca="1">N46+NORMINV(RAND(),0,'Total-Smoothed'!$AG$2)</f>
        <v>0.26275561869947411</v>
      </c>
      <c r="O106" s="1">
        <f ca="1">O46+NORMINV(RAND(),0,'Total-Smoothed'!$AG$2)</f>
        <v>-2.6245669794417836E-2</v>
      </c>
      <c r="P106" s="1">
        <f ca="1">P46+NORMINV(RAND(),0,'Total-Smoothed'!$AG$2)</f>
        <v>0.14813396308227872</v>
      </c>
      <c r="Q106" s="1">
        <f ca="1">Q46+NORMINV(RAND(),0,'Total-Smoothed'!$AG$2)</f>
        <v>0.79490647817832794</v>
      </c>
      <c r="R106" s="1">
        <f ca="1">R46+NORMINV(RAND(),0,'Total-Smoothed'!$AG$2)</f>
        <v>6.0254574198646445E-2</v>
      </c>
      <c r="S106" s="1">
        <f ca="1">S46+NORMINV(RAND(),0,'Total-Smoothed'!$AG$2)</f>
        <v>0.12946359352896847</v>
      </c>
      <c r="T106" s="1">
        <f ca="1">T46+NORMINV(RAND(),0,'Total-Smoothed'!$AG$2)</f>
        <v>0.1748581281533213</v>
      </c>
      <c r="U106" s="1">
        <f ca="1">U46+NORMINV(RAND(),0,'Total-Smoothed'!$AG$2)</f>
        <v>0.9840196310330378</v>
      </c>
      <c r="V106" s="1">
        <f ca="1">V46+NORMINV(RAND(),0,'Total-Smoothed'!$AG$2)</f>
        <v>0.8577618664858031</v>
      </c>
      <c r="W106" s="1">
        <f ca="1">W46+NORMINV(RAND(),0,'Total-Smoothed'!$AG$2)</f>
        <v>4.2654111952333845E-2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8.2176357844124595E-3</v>
      </c>
      <c r="E107" s="1">
        <f ca="1">E47+NORMINV(RAND(),0,'Total-Smoothed'!$AG$2)</f>
        <v>-1.747946701402199E-2</v>
      </c>
      <c r="F107" s="1">
        <f ca="1">F47+NORMINV(RAND(),0,'Total-Smoothed'!$AG$2)</f>
        <v>0.11217438234695566</v>
      </c>
      <c r="G107" s="1">
        <f ca="1">G47+NORMINV(RAND(),0,'Total-Smoothed'!$AG$2)</f>
        <v>1.034370970746934E-2</v>
      </c>
      <c r="H107" s="1">
        <f ca="1">H47+NORMINV(RAND(),0,'Total-Smoothed'!$AG$2)</f>
        <v>-0.13297247704694104</v>
      </c>
      <c r="I107" s="1">
        <f ca="1">I47+NORMINV(RAND(),0,'Total-Smoothed'!$AG$2)</f>
        <v>-1.5439802100739978E-2</v>
      </c>
      <c r="J107" s="1">
        <f ca="1">J47+NORMINV(RAND(),0,'Total-Smoothed'!$AG$2)</f>
        <v>-0.12025247346523561</v>
      </c>
      <c r="K107" s="1">
        <f ca="1">K47+NORMINV(RAND(),0,'Total-Smoothed'!$AG$2)</f>
        <v>0.20727005818928323</v>
      </c>
      <c r="L107" s="1">
        <f ca="1">L47+NORMINV(RAND(),0,'Total-Smoothed'!$AG$2)</f>
        <v>0.11028762205056024</v>
      </c>
      <c r="M107" s="1">
        <f ca="1">M47+NORMINV(RAND(),0,'Total-Smoothed'!$AG$2)</f>
        <v>1.0172560561758983</v>
      </c>
      <c r="N107" s="1">
        <f ca="1">N47+NORMINV(RAND(),0,'Total-Smoothed'!$AG$2)</f>
        <v>4.720368820073037E-2</v>
      </c>
      <c r="O107" s="1">
        <f ca="1">O47+NORMINV(RAND(),0,'Total-Smoothed'!$AG$2)</f>
        <v>0.10216675703397654</v>
      </c>
      <c r="P107" s="1">
        <f ca="1">P47+NORMINV(RAND(),0,'Total-Smoothed'!$AG$2)</f>
        <v>1.0392214514143321</v>
      </c>
      <c r="Q107" s="1">
        <f ca="1">Q47+NORMINV(RAND(),0,'Total-Smoothed'!$AG$2)</f>
        <v>0.87117595999706077</v>
      </c>
      <c r="R107" s="1">
        <f ca="1">R47+NORMINV(RAND(),0,'Total-Smoothed'!$AG$2)</f>
        <v>-3.7748616443399753E-2</v>
      </c>
      <c r="S107" s="1">
        <f ca="1">S47+NORMINV(RAND(),0,'Total-Smoothed'!$AG$2)</f>
        <v>5.8362444890568646E-2</v>
      </c>
      <c r="T107" s="1">
        <f ca="1">T47+NORMINV(RAND(),0,'Total-Smoothed'!$AG$2)</f>
        <v>3.1320882027951538E-2</v>
      </c>
      <c r="U107" s="1">
        <f ca="1">U47+NORMINV(RAND(),0,'Total-Smoothed'!$AG$2)</f>
        <v>0.83248666096807744</v>
      </c>
      <c r="V107" s="1">
        <f ca="1">V47+NORMINV(RAND(),0,'Total-Smoothed'!$AG$2)</f>
        <v>7.8006680941312731E-2</v>
      </c>
      <c r="W107" s="1">
        <f ca="1">W47+NORMINV(RAND(),0,'Total-Smoothed'!$AG$2)</f>
        <v>0.70822968821940468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2.8670651785795791E-2</v>
      </c>
      <c r="E108" s="1">
        <f ca="1">E48+NORMINV(RAND(),0,'Total-Smoothed'!$AG$2)</f>
        <v>2.8505030816104469E-2</v>
      </c>
      <c r="F108" s="1">
        <f ca="1">F48+NORMINV(RAND(),0,'Total-Smoothed'!$AG$2)</f>
        <v>-0.23392274530019183</v>
      </c>
      <c r="G108" s="1">
        <f ca="1">G48+NORMINV(RAND(),0,'Total-Smoothed'!$AG$2)</f>
        <v>8.0760339052968148E-3</v>
      </c>
      <c r="H108" s="1">
        <f ca="1">H48+NORMINV(RAND(),0,'Total-Smoothed'!$AG$2)</f>
        <v>0.1116454224729202</v>
      </c>
      <c r="I108" s="1">
        <f ca="1">I48+NORMINV(RAND(),0,'Total-Smoothed'!$AG$2)</f>
        <v>-3.2367478937293352E-2</v>
      </c>
      <c r="J108" s="1">
        <f ca="1">J48+NORMINV(RAND(),0,'Total-Smoothed'!$AG$2)</f>
        <v>8.7174334276522297E-2</v>
      </c>
      <c r="K108" s="1">
        <f ca="1">K48+NORMINV(RAND(),0,'Total-Smoothed'!$AG$2)</f>
        <v>6.861999578093865E-2</v>
      </c>
      <c r="L108" s="1">
        <f ca="1">L48+NORMINV(RAND(),0,'Total-Smoothed'!$AG$2)</f>
        <v>-4.3076663492523877E-2</v>
      </c>
      <c r="M108" s="1">
        <f ca="1">M48+NORMINV(RAND(),0,'Total-Smoothed'!$AG$2)</f>
        <v>1.0044441736183063</v>
      </c>
      <c r="N108" s="1">
        <f ca="1">N48+NORMINV(RAND(),0,'Total-Smoothed'!$AG$2)</f>
        <v>-6.5537802369151604E-2</v>
      </c>
      <c r="O108" s="1">
        <f ca="1">O48+NORMINV(RAND(),0,'Total-Smoothed'!$AG$2)</f>
        <v>0.34621031805565461</v>
      </c>
      <c r="P108" s="1">
        <f ca="1">P48+NORMINV(RAND(),0,'Total-Smoothed'!$AG$2)</f>
        <v>0.32393879454823932</v>
      </c>
      <c r="Q108" s="1">
        <f ca="1">Q48+NORMINV(RAND(),0,'Total-Smoothed'!$AG$2)</f>
        <v>0.58001718919090184</v>
      </c>
      <c r="R108" s="1">
        <f ca="1">R48+NORMINV(RAND(),0,'Total-Smoothed'!$AG$2)</f>
        <v>-4.2075048303591878E-2</v>
      </c>
      <c r="S108" s="1">
        <f ca="1">S48+NORMINV(RAND(),0,'Total-Smoothed'!$AG$2)</f>
        <v>0.15812777708953152</v>
      </c>
      <c r="T108" s="1">
        <f ca="1">T48+NORMINV(RAND(),0,'Total-Smoothed'!$AG$2)</f>
        <v>0.94577050043801458</v>
      </c>
      <c r="U108" s="1">
        <f ca="1">U48+NORMINV(RAND(),0,'Total-Smoothed'!$AG$2)</f>
        <v>0.77988283771486255</v>
      </c>
      <c r="V108" s="1">
        <f ca="1">V48+NORMINV(RAND(),0,'Total-Smoothed'!$AG$2)</f>
        <v>0.39135083429082385</v>
      </c>
      <c r="W108" s="1">
        <f ca="1">W48+NORMINV(RAND(),0,'Total-Smoothed'!$AG$2)</f>
        <v>0.46604292194733637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8.1919830865670576E-2</v>
      </c>
      <c r="E111" s="1">
        <f ca="1">(E61+0.6*(F61+D61)+0.15*G1)/(1+2*0.6+0.15)</f>
        <v>8.9847456207481927E-2</v>
      </c>
      <c r="F111" s="1">
        <f ca="1">(F61+0.6*(G61+E61)+0.15*(D61+H61))/(1+2*0.6+2*0.15)</f>
        <v>8.9102164012336671E-2</v>
      </c>
      <c r="G111" s="1">
        <f t="shared" ref="G111:H126" ca="1" si="10">(G61+0.6*(H61+F61)+0.15*(E61+I61))/(1+2*0.6+2*0.15)</f>
        <v>7.1756387554325465E-2</v>
      </c>
      <c r="H111" s="1">
        <f ca="1">(H61+0.6*(I61+G61)+0.15*(F61+J61))/(1+2*0.6+2*0.15)</f>
        <v>7.074791631843258E-2</v>
      </c>
      <c r="I111" s="1">
        <f t="shared" ref="I111:U126" ca="1" si="11">(I61+0.6*(J61+H61)+0.15*(G61+K61))/(1+2*0.6+2*0.15)</f>
        <v>7.319463492067646E-2</v>
      </c>
      <c r="J111" s="1">
        <f t="shared" ca="1" si="11"/>
        <v>8.5778642193036755E-2</v>
      </c>
      <c r="K111" s="1">
        <f t="shared" ca="1" si="11"/>
        <v>0.1195882927767272</v>
      </c>
      <c r="L111" s="1">
        <f t="shared" ca="1" si="11"/>
        <v>0.25241888732293455</v>
      </c>
      <c r="M111" s="1">
        <f t="shared" ca="1" si="11"/>
        <v>0.41134024902302579</v>
      </c>
      <c r="N111" s="1">
        <f t="shared" ca="1" si="11"/>
        <v>0.27321707723526151</v>
      </c>
      <c r="O111" s="1">
        <f t="shared" ca="1" si="11"/>
        <v>6.4921905505328836E-2</v>
      </c>
      <c r="P111" s="1">
        <f t="shared" ca="1" si="11"/>
        <v>-1.6722515006091104E-2</v>
      </c>
      <c r="Q111" s="1">
        <f t="shared" ca="1" si="11"/>
        <v>3.687753109042733E-2</v>
      </c>
      <c r="R111" s="1">
        <f t="shared" ca="1" si="11"/>
        <v>5.9382576535344844E-2</v>
      </c>
      <c r="S111" s="1">
        <f t="shared" ca="1" si="11"/>
        <v>6.4629415099958204E-2</v>
      </c>
      <c r="T111" s="1">
        <f t="shared" ca="1" si="11"/>
        <v>2.45431788884359E-2</v>
      </c>
      <c r="U111" s="1">
        <f t="shared" ca="1" si="11"/>
        <v>1.9950716056167488E-2</v>
      </c>
      <c r="V111" s="1">
        <f ca="1">(V61+0.6*(W61+U61)+0.15*T1)/(1+2*0.6+0.15)</f>
        <v>7.8435933550520767E-2</v>
      </c>
      <c r="W111" s="1">
        <f ca="1">(W61+0.6*(V61)+0.15*U61)/(1+0.6+0.15)</f>
        <v>0.15225001553375259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-1.7659242288087611E-2</v>
      </c>
      <c r="E112" s="1">
        <f t="shared" ref="E112:E158" ca="1" si="13">(E62+0.6*(F62+D62)+0.15*G2)/(1+2*0.6+0.15)</f>
        <v>2.8872628329407466E-3</v>
      </c>
      <c r="F112" s="1">
        <f t="shared" ref="F112:U127" ca="1" si="14">(F62+0.6*(G62+E62)+0.15*(D62+H62))/(1+2*0.6+2*0.15)</f>
        <v>5.0605310177420426E-2</v>
      </c>
      <c r="G112" s="1">
        <f t="shared" ca="1" si="10"/>
        <v>6.3538630626004039E-2</v>
      </c>
      <c r="H112" s="1">
        <f t="shared" ca="1" si="10"/>
        <v>3.6641235510178539E-2</v>
      </c>
      <c r="I112" s="1">
        <f t="shared" ca="1" si="11"/>
        <v>3.5327044806498217E-2</v>
      </c>
      <c r="J112" s="1">
        <f t="shared" ca="1" si="11"/>
        <v>6.1116109387136588E-2</v>
      </c>
      <c r="K112" s="1">
        <f t="shared" ca="1" si="11"/>
        <v>0.1432801113010341</v>
      </c>
      <c r="L112" s="1">
        <f t="shared" ca="1" si="11"/>
        <v>0.29639255231298056</v>
      </c>
      <c r="M112" s="1">
        <f t="shared" ca="1" si="11"/>
        <v>0.42993918983243545</v>
      </c>
      <c r="N112" s="1">
        <f t="shared" ca="1" si="11"/>
        <v>0.28256507409403786</v>
      </c>
      <c r="O112" s="1">
        <f t="shared" ca="1" si="11"/>
        <v>9.8151800327687153E-2</v>
      </c>
      <c r="P112" s="1">
        <f t="shared" ca="1" si="11"/>
        <v>2.6104139930149796E-2</v>
      </c>
      <c r="Q112" s="1">
        <f t="shared" ca="1" si="11"/>
        <v>1.5668310704343519E-2</v>
      </c>
      <c r="R112" s="1">
        <f t="shared" ca="1" si="11"/>
        <v>3.4129906019639063E-2</v>
      </c>
      <c r="S112" s="1">
        <f t="shared" ca="1" si="11"/>
        <v>6.3574807388711907E-2</v>
      </c>
      <c r="T112" s="1">
        <f t="shared" ca="1" si="11"/>
        <v>0.11371998450742762</v>
      </c>
      <c r="U112" s="1">
        <f t="shared" ca="1" si="11"/>
        <v>0.14591206581512206</v>
      </c>
      <c r="V112" s="1">
        <f t="shared" ref="V112:V158" ca="1" si="15">(V62+0.6*(W62+U62)+0.15*T2)/(1+2*0.6+0.15)</f>
        <v>0.10155480302958148</v>
      </c>
      <c r="W112" s="1">
        <f t="shared" ref="W112:W157" ca="1" si="16">(W62+0.6*(V62)+0.15*U62)/(1+0.6+0.15)</f>
        <v>4.443812463970577E-2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8.6229060001057636E-2</v>
      </c>
      <c r="E113" s="1">
        <f t="shared" ca="1" si="13"/>
        <v>6.1574299060575009E-2</v>
      </c>
      <c r="F113" s="1">
        <f t="shared" ca="1" si="14"/>
        <v>6.5008267069014455E-2</v>
      </c>
      <c r="G113" s="1">
        <f t="shared" ca="1" si="10"/>
        <v>4.5158272587773489E-2</v>
      </c>
      <c r="H113" s="1">
        <f t="shared" ca="1" si="10"/>
        <v>1.5312972589323477E-2</v>
      </c>
      <c r="I113" s="1">
        <f t="shared" ca="1" si="11"/>
        <v>1.887245263529095E-2</v>
      </c>
      <c r="J113" s="1">
        <f t="shared" ca="1" si="11"/>
        <v>3.1729212159051189E-2</v>
      </c>
      <c r="K113" s="1">
        <f t="shared" ca="1" si="11"/>
        <v>0.12916729925187945</v>
      </c>
      <c r="L113" s="1">
        <f t="shared" ca="1" si="11"/>
        <v>0.32204907300917562</v>
      </c>
      <c r="M113" s="1">
        <f t="shared" ca="1" si="11"/>
        <v>0.41061138992269591</v>
      </c>
      <c r="N113" s="1">
        <f t="shared" ca="1" si="11"/>
        <v>0.17187225266534653</v>
      </c>
      <c r="O113" s="1">
        <f t="shared" ca="1" si="11"/>
        <v>-2.5827332521600677E-2</v>
      </c>
      <c r="P113" s="1">
        <f t="shared" ca="1" si="11"/>
        <v>-7.7499460126108491E-2</v>
      </c>
      <c r="Q113" s="1">
        <f t="shared" ca="1" si="11"/>
        <v>-7.1335668757651696E-2</v>
      </c>
      <c r="R113" s="1">
        <f t="shared" ca="1" si="11"/>
        <v>-7.5156616820131639E-2</v>
      </c>
      <c r="S113" s="1">
        <f t="shared" ca="1" si="11"/>
        <v>-5.2689214362371027E-2</v>
      </c>
      <c r="T113" s="1">
        <f t="shared" ca="1" si="11"/>
        <v>-4.5428769056662932E-2</v>
      </c>
      <c r="U113" s="1">
        <f t="shared" ca="1" si="11"/>
        <v>-8.5187573056943813E-3</v>
      </c>
      <c r="V113" s="1">
        <f t="shared" ca="1" si="15"/>
        <v>5.0210875786288446E-2</v>
      </c>
      <c r="W113" s="1">
        <f t="shared" ca="1" si="16"/>
        <v>9.0898624151717775E-2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9.9570800069601589E-2</v>
      </c>
      <c r="E114" s="1">
        <f t="shared" ca="1" si="13"/>
        <v>8.7437683392673576E-2</v>
      </c>
      <c r="F114" s="1">
        <f t="shared" ca="1" si="14"/>
        <v>3.7264597466337479E-2</v>
      </c>
      <c r="G114" s="1">
        <f t="shared" ca="1" si="10"/>
        <v>2.0895123006360407E-2</v>
      </c>
      <c r="H114" s="1">
        <f t="shared" ca="1" si="10"/>
        <v>4.3484760536613855E-2</v>
      </c>
      <c r="I114" s="1">
        <f t="shared" ca="1" si="11"/>
        <v>5.5976320615597354E-2</v>
      </c>
      <c r="J114" s="1">
        <f t="shared" ca="1" si="11"/>
        <v>3.8959471765949903E-2</v>
      </c>
      <c r="K114" s="1">
        <f t="shared" ca="1" si="11"/>
        <v>5.2643243603956072E-2</v>
      </c>
      <c r="L114" s="1">
        <f t="shared" ca="1" si="11"/>
        <v>0.17467723259280132</v>
      </c>
      <c r="M114" s="1">
        <f t="shared" ca="1" si="11"/>
        <v>0.29748824288715675</v>
      </c>
      <c r="N114" s="1">
        <f t="shared" ca="1" si="11"/>
        <v>0.14694927243550718</v>
      </c>
      <c r="O114" s="1">
        <f t="shared" ca="1" si="11"/>
        <v>4.4804994549612939E-2</v>
      </c>
      <c r="P114" s="1">
        <f t="shared" ca="1" si="11"/>
        <v>6.16972999609781E-2</v>
      </c>
      <c r="Q114" s="1">
        <f t="shared" ca="1" si="11"/>
        <v>9.2592560089941128E-2</v>
      </c>
      <c r="R114" s="1">
        <f t="shared" ca="1" si="11"/>
        <v>0.10563399428535465</v>
      </c>
      <c r="S114" s="1">
        <f t="shared" ca="1" si="11"/>
        <v>0.10773998759806595</v>
      </c>
      <c r="T114" s="1">
        <f t="shared" ca="1" si="11"/>
        <v>9.2129444840503477E-2</v>
      </c>
      <c r="U114" s="1">
        <f t="shared" ca="1" si="11"/>
        <v>6.9008731140780849E-2</v>
      </c>
      <c r="V114" s="1">
        <f t="shared" ca="1" si="15"/>
        <v>1.5959746432217741E-2</v>
      </c>
      <c r="W114" s="1">
        <f t="shared" ca="1" si="16"/>
        <v>-2.8380506606255667E-2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5.8156530710720584E-2</v>
      </c>
      <c r="E115" s="1">
        <f t="shared" ca="1" si="13"/>
        <v>-1.5457222774314489E-2</v>
      </c>
      <c r="F115" s="1">
        <f t="shared" ca="1" si="14"/>
        <v>3.240469242236519E-2</v>
      </c>
      <c r="G115" s="1">
        <f t="shared" ca="1" si="10"/>
        <v>9.690635066076761E-2</v>
      </c>
      <c r="H115" s="1">
        <f t="shared" ca="1" si="10"/>
        <v>9.6371985027692952E-2</v>
      </c>
      <c r="I115" s="1">
        <f t="shared" ca="1" si="11"/>
        <v>1.393099835088627E-2</v>
      </c>
      <c r="J115" s="1">
        <f t="shared" ca="1" si="11"/>
        <v>-2.8155022166755406E-2</v>
      </c>
      <c r="K115" s="1">
        <f t="shared" ca="1" si="11"/>
        <v>7.9340575563416518E-2</v>
      </c>
      <c r="L115" s="1">
        <f t="shared" ca="1" si="11"/>
        <v>0.26666161691244566</v>
      </c>
      <c r="M115" s="1">
        <f t="shared" ca="1" si="11"/>
        <v>0.36988687763745465</v>
      </c>
      <c r="N115" s="1">
        <f t="shared" ca="1" si="11"/>
        <v>0.21859420209874489</v>
      </c>
      <c r="O115" s="1">
        <f t="shared" ca="1" si="11"/>
        <v>7.828731463053E-2</v>
      </c>
      <c r="P115" s="1">
        <f t="shared" ca="1" si="11"/>
        <v>1.6656298063933806E-2</v>
      </c>
      <c r="Q115" s="1">
        <f t="shared" ca="1" si="11"/>
        <v>5.7557085998837711E-3</v>
      </c>
      <c r="R115" s="1">
        <f t="shared" ca="1" si="11"/>
        <v>3.1096916719740502E-2</v>
      </c>
      <c r="S115" s="1">
        <f t="shared" ca="1" si="11"/>
        <v>4.4034064933865087E-2</v>
      </c>
      <c r="T115" s="1">
        <f t="shared" ca="1" si="11"/>
        <v>2.9432163737881639E-2</v>
      </c>
      <c r="U115" s="1">
        <f t="shared" ca="1" si="11"/>
        <v>1.7088249369812722E-2</v>
      </c>
      <c r="V115" s="1">
        <f t="shared" ca="1" si="15"/>
        <v>3.8955861304018041E-2</v>
      </c>
      <c r="W115" s="1">
        <f t="shared" ca="1" si="16"/>
        <v>9.014687691572551E-2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1.0213614800064223E-2</v>
      </c>
      <c r="E116" s="1">
        <f t="shared" ca="1" si="13"/>
        <v>-3.4687238704974289E-2</v>
      </c>
      <c r="F116" s="1">
        <f t="shared" ca="1" si="14"/>
        <v>-3.8971433966861924E-2</v>
      </c>
      <c r="G116" s="1">
        <f t="shared" ca="1" si="10"/>
        <v>-3.3895352941427639E-3</v>
      </c>
      <c r="H116" s="1">
        <f t="shared" ca="1" si="10"/>
        <v>3.718415110387762E-2</v>
      </c>
      <c r="I116" s="1">
        <f t="shared" ca="1" si="11"/>
        <v>5.3356669178841229E-2</v>
      </c>
      <c r="J116" s="1">
        <f t="shared" ca="1" si="11"/>
        <v>4.8952800336686475E-2</v>
      </c>
      <c r="K116" s="1">
        <f t="shared" ca="1" si="11"/>
        <v>9.7509901963532999E-2</v>
      </c>
      <c r="L116" s="1">
        <f t="shared" ca="1" si="11"/>
        <v>0.25168466010363549</v>
      </c>
      <c r="M116" s="1">
        <f t="shared" ca="1" si="11"/>
        <v>0.3654318850633026</v>
      </c>
      <c r="N116" s="1">
        <f t="shared" ca="1" si="11"/>
        <v>0.22633500177982296</v>
      </c>
      <c r="O116" s="1">
        <f t="shared" ca="1" si="11"/>
        <v>9.0381001213635084E-2</v>
      </c>
      <c r="P116" s="1">
        <f t="shared" ca="1" si="11"/>
        <v>3.7841313111632066E-2</v>
      </c>
      <c r="Q116" s="1">
        <f t="shared" ca="1" si="11"/>
        <v>4.5597251687731065E-2</v>
      </c>
      <c r="R116" s="1">
        <f t="shared" ca="1" si="11"/>
        <v>1.4601077234009824E-2</v>
      </c>
      <c r="S116" s="1">
        <f t="shared" ca="1" si="11"/>
        <v>-3.578182046708879E-2</v>
      </c>
      <c r="T116" s="1">
        <f t="shared" ca="1" si="11"/>
        <v>-5.9264370737922359E-2</v>
      </c>
      <c r="U116" s="1">
        <f t="shared" ca="1" si="11"/>
        <v>-1.5573511294829357E-2</v>
      </c>
      <c r="V116" s="1">
        <f t="shared" ca="1" si="15"/>
        <v>4.6808333986656403E-2</v>
      </c>
      <c r="W116" s="1">
        <f t="shared" ca="1" si="16"/>
        <v>2.94983651096133E-2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5.8088557631634452E-2</v>
      </c>
      <c r="E117" s="1">
        <f t="shared" ca="1" si="13"/>
        <v>4.3640810504348093E-2</v>
      </c>
      <c r="F117" s="1">
        <f t="shared" ca="1" si="14"/>
        <v>-1.8019178694673559E-2</v>
      </c>
      <c r="G117" s="1">
        <f t="shared" ca="1" si="10"/>
        <v>-4.5458772140608797E-2</v>
      </c>
      <c r="H117" s="1">
        <f t="shared" ca="1" si="10"/>
        <v>2.0882590219172049E-3</v>
      </c>
      <c r="I117" s="1">
        <f t="shared" ca="1" si="11"/>
        <v>6.5904067533191918E-2</v>
      </c>
      <c r="J117" s="1">
        <f t="shared" ca="1" si="11"/>
        <v>5.0284364077959678E-2</v>
      </c>
      <c r="K117" s="1">
        <f t="shared" ca="1" si="11"/>
        <v>5.3218424658077426E-2</v>
      </c>
      <c r="L117" s="1">
        <f t="shared" ca="1" si="11"/>
        <v>0.25111139661495618</v>
      </c>
      <c r="M117" s="1">
        <f t="shared" ca="1" si="11"/>
        <v>0.44329593498109088</v>
      </c>
      <c r="N117" s="1">
        <f t="shared" ca="1" si="11"/>
        <v>0.3020205996545946</v>
      </c>
      <c r="O117" s="1">
        <f t="shared" ca="1" si="11"/>
        <v>8.115565167909318E-2</v>
      </c>
      <c r="P117" s="1">
        <f t="shared" ca="1" si="11"/>
        <v>-3.3681223131943452E-2</v>
      </c>
      <c r="Q117" s="1">
        <f t="shared" ca="1" si="11"/>
        <v>-3.5279946792954361E-2</v>
      </c>
      <c r="R117" s="1">
        <f t="shared" ca="1" si="11"/>
        <v>2.8251544798315209E-2</v>
      </c>
      <c r="S117" s="1">
        <f t="shared" ca="1" si="11"/>
        <v>2.6526922837509032E-2</v>
      </c>
      <c r="T117" s="1">
        <f t="shared" ca="1" si="11"/>
        <v>4.1756555310580548E-2</v>
      </c>
      <c r="U117" s="1">
        <f t="shared" ca="1" si="11"/>
        <v>8.1746100549178205E-2</v>
      </c>
      <c r="V117" s="1">
        <f t="shared" ca="1" si="15"/>
        <v>0.12512731106762034</v>
      </c>
      <c r="W117" s="1">
        <f t="shared" ca="1" si="16"/>
        <v>9.4790143222596351E-2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-5.6019222472106757E-2</v>
      </c>
      <c r="E118" s="1">
        <f t="shared" ca="1" si="13"/>
        <v>-3.3124058843768983E-2</v>
      </c>
      <c r="F118" s="1">
        <f t="shared" ca="1" si="14"/>
        <v>-1.6805067666367392E-2</v>
      </c>
      <c r="G118" s="1">
        <f t="shared" ca="1" si="10"/>
        <v>1.9335211430092779E-2</v>
      </c>
      <c r="H118" s="1">
        <f t="shared" ca="1" si="10"/>
        <v>4.4114524793911564E-2</v>
      </c>
      <c r="I118" s="1">
        <f t="shared" ca="1" si="11"/>
        <v>3.7455240952373701E-2</v>
      </c>
      <c r="J118" s="1">
        <f t="shared" ca="1" si="11"/>
        <v>9.7447982500158195E-3</v>
      </c>
      <c r="K118" s="1">
        <f t="shared" ca="1" si="11"/>
        <v>7.3495891416474057E-2</v>
      </c>
      <c r="L118" s="1">
        <f t="shared" ca="1" si="11"/>
        <v>0.29248066142239459</v>
      </c>
      <c r="M118" s="1">
        <f t="shared" ca="1" si="11"/>
        <v>0.49080026027633383</v>
      </c>
      <c r="N118" s="1">
        <f t="shared" ca="1" si="11"/>
        <v>0.35099040679181198</v>
      </c>
      <c r="O118" s="1">
        <f t="shared" ca="1" si="11"/>
        <v>0.14885632871247262</v>
      </c>
      <c r="P118" s="1">
        <f t="shared" ca="1" si="11"/>
        <v>7.977110249593268E-2</v>
      </c>
      <c r="Q118" s="1">
        <f t="shared" ca="1" si="11"/>
        <v>0.12354977928493198</v>
      </c>
      <c r="R118" s="1">
        <f t="shared" ca="1" si="11"/>
        <v>0.10532514663768303</v>
      </c>
      <c r="S118" s="1">
        <f t="shared" ca="1" si="11"/>
        <v>9.5980997184766575E-2</v>
      </c>
      <c r="T118" s="1">
        <f t="shared" ca="1" si="11"/>
        <v>7.548895359192713E-2</v>
      </c>
      <c r="U118" s="1">
        <f t="shared" ca="1" si="11"/>
        <v>4.6946316243219023E-2</v>
      </c>
      <c r="V118" s="1">
        <f t="shared" ca="1" si="15"/>
        <v>3.9668680925637745E-2</v>
      </c>
      <c r="W118" s="1">
        <f t="shared" ca="1" si="16"/>
        <v>6.9297815926406034E-2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-2.4772762093742365E-4</v>
      </c>
      <c r="E119" s="1">
        <f t="shared" ca="1" si="13"/>
        <v>3.0847655450674312E-2</v>
      </c>
      <c r="F119" s="1">
        <f t="shared" ca="1" si="14"/>
        <v>-1.6508284927418022E-2</v>
      </c>
      <c r="G119" s="1">
        <f t="shared" ca="1" si="10"/>
        <v>-0.10195785149162642</v>
      </c>
      <c r="H119" s="1">
        <f t="shared" ca="1" si="10"/>
        <v>-0.13085530826898092</v>
      </c>
      <c r="I119" s="1">
        <f t="shared" ca="1" si="11"/>
        <v>-0.10762257334582112</v>
      </c>
      <c r="J119" s="1">
        <f t="shared" ca="1" si="11"/>
        <v>-4.6788979165502592E-2</v>
      </c>
      <c r="K119" s="1">
        <f t="shared" ca="1" si="11"/>
        <v>6.0567796466080612E-2</v>
      </c>
      <c r="L119" s="1">
        <f t="shared" ca="1" si="11"/>
        <v>0.2564731625217832</v>
      </c>
      <c r="M119" s="1">
        <f t="shared" ca="1" si="11"/>
        <v>0.42147791296121173</v>
      </c>
      <c r="N119" s="1">
        <f t="shared" ca="1" si="11"/>
        <v>0.26388150113923858</v>
      </c>
      <c r="O119" s="1">
        <f t="shared" ca="1" si="11"/>
        <v>7.2158463563719841E-2</v>
      </c>
      <c r="P119" s="1">
        <f t="shared" ca="1" si="11"/>
        <v>3.9166641582485576E-2</v>
      </c>
      <c r="Q119" s="1">
        <f t="shared" ca="1" si="11"/>
        <v>4.7878250344043492E-2</v>
      </c>
      <c r="R119" s="1">
        <f t="shared" ca="1" si="11"/>
        <v>-5.8454088932601064E-3</v>
      </c>
      <c r="S119" s="1">
        <f t="shared" ca="1" si="11"/>
        <v>-9.400047667351993E-3</v>
      </c>
      <c r="T119" s="1">
        <f t="shared" ca="1" si="11"/>
        <v>2.1134138418067393E-2</v>
      </c>
      <c r="U119" s="1">
        <f t="shared" ca="1" si="11"/>
        <v>2.4054140566108335E-3</v>
      </c>
      <c r="V119" s="1">
        <f t="shared" ca="1" si="15"/>
        <v>7.81051110521855E-3</v>
      </c>
      <c r="W119" s="1">
        <f t="shared" ca="1" si="16"/>
        <v>6.8154663412826041E-2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1.5105908533778011E-2</v>
      </c>
      <c r="E120" s="1">
        <f t="shared" ca="1" si="13"/>
        <v>4.0658582086098925E-2</v>
      </c>
      <c r="F120" s="1">
        <f t="shared" ca="1" si="14"/>
        <v>0.114460468690913</v>
      </c>
      <c r="G120" s="1">
        <f t="shared" ca="1" si="10"/>
        <v>0.15504247039821278</v>
      </c>
      <c r="H120" s="1">
        <f t="shared" ca="1" si="10"/>
        <v>0.1459153859431524</v>
      </c>
      <c r="I120" s="1">
        <f t="shared" ca="1" si="11"/>
        <v>9.3179623673533107E-2</v>
      </c>
      <c r="J120" s="1">
        <f t="shared" ca="1" si="11"/>
        <v>3.5916158564579317E-3</v>
      </c>
      <c r="K120" s="1">
        <f t="shared" ca="1" si="11"/>
        <v>3.4098658411940048E-2</v>
      </c>
      <c r="L120" s="1">
        <f t="shared" ca="1" si="11"/>
        <v>0.26459426046183959</v>
      </c>
      <c r="M120" s="1">
        <f t="shared" ca="1" si="11"/>
        <v>0.45295923120736142</v>
      </c>
      <c r="N120" s="1">
        <f t="shared" ca="1" si="11"/>
        <v>0.29011679247901478</v>
      </c>
      <c r="O120" s="1">
        <f t="shared" ca="1" si="11"/>
        <v>6.3466478366575513E-2</v>
      </c>
      <c r="P120" s="1">
        <f t="shared" ca="1" si="11"/>
        <v>-3.8538897029772069E-2</v>
      </c>
      <c r="Q120" s="1">
        <f t="shared" ca="1" si="11"/>
        <v>-1.1097392703527846E-2</v>
      </c>
      <c r="R120" s="1">
        <f t="shared" ca="1" si="11"/>
        <v>-2.2174358674321153E-2</v>
      </c>
      <c r="S120" s="1">
        <f t="shared" ca="1" si="11"/>
        <v>-4.4911605919534473E-3</v>
      </c>
      <c r="T120" s="1">
        <f t="shared" ca="1" si="11"/>
        <v>4.2244006106213441E-2</v>
      </c>
      <c r="U120" s="1">
        <f t="shared" ca="1" si="11"/>
        <v>8.210864918722513E-2</v>
      </c>
      <c r="V120" s="1">
        <f t="shared" ca="1" si="15"/>
        <v>3.4626956546902815E-2</v>
      </c>
      <c r="W120" s="1">
        <f t="shared" ca="1" si="16"/>
        <v>-2.4312988734645248E-2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-0.16371763367829875</v>
      </c>
      <c r="E121" s="1">
        <f t="shared" ca="1" si="13"/>
        <v>-9.9163630941525832E-2</v>
      </c>
      <c r="F121" s="1">
        <f t="shared" ca="1" si="14"/>
        <v>1.6857759373945153E-2</v>
      </c>
      <c r="G121" s="1">
        <f t="shared" ca="1" si="10"/>
        <v>9.1911243617696967E-2</v>
      </c>
      <c r="H121" s="1">
        <f t="shared" ca="1" si="10"/>
        <v>7.1252696499853649E-2</v>
      </c>
      <c r="I121" s="1">
        <f t="shared" ca="1" si="11"/>
        <v>5.0093485067930189E-2</v>
      </c>
      <c r="J121" s="1">
        <f t="shared" ca="1" si="11"/>
        <v>0.1202997381656008</v>
      </c>
      <c r="K121" s="1">
        <f t="shared" ca="1" si="11"/>
        <v>0.24637888419642778</v>
      </c>
      <c r="L121" s="1">
        <f t="shared" ca="1" si="11"/>
        <v>0.40380439196419476</v>
      </c>
      <c r="M121" s="1">
        <f t="shared" ca="1" si="11"/>
        <v>0.52684874651475633</v>
      </c>
      <c r="N121" s="1">
        <f t="shared" ca="1" si="11"/>
        <v>0.35081733856868696</v>
      </c>
      <c r="O121" s="1">
        <f t="shared" ca="1" si="11"/>
        <v>0.16185729234250126</v>
      </c>
      <c r="P121" s="1">
        <f t="shared" ca="1" si="11"/>
        <v>0.13193494163001573</v>
      </c>
      <c r="Q121" s="1">
        <f t="shared" ca="1" si="11"/>
        <v>0.1381007019892827</v>
      </c>
      <c r="R121" s="1">
        <f t="shared" ca="1" si="11"/>
        <v>2.4859206330228263E-2</v>
      </c>
      <c r="S121" s="1">
        <f t="shared" ca="1" si="11"/>
        <v>-1.8388172155511657E-2</v>
      </c>
      <c r="T121" s="1">
        <f t="shared" ca="1" si="11"/>
        <v>7.7592436170330445E-2</v>
      </c>
      <c r="U121" s="1">
        <f t="shared" ca="1" si="11"/>
        <v>0.17408583595445221</v>
      </c>
      <c r="V121" s="1">
        <f t="shared" ca="1" si="15"/>
        <v>0.14181180045233358</v>
      </c>
      <c r="W121" s="1">
        <f t="shared" ca="1" si="16"/>
        <v>8.990179224342916E-2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4.4597753570367347E-2</v>
      </c>
      <c r="E122" s="1">
        <f t="shared" ca="1" si="13"/>
        <v>4.5640296977078609E-2</v>
      </c>
      <c r="F122" s="1">
        <f t="shared" ca="1" si="14"/>
        <v>2.1677070351512361E-2</v>
      </c>
      <c r="G122" s="1">
        <f t="shared" ca="1" si="10"/>
        <v>-2.7939844965229983E-3</v>
      </c>
      <c r="H122" s="1">
        <f t="shared" ca="1" si="10"/>
        <v>5.6032951121592171E-3</v>
      </c>
      <c r="I122" s="1">
        <f t="shared" ca="1" si="11"/>
        <v>2.3592074240307442E-2</v>
      </c>
      <c r="J122" s="1">
        <f t="shared" ca="1" si="11"/>
        <v>2.0554508634076516E-2</v>
      </c>
      <c r="K122" s="1">
        <f t="shared" ca="1" si="11"/>
        <v>7.0366181453672544E-2</v>
      </c>
      <c r="L122" s="1">
        <f t="shared" ca="1" si="11"/>
        <v>0.25299566271814122</v>
      </c>
      <c r="M122" s="1">
        <f t="shared" ca="1" si="11"/>
        <v>0.42025808778772317</v>
      </c>
      <c r="N122" s="1">
        <f t="shared" ca="1" si="11"/>
        <v>0.3086435627746934</v>
      </c>
      <c r="O122" s="1">
        <f t="shared" ca="1" si="11"/>
        <v>0.16582541508778409</v>
      </c>
      <c r="P122" s="1">
        <f t="shared" ca="1" si="11"/>
        <v>9.657163330083364E-2</v>
      </c>
      <c r="Q122" s="1">
        <f t="shared" ca="1" si="11"/>
        <v>8.2018292794102582E-2</v>
      </c>
      <c r="R122" s="1">
        <f t="shared" ca="1" si="11"/>
        <v>8.4148992015107865E-2</v>
      </c>
      <c r="S122" s="1">
        <f t="shared" ca="1" si="11"/>
        <v>7.4353726331702591E-2</v>
      </c>
      <c r="T122" s="1">
        <f t="shared" ca="1" si="11"/>
        <v>5.1084569685178896E-2</v>
      </c>
      <c r="U122" s="1">
        <f t="shared" ca="1" si="11"/>
        <v>4.4110402950616093E-2</v>
      </c>
      <c r="V122" s="1">
        <f t="shared" ca="1" si="15"/>
        <v>6.1675286713978601E-2</v>
      </c>
      <c r="W122" s="1">
        <f t="shared" ca="1" si="16"/>
        <v>7.6193282920736793E-2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-2.9488613135990028E-3</v>
      </c>
      <c r="E123" s="1">
        <f t="shared" ca="1" si="13"/>
        <v>3.5450952672084709E-3</v>
      </c>
      <c r="F123" s="1">
        <f t="shared" ca="1" si="14"/>
        <v>3.09726916927381E-3</v>
      </c>
      <c r="G123" s="1">
        <f t="shared" ca="1" si="10"/>
        <v>2.2630943452760489E-2</v>
      </c>
      <c r="H123" s="1">
        <f t="shared" ca="1" si="10"/>
        <v>3.7550612200245678E-2</v>
      </c>
      <c r="I123" s="1">
        <f t="shared" ca="1" si="11"/>
        <v>2.2558223515690139E-2</v>
      </c>
      <c r="J123" s="1">
        <f t="shared" ca="1" si="11"/>
        <v>2.8253548460611917E-2</v>
      </c>
      <c r="K123" s="1">
        <f t="shared" ca="1" si="11"/>
        <v>9.8644920441548975E-2</v>
      </c>
      <c r="L123" s="1">
        <f t="shared" ca="1" si="11"/>
        <v>0.25542885782318597</v>
      </c>
      <c r="M123" s="1">
        <f t="shared" ca="1" si="11"/>
        <v>0.3357898371393444</v>
      </c>
      <c r="N123" s="1">
        <f t="shared" ca="1" si="11"/>
        <v>0.16883635340226838</v>
      </c>
      <c r="O123" s="1">
        <f t="shared" ca="1" si="11"/>
        <v>4.973813582676672E-2</v>
      </c>
      <c r="P123" s="1">
        <f t="shared" ca="1" si="11"/>
        <v>4.1307363264230249E-2</v>
      </c>
      <c r="Q123" s="1">
        <f t="shared" ca="1" si="11"/>
        <v>7.1090765757034491E-2</v>
      </c>
      <c r="R123" s="1">
        <f t="shared" ca="1" si="11"/>
        <v>8.0143334636590846E-2</v>
      </c>
      <c r="S123" s="1">
        <f t="shared" ca="1" si="11"/>
        <v>0.1627272482141609</v>
      </c>
      <c r="T123" s="1">
        <f t="shared" ca="1" si="11"/>
        <v>0.24920817954263769</v>
      </c>
      <c r="U123" s="1">
        <f t="shared" ca="1" si="11"/>
        <v>0.23465716818464091</v>
      </c>
      <c r="V123" s="1">
        <f t="shared" ca="1" si="15"/>
        <v>0.23706808819790726</v>
      </c>
      <c r="W123" s="1">
        <f t="shared" ca="1" si="16"/>
        <v>0.23526061797317249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6.2777085429929158E-2</v>
      </c>
      <c r="E124" s="1">
        <f t="shared" ca="1" si="13"/>
        <v>3.4458512076554301E-2</v>
      </c>
      <c r="F124" s="1">
        <f t="shared" ca="1" si="14"/>
        <v>-1.8840246360082039E-2</v>
      </c>
      <c r="G124" s="1">
        <f t="shared" ca="1" si="10"/>
        <v>-3.6479558046766059E-2</v>
      </c>
      <c r="H124" s="1">
        <f t="shared" ca="1" si="10"/>
        <v>-3.5147621404046349E-2</v>
      </c>
      <c r="I124" s="1">
        <f t="shared" ca="1" si="11"/>
        <v>-5.1891941378541619E-2</v>
      </c>
      <c r="J124" s="1">
        <f t="shared" ca="1" si="11"/>
        <v>-4.023495681631644E-2</v>
      </c>
      <c r="K124" s="1">
        <f t="shared" ca="1" si="11"/>
        <v>4.5198609499424669E-2</v>
      </c>
      <c r="L124" s="1">
        <f t="shared" ca="1" si="11"/>
        <v>0.2269314213625917</v>
      </c>
      <c r="M124" s="1">
        <f t="shared" ca="1" si="11"/>
        <v>0.40446657580110895</v>
      </c>
      <c r="N124" s="1">
        <f t="shared" ca="1" si="11"/>
        <v>0.26948753960346411</v>
      </c>
      <c r="O124" s="1">
        <f t="shared" ca="1" si="11"/>
        <v>0.10262607595394616</v>
      </c>
      <c r="P124" s="1">
        <f t="shared" ca="1" si="11"/>
        <v>4.9877308131923544E-2</v>
      </c>
      <c r="Q124" s="1">
        <f t="shared" ca="1" si="11"/>
        <v>7.3444828158490419E-2</v>
      </c>
      <c r="R124" s="1">
        <f t="shared" ca="1" si="11"/>
        <v>5.6282520683812197E-2</v>
      </c>
      <c r="S124" s="1">
        <f t="shared" ca="1" si="11"/>
        <v>1.2814237951466006E-2</v>
      </c>
      <c r="T124" s="1">
        <f t="shared" ca="1" si="11"/>
        <v>-2.965119152639397E-2</v>
      </c>
      <c r="U124" s="1">
        <f t="shared" ca="1" si="11"/>
        <v>-3.3568838209347113E-2</v>
      </c>
      <c r="V124" s="1">
        <f t="shared" ca="1" si="15"/>
        <v>-1.9305939392556194E-2</v>
      </c>
      <c r="W124" s="1">
        <f t="shared" ca="1" si="16"/>
        <v>-3.2381382916753777E-2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0.14829520501348092</v>
      </c>
      <c r="E125" s="1">
        <f t="shared" ca="1" si="13"/>
        <v>0.11894194566076766</v>
      </c>
      <c r="F125" s="1">
        <f t="shared" ca="1" si="14"/>
        <v>8.6976741062176649E-2</v>
      </c>
      <c r="G125" s="1">
        <f t="shared" ca="1" si="10"/>
        <v>7.1346412637696255E-2</v>
      </c>
      <c r="H125" s="1">
        <f t="shared" ca="1" si="10"/>
        <v>7.0501028571983718E-2</v>
      </c>
      <c r="I125" s="1">
        <f t="shared" ca="1" si="11"/>
        <v>7.0125459378230892E-2</v>
      </c>
      <c r="J125" s="1">
        <f t="shared" ca="1" si="11"/>
        <v>8.9861942063872741E-2</v>
      </c>
      <c r="K125" s="1">
        <f t="shared" ca="1" si="11"/>
        <v>9.261429117811662E-2</v>
      </c>
      <c r="L125" s="1">
        <f t="shared" ca="1" si="11"/>
        <v>0.17610375002605974</v>
      </c>
      <c r="M125" s="1">
        <f t="shared" ca="1" si="11"/>
        <v>0.30472220530733424</v>
      </c>
      <c r="N125" s="1">
        <f t="shared" ca="1" si="11"/>
        <v>0.18749234724408476</v>
      </c>
      <c r="O125" s="1">
        <f t="shared" ca="1" si="11"/>
        <v>6.401803525806786E-2</v>
      </c>
      <c r="P125" s="1">
        <f t="shared" ca="1" si="11"/>
        <v>1.1069632193951079E-2</v>
      </c>
      <c r="Q125" s="1">
        <f t="shared" ca="1" si="11"/>
        <v>2.3347164344980653E-3</v>
      </c>
      <c r="R125" s="1">
        <f t="shared" ca="1" si="11"/>
        <v>1.1551019110941156E-2</v>
      </c>
      <c r="S125" s="1">
        <f t="shared" ca="1" si="11"/>
        <v>-1.2966002817420153E-2</v>
      </c>
      <c r="T125" s="1">
        <f t="shared" ca="1" si="11"/>
        <v>-2.3399424009662197E-2</v>
      </c>
      <c r="U125" s="1">
        <f t="shared" ca="1" si="11"/>
        <v>-2.1141888040241925E-2</v>
      </c>
      <c r="V125" s="1">
        <f t="shared" ca="1" si="15"/>
        <v>3.2307224394336593E-3</v>
      </c>
      <c r="W125" s="1">
        <f t="shared" ca="1" si="16"/>
        <v>2.8391605764781967E-2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6.7122096673638262E-2</v>
      </c>
      <c r="E126" s="1">
        <f t="shared" ca="1" si="13"/>
        <v>3.5738875365864523E-2</v>
      </c>
      <c r="F126" s="1">
        <f t="shared" ca="1" si="14"/>
        <v>5.6460619799453313E-2</v>
      </c>
      <c r="G126" s="1">
        <f t="shared" ca="1" si="10"/>
        <v>9.2284162646079609E-2</v>
      </c>
      <c r="H126" s="1">
        <f t="shared" ca="1" si="10"/>
        <v>7.083218479462948E-2</v>
      </c>
      <c r="I126" s="1">
        <f t="shared" ca="1" si="11"/>
        <v>2.4601225763619623E-2</v>
      </c>
      <c r="J126" s="1">
        <f t="shared" ca="1" si="11"/>
        <v>1.4289355886847266E-2</v>
      </c>
      <c r="K126" s="1">
        <f t="shared" ca="1" si="11"/>
        <v>0.10225006867047368</v>
      </c>
      <c r="L126" s="1">
        <f t="shared" ca="1" si="11"/>
        <v>0.28505542259173139</v>
      </c>
      <c r="M126" s="1">
        <f t="shared" ca="1" si="11"/>
        <v>0.43066367213326584</v>
      </c>
      <c r="N126" s="1">
        <f t="shared" ca="1" si="11"/>
        <v>0.28744503872487653</v>
      </c>
      <c r="O126" s="1">
        <f t="shared" ca="1" si="11"/>
        <v>0.13049725830030207</v>
      </c>
      <c r="P126" s="1">
        <f t="shared" ca="1" si="11"/>
        <v>7.2253432107925286E-2</v>
      </c>
      <c r="Q126" s="1">
        <f t="shared" ca="1" si="11"/>
        <v>1.7141838060686074E-2</v>
      </c>
      <c r="R126" s="1">
        <f t="shared" ca="1" si="11"/>
        <v>-6.9666422239647169E-2</v>
      </c>
      <c r="S126" s="1">
        <f t="shared" ca="1" si="11"/>
        <v>-9.4381461116616813E-2</v>
      </c>
      <c r="T126" s="1">
        <f t="shared" ca="1" si="11"/>
        <v>-6.58948581070289E-2</v>
      </c>
      <c r="U126" s="1">
        <f t="shared" ca="1" si="11"/>
        <v>-4.9946324160942322E-2</v>
      </c>
      <c r="V126" s="1">
        <f t="shared" ca="1" si="15"/>
        <v>-5.4290512966367367E-2</v>
      </c>
      <c r="W126" s="1">
        <f t="shared" ca="1" si="16"/>
        <v>-3.8249925952149544E-2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0.12492873896004571</v>
      </c>
      <c r="E127" s="1">
        <f t="shared" ca="1" si="13"/>
        <v>6.3743472052725653E-2</v>
      </c>
      <c r="F127" s="1">
        <f t="shared" ca="1" si="14"/>
        <v>5.9143301631044533E-3</v>
      </c>
      <c r="G127" s="1">
        <f t="shared" ca="1" si="14"/>
        <v>-2.7698814015465367E-2</v>
      </c>
      <c r="H127" s="1">
        <f t="shared" ca="1" si="14"/>
        <v>-8.8845528382829192E-3</v>
      </c>
      <c r="I127" s="1">
        <f t="shared" ca="1" si="14"/>
        <v>3.1129944261046604E-2</v>
      </c>
      <c r="J127" s="1">
        <f t="shared" ca="1" si="14"/>
        <v>4.5666448468755109E-2</v>
      </c>
      <c r="K127" s="1">
        <f t="shared" ca="1" si="14"/>
        <v>6.7242511380442765E-2</v>
      </c>
      <c r="L127" s="1">
        <f t="shared" ca="1" si="14"/>
        <v>0.15649677867581543</v>
      </c>
      <c r="M127" s="1">
        <f t="shared" ca="1" si="14"/>
        <v>0.27375624118342634</v>
      </c>
      <c r="N127" s="1">
        <f t="shared" ca="1" si="14"/>
        <v>0.1443550284824113</v>
      </c>
      <c r="O127" s="1">
        <f t="shared" ca="1" si="14"/>
        <v>3.7251966492286508E-2</v>
      </c>
      <c r="P127" s="1">
        <f t="shared" ca="1" si="14"/>
        <v>3.035284809524258E-3</v>
      </c>
      <c r="Q127" s="1">
        <f t="shared" ca="1" si="14"/>
        <v>-1.7250384309568933E-4</v>
      </c>
      <c r="R127" s="1">
        <f t="shared" ca="1" si="14"/>
        <v>-1.5696168505179901E-2</v>
      </c>
      <c r="S127" s="1">
        <f t="shared" ca="1" si="14"/>
        <v>3.4037481016696987E-4</v>
      </c>
      <c r="T127" s="1">
        <f t="shared" ca="1" si="14"/>
        <v>4.9258944974236225E-2</v>
      </c>
      <c r="U127" s="1">
        <f t="shared" ca="1" si="14"/>
        <v>0.10807761340418873</v>
      </c>
      <c r="V127" s="1">
        <f t="shared" ca="1" si="15"/>
        <v>0.12084215651585976</v>
      </c>
      <c r="W127" s="1">
        <f t="shared" ca="1" si="16"/>
        <v>7.8199466848957802E-2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5.3901924039942879E-2</v>
      </c>
      <c r="E128" s="1">
        <f t="shared" ca="1" si="13"/>
        <v>6.3400714146436873E-2</v>
      </c>
      <c r="F128" s="1">
        <f t="shared" ref="F128:U143" ca="1" si="17">(F78+0.6*(G78+E78)+0.15*(D78+H78))/(1+2*0.6+2*0.15)</f>
        <v>0.13240004675656319</v>
      </c>
      <c r="G128" s="1">
        <f t="shared" ca="1" si="17"/>
        <v>0.16614702326514411</v>
      </c>
      <c r="H128" s="1">
        <f t="shared" ca="1" si="17"/>
        <v>0.13520461316054941</v>
      </c>
      <c r="I128" s="1">
        <f t="shared" ca="1" si="17"/>
        <v>8.8552900988595182E-2</v>
      </c>
      <c r="J128" s="1">
        <f t="shared" ca="1" si="17"/>
        <v>3.9114620652581186E-2</v>
      </c>
      <c r="K128" s="1">
        <f t="shared" ca="1" si="17"/>
        <v>4.9703997765960441E-2</v>
      </c>
      <c r="L128" s="1">
        <f t="shared" ca="1" si="17"/>
        <v>0.2017462058245913</v>
      </c>
      <c r="M128" s="1">
        <f t="shared" ca="1" si="17"/>
        <v>0.35925462867714242</v>
      </c>
      <c r="N128" s="1">
        <f t="shared" ca="1" si="17"/>
        <v>0.24499806035889732</v>
      </c>
      <c r="O128" s="1">
        <f t="shared" ca="1" si="17"/>
        <v>0.11923396466605393</v>
      </c>
      <c r="P128" s="1">
        <f t="shared" ca="1" si="17"/>
        <v>3.8382308194528356E-2</v>
      </c>
      <c r="Q128" s="1">
        <f t="shared" ca="1" si="17"/>
        <v>5.8595964406225817E-3</v>
      </c>
      <c r="R128" s="1">
        <f t="shared" ca="1" si="17"/>
        <v>1.4160633440067174E-2</v>
      </c>
      <c r="S128" s="1">
        <f t="shared" ca="1" si="17"/>
        <v>3.3752051154626275E-2</v>
      </c>
      <c r="T128" s="1">
        <f t="shared" ca="1" si="17"/>
        <v>2.5240920439665832E-2</v>
      </c>
      <c r="U128" s="1">
        <f t="shared" ca="1" si="17"/>
        <v>4.4294763405765296E-3</v>
      </c>
      <c r="V128" s="1">
        <f t="shared" ca="1" si="15"/>
        <v>-1.6756168736742509E-2</v>
      </c>
      <c r="W128" s="1">
        <f t="shared" ca="1" si="16"/>
        <v>-5.1668921333539654E-2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2.4809603256507991E-2</v>
      </c>
      <c r="E129" s="1">
        <f t="shared" ca="1" si="13"/>
        <v>-4.7294629252841801E-2</v>
      </c>
      <c r="F129" s="1">
        <f t="shared" ca="1" si="17"/>
        <v>-9.9779404103629538E-2</v>
      </c>
      <c r="G129" s="1">
        <f t="shared" ca="1" si="17"/>
        <v>-6.7558121342332522E-2</v>
      </c>
      <c r="H129" s="1">
        <f t="shared" ca="1" si="17"/>
        <v>2.0596675965270848E-2</v>
      </c>
      <c r="I129" s="1">
        <f t="shared" ca="1" si="17"/>
        <v>0.10769455767185185</v>
      </c>
      <c r="J129" s="1">
        <f t="shared" ca="1" si="17"/>
        <v>0.10238073942008412</v>
      </c>
      <c r="K129" s="1">
        <f t="shared" ca="1" si="17"/>
        <v>0.11227553974950802</v>
      </c>
      <c r="L129" s="1">
        <f t="shared" ca="1" si="17"/>
        <v>0.26400267560651558</v>
      </c>
      <c r="M129" s="1">
        <f t="shared" ca="1" si="17"/>
        <v>0.43417249541493802</v>
      </c>
      <c r="N129" s="1">
        <f t="shared" ca="1" si="17"/>
        <v>0.26568443471019237</v>
      </c>
      <c r="O129" s="1">
        <f t="shared" ca="1" si="17"/>
        <v>6.2190722810514944E-2</v>
      </c>
      <c r="P129" s="1">
        <f t="shared" ca="1" si="17"/>
        <v>6.0605755151534654E-3</v>
      </c>
      <c r="Q129" s="1">
        <f t="shared" ca="1" si="17"/>
        <v>4.4621942940546458E-2</v>
      </c>
      <c r="R129" s="1">
        <f t="shared" ca="1" si="17"/>
        <v>6.9889945348213189E-2</v>
      </c>
      <c r="S129" s="1">
        <f t="shared" ca="1" si="17"/>
        <v>0.11137725427195258</v>
      </c>
      <c r="T129" s="1">
        <f t="shared" ca="1" si="17"/>
        <v>0.1326916558441095</v>
      </c>
      <c r="U129" s="1">
        <f t="shared" ca="1" si="17"/>
        <v>0.12439828820495391</v>
      </c>
      <c r="V129" s="1">
        <f t="shared" ca="1" si="15"/>
        <v>0.11878533395501827</v>
      </c>
      <c r="W129" s="1">
        <f t="shared" ca="1" si="16"/>
        <v>0.11111250889519587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6.9648618582111951E-2</v>
      </c>
      <c r="E130" s="1">
        <f t="shared" ca="1" si="13"/>
        <v>5.5154170055262991E-2</v>
      </c>
      <c r="F130" s="1">
        <f t="shared" ca="1" si="17"/>
        <v>5.1417235143362917E-2</v>
      </c>
      <c r="G130" s="1">
        <f t="shared" ca="1" si="17"/>
        <v>3.238977565199043E-2</v>
      </c>
      <c r="H130" s="1">
        <f t="shared" ca="1" si="17"/>
        <v>-1.750324250093889E-2</v>
      </c>
      <c r="I130" s="1">
        <f t="shared" ca="1" si="17"/>
        <v>-1.5713753777607836E-2</v>
      </c>
      <c r="J130" s="1">
        <f t="shared" ca="1" si="17"/>
        <v>3.6975734969314375E-2</v>
      </c>
      <c r="K130" s="1">
        <f t="shared" ca="1" si="17"/>
        <v>0.11724218826547209</v>
      </c>
      <c r="L130" s="1">
        <f t="shared" ca="1" si="17"/>
        <v>0.29695997877384051</v>
      </c>
      <c r="M130" s="1">
        <f t="shared" ca="1" si="17"/>
        <v>0.46673159513289664</v>
      </c>
      <c r="N130" s="1">
        <f t="shared" ca="1" si="17"/>
        <v>0.31166039401609946</v>
      </c>
      <c r="O130" s="1">
        <f t="shared" ca="1" si="17"/>
        <v>8.4530058484735188E-2</v>
      </c>
      <c r="P130" s="1">
        <f t="shared" ca="1" si="17"/>
        <v>-6.7335072639096803E-3</v>
      </c>
      <c r="Q130" s="1">
        <f t="shared" ca="1" si="17"/>
        <v>7.5344501961119772E-3</v>
      </c>
      <c r="R130" s="1">
        <f t="shared" ca="1" si="17"/>
        <v>2.3162256715048811E-2</v>
      </c>
      <c r="S130" s="1">
        <f t="shared" ca="1" si="17"/>
        <v>1.5596364323443818E-2</v>
      </c>
      <c r="T130" s="1">
        <f t="shared" ca="1" si="17"/>
        <v>-4.3092996643549052E-3</v>
      </c>
      <c r="U130" s="1">
        <f t="shared" ca="1" si="17"/>
        <v>5.2914149674505072E-3</v>
      </c>
      <c r="V130" s="1">
        <f t="shared" ca="1" si="15"/>
        <v>4.5703049387889917E-2</v>
      </c>
      <c r="W130" s="1">
        <f t="shared" ca="1" si="16"/>
        <v>8.484340154560073E-2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0.13006342253308933</v>
      </c>
      <c r="E131" s="1">
        <f t="shared" ca="1" si="13"/>
        <v>0.10300521432641882</v>
      </c>
      <c r="F131" s="1">
        <f t="shared" ca="1" si="17"/>
        <v>7.7843860659810277E-2</v>
      </c>
      <c r="G131" s="1">
        <f t="shared" ca="1" si="17"/>
        <v>5.3456860828535714E-2</v>
      </c>
      <c r="H131" s="1">
        <f t="shared" ca="1" si="17"/>
        <v>3.8517839306747077E-2</v>
      </c>
      <c r="I131" s="1">
        <f t="shared" ca="1" si="17"/>
        <v>3.1343367618718372E-2</v>
      </c>
      <c r="J131" s="1">
        <f t="shared" ca="1" si="17"/>
        <v>2.8694822909994817E-2</v>
      </c>
      <c r="K131" s="1">
        <f t="shared" ca="1" si="17"/>
        <v>9.8149274657610114E-2</v>
      </c>
      <c r="L131" s="1">
        <f t="shared" ca="1" si="17"/>
        <v>0.29336048595618414</v>
      </c>
      <c r="M131" s="1">
        <f t="shared" ca="1" si="17"/>
        <v>0.45661666303627485</v>
      </c>
      <c r="N131" s="1">
        <f t="shared" ca="1" si="17"/>
        <v>0.27103612211285</v>
      </c>
      <c r="O131" s="1">
        <f t="shared" ca="1" si="17"/>
        <v>4.5672859312356609E-2</v>
      </c>
      <c r="P131" s="1">
        <f t="shared" ca="1" si="17"/>
        <v>-6.7860283228394019E-2</v>
      </c>
      <c r="Q131" s="1">
        <f t="shared" ca="1" si="17"/>
        <v>-7.8784982579572629E-2</v>
      </c>
      <c r="R131" s="1">
        <f t="shared" ca="1" si="17"/>
        <v>-6.206923110660436E-2</v>
      </c>
      <c r="S131" s="1">
        <f t="shared" ca="1" si="17"/>
        <v>-4.4679378512212653E-2</v>
      </c>
      <c r="T131" s="1">
        <f t="shared" ca="1" si="17"/>
        <v>-1.6917931595422823E-2</v>
      </c>
      <c r="U131" s="1">
        <f t="shared" ca="1" si="17"/>
        <v>3.631535219052965E-2</v>
      </c>
      <c r="V131" s="1">
        <f t="shared" ca="1" si="15"/>
        <v>9.6626292012085169E-2</v>
      </c>
      <c r="W131" s="1">
        <f t="shared" ca="1" si="16"/>
        <v>0.13151996577264097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-1.1685609858666226E-2</v>
      </c>
      <c r="E132" s="1">
        <f t="shared" ca="1" si="13"/>
        <v>6.2545694549953207E-2</v>
      </c>
      <c r="F132" s="1">
        <f t="shared" ca="1" si="17"/>
        <v>0.12388696629039889</v>
      </c>
      <c r="G132" s="1">
        <f t="shared" ca="1" si="17"/>
        <v>9.9233545880519192E-2</v>
      </c>
      <c r="H132" s="1">
        <f t="shared" ca="1" si="17"/>
        <v>5.0908911805835545E-2</v>
      </c>
      <c r="I132" s="1">
        <f t="shared" ca="1" si="17"/>
        <v>5.2031313057850269E-2</v>
      </c>
      <c r="J132" s="1">
        <f t="shared" ca="1" si="17"/>
        <v>9.150283632684908E-2</v>
      </c>
      <c r="K132" s="1">
        <f t="shared" ca="1" si="17"/>
        <v>0.12975494134480753</v>
      </c>
      <c r="L132" s="1">
        <f t="shared" ca="1" si="17"/>
        <v>0.239758733419346</v>
      </c>
      <c r="M132" s="1">
        <f t="shared" ca="1" si="17"/>
        <v>0.34537440427761734</v>
      </c>
      <c r="N132" s="1">
        <f t="shared" ca="1" si="17"/>
        <v>0.2109607852360659</v>
      </c>
      <c r="O132" s="1">
        <f t="shared" ca="1" si="17"/>
        <v>6.4619826915195369E-2</v>
      </c>
      <c r="P132" s="1">
        <f t="shared" ca="1" si="17"/>
        <v>2.399748003717779E-2</v>
      </c>
      <c r="Q132" s="1">
        <f t="shared" ca="1" si="17"/>
        <v>5.6645959874190785E-2</v>
      </c>
      <c r="R132" s="1">
        <f t="shared" ca="1" si="17"/>
        <v>4.7866358100424909E-2</v>
      </c>
      <c r="S132" s="1">
        <f t="shared" ca="1" si="17"/>
        <v>4.119228436239615E-2</v>
      </c>
      <c r="T132" s="1">
        <f t="shared" ca="1" si="17"/>
        <v>8.4912765315266495E-2</v>
      </c>
      <c r="U132" s="1">
        <f t="shared" ca="1" si="17"/>
        <v>0.11824115634745294</v>
      </c>
      <c r="V132" s="1">
        <f t="shared" ca="1" si="15"/>
        <v>6.7137002079174821E-2</v>
      </c>
      <c r="W132" s="1">
        <f t="shared" ca="1" si="16"/>
        <v>1.4179501765439794E-2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0.10482130941056288</v>
      </c>
      <c r="E133" s="1">
        <f t="shared" ca="1" si="13"/>
        <v>9.2503762435881723E-2</v>
      </c>
      <c r="F133" s="1">
        <f t="shared" ca="1" si="17"/>
        <v>0.10458800550787126</v>
      </c>
      <c r="G133" s="1">
        <f t="shared" ca="1" si="17"/>
        <v>8.5410775052994686E-2</v>
      </c>
      <c r="H133" s="1">
        <f t="shared" ca="1" si="17"/>
        <v>2.8451775274654515E-3</v>
      </c>
      <c r="I133" s="1">
        <f t="shared" ca="1" si="17"/>
        <v>-6.0282526231632119E-2</v>
      </c>
      <c r="J133" s="1">
        <f t="shared" ca="1" si="17"/>
        <v>-5.2456424679663438E-2</v>
      </c>
      <c r="K133" s="1">
        <f t="shared" ca="1" si="17"/>
        <v>4.3915578061550206E-2</v>
      </c>
      <c r="L133" s="1">
        <f t="shared" ca="1" si="17"/>
        <v>0.22111158513398399</v>
      </c>
      <c r="M133" s="1">
        <f t="shared" ca="1" si="17"/>
        <v>0.31811718048284254</v>
      </c>
      <c r="N133" s="1">
        <f t="shared" ca="1" si="17"/>
        <v>0.10989702960892087</v>
      </c>
      <c r="O133" s="1">
        <f t="shared" ca="1" si="17"/>
        <v>-6.0872496051568289E-2</v>
      </c>
      <c r="P133" s="1">
        <f t="shared" ca="1" si="17"/>
        <v>-7.3571065360030927E-2</v>
      </c>
      <c r="Q133" s="1">
        <f t="shared" ca="1" si="17"/>
        <v>-4.3303059633326521E-2</v>
      </c>
      <c r="R133" s="1">
        <f t="shared" ca="1" si="17"/>
        <v>-5.7076424940823788E-2</v>
      </c>
      <c r="S133" s="1">
        <f t="shared" ca="1" si="17"/>
        <v>-7.6675139838427416E-3</v>
      </c>
      <c r="T133" s="1">
        <f t="shared" ca="1" si="17"/>
        <v>6.6547529860441434E-2</v>
      </c>
      <c r="U133" s="1">
        <f t="shared" ca="1" si="17"/>
        <v>6.7495318139974184E-2</v>
      </c>
      <c r="V133" s="1">
        <f t="shared" ca="1" si="15"/>
        <v>3.0713200176576933E-2</v>
      </c>
      <c r="W133" s="1">
        <f t="shared" ca="1" si="16"/>
        <v>1.7114848151825818E-2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7.7091509769512054E-3</v>
      </c>
      <c r="E134" s="1">
        <f t="shared" ca="1" si="13"/>
        <v>-1.5828307967145714E-2</v>
      </c>
      <c r="F134" s="1">
        <f t="shared" ca="1" si="17"/>
        <v>-6.1498336183625234E-2</v>
      </c>
      <c r="G134" s="1">
        <f t="shared" ca="1" si="17"/>
        <v>-3.8280359981271307E-2</v>
      </c>
      <c r="H134" s="1">
        <f t="shared" ca="1" si="17"/>
        <v>4.2152870841852666E-2</v>
      </c>
      <c r="I134" s="1">
        <f t="shared" ca="1" si="17"/>
        <v>6.9689825848872289E-2</v>
      </c>
      <c r="J134" s="1">
        <f t="shared" ca="1" si="17"/>
        <v>4.6675942317435257E-2</v>
      </c>
      <c r="K134" s="1">
        <f t="shared" ca="1" si="17"/>
        <v>0.10617317373090703</v>
      </c>
      <c r="L134" s="1">
        <f t="shared" ca="1" si="17"/>
        <v>0.29515882495585533</v>
      </c>
      <c r="M134" s="1">
        <f t="shared" ca="1" si="17"/>
        <v>0.48189834661831066</v>
      </c>
      <c r="N134" s="1">
        <f t="shared" ca="1" si="17"/>
        <v>0.3470972949866154</v>
      </c>
      <c r="O134" s="1">
        <f t="shared" ca="1" si="17"/>
        <v>0.17323454427979057</v>
      </c>
      <c r="P134" s="1">
        <f t="shared" ca="1" si="17"/>
        <v>9.6812870854572922E-2</v>
      </c>
      <c r="Q134" s="1">
        <f t="shared" ca="1" si="17"/>
        <v>8.15621308136288E-2</v>
      </c>
      <c r="R134" s="1">
        <f t="shared" ca="1" si="17"/>
        <v>6.3966760709455867E-2</v>
      </c>
      <c r="S134" s="1">
        <f t="shared" ca="1" si="17"/>
        <v>6.2679609908706233E-2</v>
      </c>
      <c r="T134" s="1">
        <f t="shared" ca="1" si="17"/>
        <v>3.6054702402652919E-2</v>
      </c>
      <c r="U134" s="1">
        <f t="shared" ca="1" si="17"/>
        <v>2.6333343458348767E-2</v>
      </c>
      <c r="V134" s="1">
        <f t="shared" ca="1" si="15"/>
        <v>1.1983532987560072E-2</v>
      </c>
      <c r="W134" s="1">
        <f t="shared" ca="1" si="16"/>
        <v>9.5719913418512662E-3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7.7237492149428127E-2</v>
      </c>
      <c r="E135" s="1">
        <f t="shared" ca="1" si="13"/>
        <v>0.1474843035988351</v>
      </c>
      <c r="F135" s="1">
        <f t="shared" ca="1" si="17"/>
        <v>0.10368932124756607</v>
      </c>
      <c r="G135" s="1">
        <f t="shared" ca="1" si="17"/>
        <v>5.2585897725697939E-3</v>
      </c>
      <c r="H135" s="1">
        <f t="shared" ca="1" si="17"/>
        <v>-2.245070945511349E-3</v>
      </c>
      <c r="I135" s="1">
        <f t="shared" ca="1" si="17"/>
        <v>6.1488178183366736E-2</v>
      </c>
      <c r="J135" s="1">
        <f t="shared" ca="1" si="17"/>
        <v>9.8032260523895159E-2</v>
      </c>
      <c r="K135" s="1">
        <f t="shared" ca="1" si="17"/>
        <v>0.11350057634991509</v>
      </c>
      <c r="L135" s="1">
        <f t="shared" ca="1" si="17"/>
        <v>0.1648502128751414</v>
      </c>
      <c r="M135" s="1">
        <f t="shared" ca="1" si="17"/>
        <v>0.21199596922701605</v>
      </c>
      <c r="N135" s="1">
        <f t="shared" ca="1" si="17"/>
        <v>0.17126687630619614</v>
      </c>
      <c r="O135" s="1">
        <f t="shared" ca="1" si="17"/>
        <v>0.21408676885431005</v>
      </c>
      <c r="P135" s="1">
        <f t="shared" ca="1" si="17"/>
        <v>0.41981855366506943</v>
      </c>
      <c r="Q135" s="1">
        <f t="shared" ca="1" si="17"/>
        <v>0.47902341329545051</v>
      </c>
      <c r="R135" s="1">
        <f t="shared" ca="1" si="17"/>
        <v>0.30144335300281067</v>
      </c>
      <c r="S135" s="1">
        <f t="shared" ca="1" si="17"/>
        <v>0.3562137775133456</v>
      </c>
      <c r="T135" s="1">
        <f t="shared" ca="1" si="17"/>
        <v>0.63405386502994532</v>
      </c>
      <c r="U135" s="1">
        <f t="shared" ca="1" si="17"/>
        <v>0.70102816538807144</v>
      </c>
      <c r="V135" s="1">
        <f t="shared" ca="1" si="15"/>
        <v>0.57157349721967121</v>
      </c>
      <c r="W135" s="1">
        <f t="shared" ca="1" si="16"/>
        <v>0.63745939505081051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-2.9460163831468163E-2</v>
      </c>
      <c r="E136" s="1">
        <f t="shared" ca="1" si="13"/>
        <v>-3.1686629239615446E-2</v>
      </c>
      <c r="F136" s="1">
        <f t="shared" ca="1" si="17"/>
        <v>3.0280076083853795E-3</v>
      </c>
      <c r="G136" s="1">
        <f t="shared" ca="1" si="17"/>
        <v>6.0800408410666473E-2</v>
      </c>
      <c r="H136" s="1">
        <f t="shared" ca="1" si="17"/>
        <v>3.6915202489666163E-2</v>
      </c>
      <c r="I136" s="1">
        <f t="shared" ca="1" si="17"/>
        <v>-2.8212187889355932E-2</v>
      </c>
      <c r="J136" s="1">
        <f t="shared" ca="1" si="17"/>
        <v>-6.2361491956753931E-2</v>
      </c>
      <c r="K136" s="1">
        <f t="shared" ca="1" si="17"/>
        <v>3.4872709980040537E-2</v>
      </c>
      <c r="L136" s="1">
        <f t="shared" ca="1" si="17"/>
        <v>0.23409918407403235</v>
      </c>
      <c r="M136" s="1">
        <f t="shared" ca="1" si="17"/>
        <v>0.42463714040612893</v>
      </c>
      <c r="N136" s="1">
        <f t="shared" ca="1" si="17"/>
        <v>0.43797083934726222</v>
      </c>
      <c r="O136" s="1">
        <f t="shared" ca="1" si="17"/>
        <v>0.4471168321015086</v>
      </c>
      <c r="P136" s="1">
        <f t="shared" ca="1" si="17"/>
        <v>0.30477800259637644</v>
      </c>
      <c r="Q136" s="1">
        <f t="shared" ca="1" si="17"/>
        <v>0.12977041038477818</v>
      </c>
      <c r="R136" s="1">
        <f t="shared" ca="1" si="17"/>
        <v>0.12810323155382342</v>
      </c>
      <c r="S136" s="1">
        <f t="shared" ca="1" si="17"/>
        <v>0.28012779991816394</v>
      </c>
      <c r="T136" s="1">
        <f t="shared" ca="1" si="17"/>
        <v>0.38817820047819113</v>
      </c>
      <c r="U136" s="1">
        <f t="shared" ca="1" si="17"/>
        <v>0.25165586480467395</v>
      </c>
      <c r="V136" s="1">
        <f t="shared" ca="1" si="15"/>
        <v>0.15564330643540625</v>
      </c>
      <c r="W136" s="1">
        <f t="shared" ca="1" si="16"/>
        <v>0.15376892669007464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-2.8587667738326977E-2</v>
      </c>
      <c r="E137" s="1">
        <f t="shared" ca="1" si="13"/>
        <v>-2.1042551330863492E-2</v>
      </c>
      <c r="F137" s="1">
        <f t="shared" ca="1" si="17"/>
        <v>3.6705714224171529E-2</v>
      </c>
      <c r="G137" s="1">
        <f t="shared" ca="1" si="17"/>
        <v>9.4670726599434638E-2</v>
      </c>
      <c r="H137" s="1">
        <f t="shared" ca="1" si="17"/>
        <v>0.13743102075052249</v>
      </c>
      <c r="I137" s="1">
        <f t="shared" ca="1" si="17"/>
        <v>0.12788089697680699</v>
      </c>
      <c r="J137" s="1">
        <f t="shared" ca="1" si="17"/>
        <v>7.7509981619420798E-2</v>
      </c>
      <c r="K137" s="1">
        <f t="shared" ca="1" si="17"/>
        <v>9.1184786060921591E-2</v>
      </c>
      <c r="L137" s="1">
        <f t="shared" ca="1" si="17"/>
        <v>0.24026376088808615</v>
      </c>
      <c r="M137" s="1">
        <f t="shared" ca="1" si="17"/>
        <v>0.38549618516675616</v>
      </c>
      <c r="N137" s="1">
        <f t="shared" ca="1" si="17"/>
        <v>0.22088759440333341</v>
      </c>
      <c r="O137" s="1">
        <f t="shared" ca="1" si="17"/>
        <v>1.9097941206120572E-2</v>
      </c>
      <c r="P137" s="1">
        <f t="shared" ca="1" si="17"/>
        <v>-5.1702155546792861E-2</v>
      </c>
      <c r="Q137" s="1">
        <f t="shared" ca="1" si="17"/>
        <v>-8.1316253741218047E-3</v>
      </c>
      <c r="R137" s="1">
        <f t="shared" ca="1" si="17"/>
        <v>4.5322244837871242E-2</v>
      </c>
      <c r="S137" s="1">
        <f t="shared" ca="1" si="17"/>
        <v>8.4153717042498161E-2</v>
      </c>
      <c r="T137" s="1">
        <f t="shared" ca="1" si="17"/>
        <v>6.8477903914698657E-2</v>
      </c>
      <c r="U137" s="1">
        <f t="shared" ca="1" si="17"/>
        <v>6.2750054520976706E-2</v>
      </c>
      <c r="V137" s="1">
        <f t="shared" ca="1" si="15"/>
        <v>0.15994166639099555</v>
      </c>
      <c r="W137" s="1">
        <f t="shared" ca="1" si="16"/>
        <v>0.29330629248893075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-6.3912603413753696E-2</v>
      </c>
      <c r="E138" s="1">
        <f t="shared" ca="1" si="13"/>
        <v>-3.7100257701306177E-2</v>
      </c>
      <c r="F138" s="1">
        <f t="shared" ca="1" si="17"/>
        <v>-3.7218890511336401E-2</v>
      </c>
      <c r="G138" s="1">
        <f t="shared" ca="1" si="17"/>
        <v>-5.0139447513135614E-2</v>
      </c>
      <c r="H138" s="1">
        <f t="shared" ca="1" si="17"/>
        <v>-4.4403316066469335E-2</v>
      </c>
      <c r="I138" s="1">
        <f t="shared" ca="1" si="17"/>
        <v>-2.5358194187230464E-2</v>
      </c>
      <c r="J138" s="1">
        <f t="shared" ca="1" si="17"/>
        <v>-1.6626671688102918E-2</v>
      </c>
      <c r="K138" s="1">
        <f t="shared" ca="1" si="17"/>
        <v>-5.1397690005937639E-4</v>
      </c>
      <c r="L138" s="1">
        <f t="shared" ca="1" si="17"/>
        <v>8.4595209691771228E-2</v>
      </c>
      <c r="M138" s="1">
        <f t="shared" ca="1" si="17"/>
        <v>0.17846507056225541</v>
      </c>
      <c r="N138" s="1">
        <f t="shared" ca="1" si="17"/>
        <v>0.16803019014254753</v>
      </c>
      <c r="O138" s="1">
        <f t="shared" ca="1" si="17"/>
        <v>0.14163975424700559</v>
      </c>
      <c r="P138" s="1">
        <f t="shared" ca="1" si="17"/>
        <v>0.13291353904572856</v>
      </c>
      <c r="Q138" s="1">
        <f t="shared" ca="1" si="17"/>
        <v>0.12397164991211855</v>
      </c>
      <c r="R138" s="1">
        <f t="shared" ca="1" si="17"/>
        <v>0.15468196969775078</v>
      </c>
      <c r="S138" s="1">
        <f t="shared" ca="1" si="17"/>
        <v>0.2658791525037178</v>
      </c>
      <c r="T138" s="1">
        <f t="shared" ca="1" si="17"/>
        <v>0.48436976334423498</v>
      </c>
      <c r="U138" s="1">
        <f t="shared" ca="1" si="17"/>
        <v>0.58584142812155815</v>
      </c>
      <c r="V138" s="1">
        <f t="shared" ca="1" si="15"/>
        <v>0.55229147458645844</v>
      </c>
      <c r="W138" s="1">
        <f t="shared" ca="1" si="16"/>
        <v>0.65374305161932222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1.671485284736593E-2</v>
      </c>
      <c r="E139" s="1">
        <f t="shared" ca="1" si="13"/>
        <v>1.6129428083063741E-2</v>
      </c>
      <c r="F139" s="1">
        <f t="shared" ca="1" si="17"/>
        <v>5.0514824438578888E-2</v>
      </c>
      <c r="G139" s="1">
        <f t="shared" ca="1" si="17"/>
        <v>0.10231952639792088</v>
      </c>
      <c r="H139" s="1">
        <f t="shared" ca="1" si="17"/>
        <v>8.2807549639895006E-2</v>
      </c>
      <c r="I139" s="1">
        <f t="shared" ca="1" si="17"/>
        <v>4.8130469350232408E-2</v>
      </c>
      <c r="J139" s="1">
        <f t="shared" ca="1" si="17"/>
        <v>4.9571591766795639E-2</v>
      </c>
      <c r="K139" s="1">
        <f t="shared" ca="1" si="17"/>
        <v>0.10709280411855193</v>
      </c>
      <c r="L139" s="1">
        <f t="shared" ca="1" si="17"/>
        <v>0.27681457616396976</v>
      </c>
      <c r="M139" s="1">
        <f t="shared" ca="1" si="17"/>
        <v>0.41928513731375439</v>
      </c>
      <c r="N139" s="1">
        <f t="shared" ca="1" si="17"/>
        <v>0.29245838189328283</v>
      </c>
      <c r="O139" s="1">
        <f t="shared" ca="1" si="17"/>
        <v>0.2028608375214537</v>
      </c>
      <c r="P139" s="1">
        <f t="shared" ca="1" si="17"/>
        <v>0.28728687412034593</v>
      </c>
      <c r="Q139" s="1">
        <f t="shared" ca="1" si="17"/>
        <v>0.3606885969604578</v>
      </c>
      <c r="R139" s="1">
        <f t="shared" ca="1" si="17"/>
        <v>0.19401615565387256</v>
      </c>
      <c r="S139" s="1">
        <f t="shared" ca="1" si="17"/>
        <v>5.9744291748704527E-2</v>
      </c>
      <c r="T139" s="1">
        <f t="shared" ca="1" si="17"/>
        <v>6.2687728021657063E-2</v>
      </c>
      <c r="U139" s="1">
        <f t="shared" ca="1" si="17"/>
        <v>0.12867142619343172</v>
      </c>
      <c r="V139" s="1">
        <f t="shared" ca="1" si="15"/>
        <v>0.2092903011786591</v>
      </c>
      <c r="W139" s="1">
        <f t="shared" ca="1" si="16"/>
        <v>0.36418832459995526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-4.3386157523952987E-2</v>
      </c>
      <c r="E140" s="1">
        <f t="shared" ca="1" si="13"/>
        <v>8.478212712073609E-3</v>
      </c>
      <c r="F140" s="1">
        <f t="shared" ca="1" si="17"/>
        <v>3.6418058530599484E-2</v>
      </c>
      <c r="G140" s="1">
        <f t="shared" ca="1" si="17"/>
        <v>4.5521316852049951E-2</v>
      </c>
      <c r="H140" s="1">
        <f t="shared" ca="1" si="17"/>
        <v>9.4903754453043582E-3</v>
      </c>
      <c r="I140" s="1">
        <f t="shared" ca="1" si="17"/>
        <v>-2.7912466824953869E-2</v>
      </c>
      <c r="J140" s="1">
        <f t="shared" ca="1" si="17"/>
        <v>-2.471707202935516E-2</v>
      </c>
      <c r="K140" s="1">
        <f t="shared" ca="1" si="17"/>
        <v>4.7725241450898889E-2</v>
      </c>
      <c r="L140" s="1">
        <f t="shared" ca="1" si="17"/>
        <v>0.2159430546918934</v>
      </c>
      <c r="M140" s="1">
        <f t="shared" ca="1" si="17"/>
        <v>0.35110100283134027</v>
      </c>
      <c r="N140" s="1">
        <f t="shared" ca="1" si="17"/>
        <v>0.19707636756003294</v>
      </c>
      <c r="O140" s="1">
        <f t="shared" ca="1" si="17"/>
        <v>7.1155288566944641E-2</v>
      </c>
      <c r="P140" s="1">
        <f t="shared" ca="1" si="17"/>
        <v>0.10892385758943605</v>
      </c>
      <c r="Q140" s="1">
        <f t="shared" ca="1" si="17"/>
        <v>0.19578343631254966</v>
      </c>
      <c r="R140" s="1">
        <f t="shared" ca="1" si="17"/>
        <v>0.15099132636865845</v>
      </c>
      <c r="S140" s="1">
        <f t="shared" ca="1" si="17"/>
        <v>8.9749933009487345E-2</v>
      </c>
      <c r="T140" s="1">
        <f t="shared" ca="1" si="17"/>
        <v>0.12571125611826445</v>
      </c>
      <c r="U140" s="1">
        <f t="shared" ca="1" si="17"/>
        <v>0.22204566839558634</v>
      </c>
      <c r="V140" s="1">
        <f t="shared" ca="1" si="15"/>
        <v>0.27333569127545376</v>
      </c>
      <c r="W140" s="1">
        <f t="shared" ca="1" si="16"/>
        <v>0.40494338265088375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-8.9545090029483507E-2</v>
      </c>
      <c r="E141" s="1">
        <f t="shared" ca="1" si="13"/>
        <v>-6.812787600945551E-2</v>
      </c>
      <c r="F141" s="1">
        <f t="shared" ca="1" si="17"/>
        <v>-8.5912092923182998E-2</v>
      </c>
      <c r="G141" s="1">
        <f t="shared" ca="1" si="17"/>
        <v>-9.4333100781270496E-2</v>
      </c>
      <c r="H141" s="1">
        <f t="shared" ca="1" si="17"/>
        <v>-6.3645677410820861E-2</v>
      </c>
      <c r="I141" s="1">
        <f t="shared" ca="1" si="17"/>
        <v>-5.6728026439350321E-2</v>
      </c>
      <c r="J141" s="1">
        <f t="shared" ca="1" si="17"/>
        <v>-4.1784595238688729E-2</v>
      </c>
      <c r="K141" s="1">
        <f t="shared" ca="1" si="17"/>
        <v>9.7936457463393412E-3</v>
      </c>
      <c r="L141" s="1">
        <f t="shared" ca="1" si="17"/>
        <v>0.16735283903085338</v>
      </c>
      <c r="M141" s="1">
        <f t="shared" ca="1" si="17"/>
        <v>0.33030675931389003</v>
      </c>
      <c r="N141" s="1">
        <f t="shared" ca="1" si="17"/>
        <v>0.28705800400588199</v>
      </c>
      <c r="O141" s="1">
        <f t="shared" ca="1" si="17"/>
        <v>0.20756978618049296</v>
      </c>
      <c r="P141" s="1">
        <f t="shared" ca="1" si="17"/>
        <v>0.10986107278153694</v>
      </c>
      <c r="Q141" s="1">
        <f t="shared" ca="1" si="17"/>
        <v>7.0463559633486536E-2</v>
      </c>
      <c r="R141" s="1">
        <f t="shared" ca="1" si="17"/>
        <v>0.14560540824920426</v>
      </c>
      <c r="S141" s="1">
        <f t="shared" ca="1" si="17"/>
        <v>0.35285235319661173</v>
      </c>
      <c r="T141" s="1">
        <f t="shared" ca="1" si="17"/>
        <v>0.6031874431802482</v>
      </c>
      <c r="U141" s="1">
        <f t="shared" ca="1" si="17"/>
        <v>0.57553262425420226</v>
      </c>
      <c r="V141" s="1">
        <f t="shared" ca="1" si="15"/>
        <v>0.45996918210459209</v>
      </c>
      <c r="W141" s="1">
        <f t="shared" ca="1" si="16"/>
        <v>0.57692608651578492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-1.1746627124952335E-3</v>
      </c>
      <c r="E142" s="1">
        <f t="shared" ca="1" si="13"/>
        <v>-9.9509952793070539E-3</v>
      </c>
      <c r="F142" s="1">
        <f t="shared" ca="1" si="17"/>
        <v>-1.7119148579820685E-2</v>
      </c>
      <c r="G142" s="1">
        <f t="shared" ca="1" si="17"/>
        <v>-2.4312783149174805E-2</v>
      </c>
      <c r="H142" s="1">
        <f t="shared" ca="1" si="17"/>
        <v>-1.22285318740128E-2</v>
      </c>
      <c r="I142" s="1">
        <f t="shared" ca="1" si="17"/>
        <v>2.6002080007211985E-2</v>
      </c>
      <c r="J142" s="1">
        <f t="shared" ca="1" si="17"/>
        <v>9.089352078282386E-3</v>
      </c>
      <c r="K142" s="1">
        <f t="shared" ca="1" si="17"/>
        <v>2.0414616898702987E-2</v>
      </c>
      <c r="L142" s="1">
        <f t="shared" ca="1" si="17"/>
        <v>0.16079158210038969</v>
      </c>
      <c r="M142" s="1">
        <f t="shared" ca="1" si="17"/>
        <v>0.31433947344720936</v>
      </c>
      <c r="N142" s="1">
        <f t="shared" ca="1" si="17"/>
        <v>0.23517120302001465</v>
      </c>
      <c r="O142" s="1">
        <f t="shared" ca="1" si="17"/>
        <v>0.13910297969737798</v>
      </c>
      <c r="P142" s="1">
        <f t="shared" ca="1" si="17"/>
        <v>0.23969446194319088</v>
      </c>
      <c r="Q142" s="1">
        <f t="shared" ca="1" si="17"/>
        <v>0.43583646881338256</v>
      </c>
      <c r="R142" s="1">
        <f t="shared" ca="1" si="17"/>
        <v>0.3988172753054679</v>
      </c>
      <c r="S142" s="1">
        <f t="shared" ca="1" si="17"/>
        <v>0.25551989178703871</v>
      </c>
      <c r="T142" s="1">
        <f t="shared" ca="1" si="17"/>
        <v>0.35693407679389944</v>
      </c>
      <c r="U142" s="1">
        <f t="shared" ca="1" si="17"/>
        <v>0.64702110528659185</v>
      </c>
      <c r="V142" s="1">
        <f t="shared" ca="1" si="15"/>
        <v>0.68888158610973027</v>
      </c>
      <c r="W142" s="1">
        <f t="shared" ca="1" si="16"/>
        <v>0.4751316282836956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2.2496161306363817E-2</v>
      </c>
      <c r="E143" s="1">
        <f t="shared" ca="1" si="13"/>
        <v>4.5705974907283412E-2</v>
      </c>
      <c r="F143" s="1">
        <f t="shared" ca="1" si="17"/>
        <v>5.5407041684229198E-2</v>
      </c>
      <c r="G143" s="1">
        <f t="shared" ca="1" si="17"/>
        <v>9.3937405694002968E-2</v>
      </c>
      <c r="H143" s="1">
        <f t="shared" ca="1" si="17"/>
        <v>0.10715933671175852</v>
      </c>
      <c r="I143" s="1">
        <f t="shared" ca="1" si="17"/>
        <v>4.8259782342721963E-2</v>
      </c>
      <c r="J143" s="1">
        <f t="shared" ca="1" si="17"/>
        <v>-1.6851526402434359E-2</v>
      </c>
      <c r="K143" s="1">
        <f t="shared" ca="1" si="17"/>
        <v>2.7934761710822036E-2</v>
      </c>
      <c r="L143" s="1">
        <f t="shared" ca="1" si="17"/>
        <v>0.22349734422368109</v>
      </c>
      <c r="M143" s="1">
        <f t="shared" ca="1" si="17"/>
        <v>0.4430238379039223</v>
      </c>
      <c r="N143" s="1">
        <f t="shared" ca="1" si="17"/>
        <v>0.39387498139585009</v>
      </c>
      <c r="O143" s="1">
        <f t="shared" ca="1" si="17"/>
        <v>0.3117181036494977</v>
      </c>
      <c r="P143" s="1">
        <f t="shared" ca="1" si="17"/>
        <v>0.1731414853911315</v>
      </c>
      <c r="Q143" s="1">
        <f t="shared" ca="1" si="17"/>
        <v>0.11631975570110009</v>
      </c>
      <c r="R143" s="1">
        <f t="shared" ca="1" si="17"/>
        <v>0.19497107848737061</v>
      </c>
      <c r="S143" s="1">
        <f t="shared" ca="1" si="17"/>
        <v>0.33810269243731816</v>
      </c>
      <c r="T143" s="1">
        <f t="shared" ca="1" si="17"/>
        <v>0.47127842475822446</v>
      </c>
      <c r="U143" s="1">
        <f t="shared" ref="U143:U158" ca="1" si="18">(U93+0.6*(V93+T93)+0.15*(S93+W93))/(1+2*0.6+2*0.15)</f>
        <v>0.35538778398666848</v>
      </c>
      <c r="V143" s="1">
        <f t="shared" ca="1" si="15"/>
        <v>0.11064006483417328</v>
      </c>
      <c r="W143" s="1">
        <f t="shared" ca="1" si="16"/>
        <v>-7.9538661652863406E-3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7.5044549122810791E-2</v>
      </c>
      <c r="E144" s="1">
        <f t="shared" ca="1" si="13"/>
        <v>5.5575916528017778E-2</v>
      </c>
      <c r="F144" s="1">
        <f t="shared" ref="F144:T158" ca="1" si="19">(F94+0.6*(G94+E94)+0.15*(D94+H94))/(1+2*0.6+2*0.15)</f>
        <v>6.5524982674953339E-2</v>
      </c>
      <c r="G144" s="1">
        <f t="shared" ca="1" si="19"/>
        <v>6.1900206573888741E-2</v>
      </c>
      <c r="H144" s="1">
        <f t="shared" ca="1" si="19"/>
        <v>4.0500326503787543E-2</v>
      </c>
      <c r="I144" s="1">
        <f t="shared" ca="1" si="19"/>
        <v>4.9120138207316436E-2</v>
      </c>
      <c r="J144" s="1">
        <f t="shared" ca="1" si="19"/>
        <v>6.4275881871540042E-2</v>
      </c>
      <c r="K144" s="1">
        <f t="shared" ca="1" si="19"/>
        <v>0.11721091039347922</v>
      </c>
      <c r="L144" s="1">
        <f t="shared" ca="1" si="19"/>
        <v>0.23540395059439664</v>
      </c>
      <c r="M144" s="1">
        <f t="shared" ca="1" si="19"/>
        <v>0.31281801380012325</v>
      </c>
      <c r="N144" s="1">
        <f t="shared" ca="1" si="19"/>
        <v>0.14279291850236367</v>
      </c>
      <c r="O144" s="1">
        <f t="shared" ca="1" si="19"/>
        <v>-2.9395840519104489E-3</v>
      </c>
      <c r="P144" s="1">
        <f t="shared" ca="1" si="19"/>
        <v>-4.5749434791232739E-4</v>
      </c>
      <c r="Q144" s="1">
        <f t="shared" ca="1" si="19"/>
        <v>5.4957653137670516E-2</v>
      </c>
      <c r="R144" s="1">
        <f t="shared" ca="1" si="19"/>
        <v>0.12322641637040685</v>
      </c>
      <c r="S144" s="1">
        <f t="shared" ca="1" si="19"/>
        <v>0.22818938926471466</v>
      </c>
      <c r="T144" s="1">
        <f t="shared" ca="1" si="19"/>
        <v>0.36390710639647622</v>
      </c>
      <c r="U144" s="1">
        <f t="shared" ca="1" si="18"/>
        <v>0.46426868919746245</v>
      </c>
      <c r="V144" s="1">
        <f t="shared" ca="1" si="15"/>
        <v>0.38107936791719893</v>
      </c>
      <c r="W144" s="1">
        <f t="shared" ca="1" si="16"/>
        <v>0.39014435007014553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7.8747357241001112E-2</v>
      </c>
      <c r="E145" s="1">
        <f t="shared" ca="1" si="13"/>
        <v>9.5008886195615497E-2</v>
      </c>
      <c r="F145" s="1">
        <f t="shared" ca="1" si="19"/>
        <v>7.7360975114271119E-2</v>
      </c>
      <c r="G145" s="1">
        <f t="shared" ca="1" si="19"/>
        <v>7.0376496777439845E-2</v>
      </c>
      <c r="H145" s="1">
        <f t="shared" ca="1" si="19"/>
        <v>9.2962559690518948E-2</v>
      </c>
      <c r="I145" s="1">
        <f t="shared" ca="1" si="19"/>
        <v>8.235448251008054E-2</v>
      </c>
      <c r="J145" s="1">
        <f t="shared" ca="1" si="19"/>
        <v>3.7044837131849438E-2</v>
      </c>
      <c r="K145" s="1">
        <f t="shared" ca="1" si="19"/>
        <v>6.2998102585138382E-2</v>
      </c>
      <c r="L145" s="1">
        <f t="shared" ca="1" si="19"/>
        <v>0.24245461264650556</v>
      </c>
      <c r="M145" s="1">
        <f t="shared" ca="1" si="19"/>
        <v>0.39466282677899628</v>
      </c>
      <c r="N145" s="1">
        <f t="shared" ca="1" si="19"/>
        <v>0.20714399002704714</v>
      </c>
      <c r="O145" s="1">
        <f t="shared" ca="1" si="19"/>
        <v>3.9630450745207324E-2</v>
      </c>
      <c r="P145" s="1">
        <f t="shared" ca="1" si="19"/>
        <v>1.6309423475680686E-2</v>
      </c>
      <c r="Q145" s="1">
        <f t="shared" ca="1" si="19"/>
        <v>0.13455808025581506</v>
      </c>
      <c r="R145" s="1">
        <f t="shared" ca="1" si="19"/>
        <v>0.26145037460777781</v>
      </c>
      <c r="S145" s="1">
        <f t="shared" ca="1" si="19"/>
        <v>0.24841248298388052</v>
      </c>
      <c r="T145" s="1">
        <f t="shared" ca="1" si="19"/>
        <v>0.18696014230174784</v>
      </c>
      <c r="U145" s="1">
        <f t="shared" ca="1" si="18"/>
        <v>0.24244121504380267</v>
      </c>
      <c r="V145" s="1">
        <f t="shared" ca="1" si="15"/>
        <v>0.20338696250422009</v>
      </c>
      <c r="W145" s="1">
        <f t="shared" ca="1" si="16"/>
        <v>0.11338017532402551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2.0620333735274662E-2</v>
      </c>
      <c r="E146" s="1">
        <f t="shared" ca="1" si="13"/>
        <v>1.2341315315885714E-2</v>
      </c>
      <c r="F146" s="1">
        <f t="shared" ca="1" si="19"/>
        <v>-2.4139069503481637E-2</v>
      </c>
      <c r="G146" s="1">
        <f t="shared" ca="1" si="19"/>
        <v>-6.0075608431855186E-2</v>
      </c>
      <c r="H146" s="1">
        <f t="shared" ca="1" si="19"/>
        <v>-6.0588101024218265E-2</v>
      </c>
      <c r="I146" s="1">
        <f t="shared" ca="1" si="19"/>
        <v>-4.6189199676075224E-2</v>
      </c>
      <c r="J146" s="1">
        <f t="shared" ca="1" si="19"/>
        <v>-7.6877892254150811E-3</v>
      </c>
      <c r="K146" s="1">
        <f t="shared" ca="1" si="19"/>
        <v>8.4813022996673801E-2</v>
      </c>
      <c r="L146" s="1">
        <f t="shared" ca="1" si="19"/>
        <v>0.23349177010827624</v>
      </c>
      <c r="M146" s="1">
        <f t="shared" ca="1" si="19"/>
        <v>0.37016761604218351</v>
      </c>
      <c r="N146" s="1">
        <f t="shared" ca="1" si="19"/>
        <v>0.25980554678486423</v>
      </c>
      <c r="O146" s="1">
        <f t="shared" ca="1" si="19"/>
        <v>0.13423073922233009</v>
      </c>
      <c r="P146" s="1">
        <f t="shared" ca="1" si="19"/>
        <v>7.2638756493599993E-2</v>
      </c>
      <c r="Q146" s="1">
        <f t="shared" ca="1" si="19"/>
        <v>7.3469651433253805E-2</v>
      </c>
      <c r="R146" s="1">
        <f t="shared" ca="1" si="19"/>
        <v>0.13620149091434797</v>
      </c>
      <c r="S146" s="1">
        <f t="shared" ca="1" si="19"/>
        <v>0.31481249637302577</v>
      </c>
      <c r="T146" s="1">
        <f t="shared" ca="1" si="19"/>
        <v>0.59557291811077151</v>
      </c>
      <c r="U146" s="1">
        <f t="shared" ca="1" si="18"/>
        <v>0.78084183949902541</v>
      </c>
      <c r="V146" s="1">
        <f t="shared" ca="1" si="15"/>
        <v>0.76690002278179514</v>
      </c>
      <c r="W146" s="1">
        <f t="shared" ca="1" si="16"/>
        <v>0.52698804166130342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7.5789949351291838E-2</v>
      </c>
      <c r="E147" s="1">
        <f t="shared" ca="1" si="13"/>
        <v>5.8754132941465483E-2</v>
      </c>
      <c r="F147" s="1">
        <f t="shared" ca="1" si="19"/>
        <v>1.707835421044689E-2</v>
      </c>
      <c r="G147" s="1">
        <f t="shared" ca="1" si="19"/>
        <v>-1.7208855652198658E-2</v>
      </c>
      <c r="H147" s="1">
        <f t="shared" ca="1" si="19"/>
        <v>-2.5539504218574378E-2</v>
      </c>
      <c r="I147" s="1">
        <f t="shared" ca="1" si="19"/>
        <v>-1.2275583490494858E-2</v>
      </c>
      <c r="J147" s="1">
        <f t="shared" ca="1" si="19"/>
        <v>3.4373628765933437E-3</v>
      </c>
      <c r="K147" s="1">
        <f t="shared" ca="1" si="19"/>
        <v>7.3321942189223874E-2</v>
      </c>
      <c r="L147" s="1">
        <f t="shared" ca="1" si="19"/>
        <v>0.24651086855631488</v>
      </c>
      <c r="M147" s="1">
        <f t="shared" ca="1" si="19"/>
        <v>0.38033163055251107</v>
      </c>
      <c r="N147" s="1">
        <f t="shared" ca="1" si="19"/>
        <v>0.26354827287427485</v>
      </c>
      <c r="O147" s="1">
        <f t="shared" ca="1" si="19"/>
        <v>0.21055737294985369</v>
      </c>
      <c r="P147" s="1">
        <f t="shared" ca="1" si="19"/>
        <v>0.28131563252882347</v>
      </c>
      <c r="Q147" s="1">
        <f t="shared" ca="1" si="19"/>
        <v>0.28737510205344674</v>
      </c>
      <c r="R147" s="1">
        <f t="shared" ca="1" si="19"/>
        <v>0.21288514300548861</v>
      </c>
      <c r="S147" s="1">
        <f t="shared" ca="1" si="19"/>
        <v>0.17754773627179016</v>
      </c>
      <c r="T147" s="1">
        <f t="shared" ca="1" si="19"/>
        <v>0.16622847044555386</v>
      </c>
      <c r="U147" s="1">
        <f t="shared" ca="1" si="18"/>
        <v>0.22506367862735846</v>
      </c>
      <c r="V147" s="1">
        <f t="shared" ca="1" si="15"/>
        <v>0.29438081982546288</v>
      </c>
      <c r="W147" s="1">
        <f t="shared" ca="1" si="16"/>
        <v>0.35104071160367323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4.9927526122146307E-2</v>
      </c>
      <c r="E148" s="1">
        <f t="shared" ca="1" si="13"/>
        <v>-3.0953343499261095E-2</v>
      </c>
      <c r="F148" s="1">
        <f t="shared" ca="1" si="19"/>
        <v>-6.7726936651605368E-2</v>
      </c>
      <c r="G148" s="1">
        <f t="shared" ca="1" si="19"/>
        <v>-5.6447065757222234E-2</v>
      </c>
      <c r="H148" s="1">
        <f t="shared" ca="1" si="19"/>
        <v>-6.9182494251009405E-2</v>
      </c>
      <c r="I148" s="1">
        <f t="shared" ca="1" si="19"/>
        <v>-7.4687181106768114E-2</v>
      </c>
      <c r="J148" s="1">
        <f t="shared" ca="1" si="19"/>
        <v>1.4376945081014641E-3</v>
      </c>
      <c r="K148" s="1">
        <f t="shared" ca="1" si="19"/>
        <v>0.11824754161261526</v>
      </c>
      <c r="L148" s="1">
        <f t="shared" ca="1" si="19"/>
        <v>0.24241170252168795</v>
      </c>
      <c r="M148" s="1">
        <f t="shared" ca="1" si="19"/>
        <v>0.3346018354281296</v>
      </c>
      <c r="N148" s="1">
        <f t="shared" ca="1" si="19"/>
        <v>0.18382664778838598</v>
      </c>
      <c r="O148" s="1">
        <f t="shared" ca="1" si="19"/>
        <v>6.089428141949349E-2</v>
      </c>
      <c r="P148" s="1">
        <f t="shared" ca="1" si="19"/>
        <v>2.4631081718404314E-2</v>
      </c>
      <c r="Q148" s="1">
        <f t="shared" ca="1" si="19"/>
        <v>3.4139293372055103E-2</v>
      </c>
      <c r="R148" s="1">
        <f t="shared" ca="1" si="19"/>
        <v>8.5500470953741151E-2</v>
      </c>
      <c r="S148" s="1">
        <f t="shared" ca="1" si="19"/>
        <v>9.9708389269136541E-2</v>
      </c>
      <c r="T148" s="1">
        <f t="shared" ca="1" si="19"/>
        <v>0.12401856232375286</v>
      </c>
      <c r="U148" s="1">
        <f t="shared" ca="1" si="18"/>
        <v>0.18669658514056239</v>
      </c>
      <c r="V148" s="1">
        <f t="shared" ca="1" si="15"/>
        <v>0.26353637858971846</v>
      </c>
      <c r="W148" s="1">
        <f t="shared" ca="1" si="16"/>
        <v>0.22816016514985063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9.2306550587387126E-2</v>
      </c>
      <c r="E149" s="1">
        <f t="shared" ca="1" si="13"/>
        <v>8.8646360269178201E-2</v>
      </c>
      <c r="F149" s="1">
        <f t="shared" ca="1" si="19"/>
        <v>5.2652893838701142E-2</v>
      </c>
      <c r="G149" s="1">
        <f t="shared" ca="1" si="19"/>
        <v>-1.1447433798817564E-2</v>
      </c>
      <c r="H149" s="1">
        <f t="shared" ca="1" si="19"/>
        <v>-4.6435413421465108E-2</v>
      </c>
      <c r="I149" s="1">
        <f t="shared" ca="1" si="19"/>
        <v>-4.4938485287406842E-2</v>
      </c>
      <c r="J149" s="1">
        <f t="shared" ca="1" si="19"/>
        <v>-2.6438975579382046E-2</v>
      </c>
      <c r="K149" s="1">
        <f t="shared" ca="1" si="19"/>
        <v>-2.4902290974604401E-2</v>
      </c>
      <c r="L149" s="1">
        <f t="shared" ca="1" si="19"/>
        <v>2.9562863136662516E-2</v>
      </c>
      <c r="M149" s="1">
        <f t="shared" ca="1" si="19"/>
        <v>0.12108043170129479</v>
      </c>
      <c r="N149" s="1">
        <f t="shared" ca="1" si="19"/>
        <v>0.15627335504820974</v>
      </c>
      <c r="O149" s="1">
        <f t="shared" ca="1" si="19"/>
        <v>0.33967457874801976</v>
      </c>
      <c r="P149" s="1">
        <f t="shared" ca="1" si="19"/>
        <v>0.6489457967900979</v>
      </c>
      <c r="Q149" s="1">
        <f t="shared" ca="1" si="19"/>
        <v>0.64525414209340792</v>
      </c>
      <c r="R149" s="1">
        <f t="shared" ca="1" si="19"/>
        <v>0.3743357327247821</v>
      </c>
      <c r="S149" s="1">
        <f t="shared" ca="1" si="19"/>
        <v>0.37047343787774534</v>
      </c>
      <c r="T149" s="1">
        <f t="shared" ca="1" si="19"/>
        <v>0.70714205920390827</v>
      </c>
      <c r="U149" s="1">
        <f t="shared" ca="1" si="18"/>
        <v>0.94502655469572672</v>
      </c>
      <c r="V149" s="1">
        <f t="shared" ca="1" si="15"/>
        <v>1.0154968613133077</v>
      </c>
      <c r="W149" s="1">
        <f t="shared" ca="1" si="16"/>
        <v>1.0143457240833034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0.11518752369319442</v>
      </c>
      <c r="E150" s="1">
        <f t="shared" ca="1" si="13"/>
        <v>9.7253988901979685E-2</v>
      </c>
      <c r="F150" s="1">
        <f t="shared" ca="1" si="19"/>
        <v>7.596864534236196E-2</v>
      </c>
      <c r="G150" s="1">
        <f t="shared" ca="1" si="19"/>
        <v>5.9394562544532813E-2</v>
      </c>
      <c r="H150" s="1">
        <f t="shared" ca="1" si="19"/>
        <v>3.217242038057553E-2</v>
      </c>
      <c r="I150" s="1">
        <f t="shared" ca="1" si="19"/>
        <v>1.4966164061145731E-3</v>
      </c>
      <c r="J150" s="1">
        <f t="shared" ca="1" si="19"/>
        <v>3.0058478649074148E-2</v>
      </c>
      <c r="K150" s="1">
        <f t="shared" ca="1" si="19"/>
        <v>0.12914699714482944</v>
      </c>
      <c r="L150" s="1">
        <f t="shared" ca="1" si="19"/>
        <v>0.26096428649483105</v>
      </c>
      <c r="M150" s="1">
        <f t="shared" ca="1" si="19"/>
        <v>0.34440572634375871</v>
      </c>
      <c r="N150" s="1">
        <f t="shared" ca="1" si="19"/>
        <v>0.26646201192096686</v>
      </c>
      <c r="O150" s="1">
        <f t="shared" ca="1" si="19"/>
        <v>0.37661151288859074</v>
      </c>
      <c r="P150" s="1">
        <f t="shared" ca="1" si="19"/>
        <v>0.64853621864707844</v>
      </c>
      <c r="Q150" s="1">
        <f t="shared" ca="1" si="19"/>
        <v>0.70185391932070718</v>
      </c>
      <c r="R150" s="1">
        <f t="shared" ca="1" si="19"/>
        <v>0.49622113789566241</v>
      </c>
      <c r="S150" s="1">
        <f t="shared" ca="1" si="19"/>
        <v>0.43175937741031911</v>
      </c>
      <c r="T150" s="1">
        <f t="shared" ca="1" si="19"/>
        <v>0.64384145579222618</v>
      </c>
      <c r="U150" s="1">
        <f t="shared" ca="1" si="18"/>
        <v>0.79393965685074375</v>
      </c>
      <c r="V150" s="1">
        <f t="shared" ca="1" si="15"/>
        <v>0.81868573255807053</v>
      </c>
      <c r="W150" s="1">
        <f t="shared" ca="1" si="16"/>
        <v>0.81379451831214844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0.16015896216452979</v>
      </c>
      <c r="E151" s="1">
        <f t="shared" ca="1" si="13"/>
        <v>0.12923833603277499</v>
      </c>
      <c r="F151" s="1">
        <f t="shared" ca="1" si="19"/>
        <v>6.3923706627847771E-2</v>
      </c>
      <c r="G151" s="1">
        <f t="shared" ca="1" si="19"/>
        <v>-4.3290695295782949E-3</v>
      </c>
      <c r="H151" s="1">
        <f t="shared" ca="1" si="19"/>
        <v>-6.0942073386949111E-2</v>
      </c>
      <c r="I151" s="1">
        <f t="shared" ca="1" si="19"/>
        <v>-4.4429528657797236E-2</v>
      </c>
      <c r="J151" s="1">
        <f t="shared" ca="1" si="19"/>
        <v>2.7938809501441415E-2</v>
      </c>
      <c r="K151" s="1">
        <f t="shared" ca="1" si="19"/>
        <v>0.13038400505058681</v>
      </c>
      <c r="L151" s="1">
        <f t="shared" ca="1" si="19"/>
        <v>0.31939975902452344</v>
      </c>
      <c r="M151" s="1">
        <f t="shared" ca="1" si="19"/>
        <v>0.48451007537845331</v>
      </c>
      <c r="N151" s="1">
        <f t="shared" ca="1" si="19"/>
        <v>0.30807110660817316</v>
      </c>
      <c r="O151" s="1">
        <f t="shared" ca="1" si="19"/>
        <v>0.12423623740415315</v>
      </c>
      <c r="P151" s="1">
        <f t="shared" ca="1" si="19"/>
        <v>0.12848172981301817</v>
      </c>
      <c r="Q151" s="1">
        <f t="shared" ca="1" si="19"/>
        <v>0.23348216369846372</v>
      </c>
      <c r="R151" s="1">
        <f t="shared" ca="1" si="19"/>
        <v>0.28870435851334814</v>
      </c>
      <c r="S151" s="1">
        <f t="shared" ca="1" si="19"/>
        <v>0.21763153604570565</v>
      </c>
      <c r="T151" s="1">
        <f t="shared" ca="1" si="19"/>
        <v>7.1116013588173294E-2</v>
      </c>
      <c r="U151" s="1">
        <f t="shared" ca="1" si="18"/>
        <v>1.4738184246804223E-2</v>
      </c>
      <c r="V151" s="1">
        <f t="shared" ca="1" si="15"/>
        <v>5.3378687126516083E-2</v>
      </c>
      <c r="W151" s="1">
        <f t="shared" ca="1" si="16"/>
        <v>0.10533583617667064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3.0196839929587767E-2</v>
      </c>
      <c r="E152" s="1">
        <f t="shared" ca="1" si="13"/>
        <v>1.105815680684903E-2</v>
      </c>
      <c r="F152" s="1">
        <f t="shared" ca="1" si="19"/>
        <v>2.2739089876082298E-2</v>
      </c>
      <c r="G152" s="1">
        <f t="shared" ca="1" si="19"/>
        <v>3.8035262926119459E-2</v>
      </c>
      <c r="H152" s="1">
        <f t="shared" ca="1" si="19"/>
        <v>4.7976995643850988E-2</v>
      </c>
      <c r="I152" s="1">
        <f t="shared" ca="1" si="19"/>
        <v>5.0381126589963368E-2</v>
      </c>
      <c r="J152" s="1">
        <f t="shared" ca="1" si="19"/>
        <v>2.1828552891794438E-2</v>
      </c>
      <c r="K152" s="1">
        <f t="shared" ca="1" si="19"/>
        <v>3.8032486991872658E-2</v>
      </c>
      <c r="L152" s="1">
        <f t="shared" ca="1" si="19"/>
        <v>0.17024921476050997</v>
      </c>
      <c r="M152" s="1">
        <f t="shared" ca="1" si="19"/>
        <v>0.31399041347922796</v>
      </c>
      <c r="N152" s="1">
        <f t="shared" ca="1" si="19"/>
        <v>0.198780399956656</v>
      </c>
      <c r="O152" s="1">
        <f t="shared" ca="1" si="19"/>
        <v>6.72223150777016E-2</v>
      </c>
      <c r="P152" s="1">
        <f t="shared" ca="1" si="19"/>
        <v>1.5736731963550104E-3</v>
      </c>
      <c r="Q152" s="1">
        <f t="shared" ca="1" si="19"/>
        <v>2.0878848635130263E-2</v>
      </c>
      <c r="R152" s="1">
        <f t="shared" ca="1" si="19"/>
        <v>9.2341710835149152E-2</v>
      </c>
      <c r="S152" s="1">
        <f t="shared" ca="1" si="19"/>
        <v>0.12171147448449637</v>
      </c>
      <c r="T152" s="1">
        <f t="shared" ca="1" si="19"/>
        <v>0.22386200734597086</v>
      </c>
      <c r="U152" s="1">
        <f t="shared" ca="1" si="18"/>
        <v>0.39083563785428954</v>
      </c>
      <c r="V152" s="1">
        <f t="shared" ca="1" si="15"/>
        <v>0.35121638226996993</v>
      </c>
      <c r="W152" s="1">
        <f t="shared" ca="1" si="16"/>
        <v>0.24358583809901255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-2.4419268122762367E-2</v>
      </c>
      <c r="E153" s="1">
        <f t="shared" ca="1" si="13"/>
        <v>-7.8942247888623182E-2</v>
      </c>
      <c r="F153" s="1">
        <f t="shared" ca="1" si="19"/>
        <v>-0.11925002422267998</v>
      </c>
      <c r="G153" s="1">
        <f t="shared" ca="1" si="19"/>
        <v>-0.10076777455725883</v>
      </c>
      <c r="H153" s="1">
        <f t="shared" ca="1" si="19"/>
        <v>-3.3511576382028833E-2</v>
      </c>
      <c r="I153" s="1">
        <f t="shared" ca="1" si="19"/>
        <v>4.5342342979117572E-2</v>
      </c>
      <c r="J153" s="1">
        <f t="shared" ca="1" si="19"/>
        <v>9.6697214989255709E-2</v>
      </c>
      <c r="K153" s="1">
        <f t="shared" ca="1" si="19"/>
        <v>0.12701210912573402</v>
      </c>
      <c r="L153" s="1">
        <f t="shared" ca="1" si="19"/>
        <v>0.18609561488974674</v>
      </c>
      <c r="M153" s="1">
        <f t="shared" ca="1" si="19"/>
        <v>0.26311604653542042</v>
      </c>
      <c r="N153" s="1">
        <f t="shared" ca="1" si="19"/>
        <v>0.16009330075048697</v>
      </c>
      <c r="O153" s="1">
        <f t="shared" ca="1" si="19"/>
        <v>0.10421268640915089</v>
      </c>
      <c r="P153" s="1">
        <f t="shared" ca="1" si="19"/>
        <v>0.20622958576748052</v>
      </c>
      <c r="Q153" s="1">
        <f t="shared" ca="1" si="19"/>
        <v>0.3039707272450623</v>
      </c>
      <c r="R153" s="1">
        <f t="shared" ca="1" si="19"/>
        <v>0.22665141955190107</v>
      </c>
      <c r="S153" s="1">
        <f t="shared" ca="1" si="19"/>
        <v>0.18984139740627093</v>
      </c>
      <c r="T153" s="1">
        <f t="shared" ca="1" si="19"/>
        <v>0.28165607537412707</v>
      </c>
      <c r="U153" s="1">
        <f t="shared" ca="1" si="18"/>
        <v>0.42265193765350456</v>
      </c>
      <c r="V153" s="1">
        <f t="shared" ca="1" si="15"/>
        <v>0.37915554455117073</v>
      </c>
      <c r="W153" s="1">
        <f t="shared" ca="1" si="16"/>
        <v>0.42918120795840808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-5.8463751357060931E-2</v>
      </c>
      <c r="E154" s="1">
        <f t="shared" ca="1" si="13"/>
        <v>-1.6124275619959843E-3</v>
      </c>
      <c r="F154" s="1">
        <f t="shared" ca="1" si="19"/>
        <v>5.2912622966979336E-2</v>
      </c>
      <c r="G154" s="1">
        <f t="shared" ca="1" si="19"/>
        <v>5.525200417494127E-2</v>
      </c>
      <c r="H154" s="1">
        <f t="shared" ca="1" si="19"/>
        <v>1.8771141458158745E-2</v>
      </c>
      <c r="I154" s="1">
        <f t="shared" ca="1" si="19"/>
        <v>-1.4771988932262942E-2</v>
      </c>
      <c r="J154" s="1">
        <f t="shared" ca="1" si="19"/>
        <v>-5.7643694358044596E-2</v>
      </c>
      <c r="K154" s="1">
        <f t="shared" ca="1" si="19"/>
        <v>-1.2797531713274302E-2</v>
      </c>
      <c r="L154" s="1">
        <f t="shared" ca="1" si="19"/>
        <v>0.14529436400837697</v>
      </c>
      <c r="M154" s="1">
        <f t="shared" ca="1" si="19"/>
        <v>0.33251886898878447</v>
      </c>
      <c r="N154" s="1">
        <f t="shared" ca="1" si="19"/>
        <v>0.26747441445694348</v>
      </c>
      <c r="O154" s="1">
        <f t="shared" ca="1" si="19"/>
        <v>0.35882999489617162</v>
      </c>
      <c r="P154" s="1">
        <f t="shared" ca="1" si="19"/>
        <v>0.6774766552166831</v>
      </c>
      <c r="Q154" s="1">
        <f t="shared" ca="1" si="19"/>
        <v>0.74908425526264799</v>
      </c>
      <c r="R154" s="1">
        <f t="shared" ca="1" si="19"/>
        <v>0.38256914118102414</v>
      </c>
      <c r="S154" s="1">
        <f t="shared" ca="1" si="19"/>
        <v>0.10864184970660787</v>
      </c>
      <c r="T154" s="1">
        <f t="shared" ca="1" si="19"/>
        <v>0.19923793884960608</v>
      </c>
      <c r="U154" s="1">
        <f t="shared" ca="1" si="18"/>
        <v>0.41665172307935922</v>
      </c>
      <c r="V154" s="1">
        <f t="shared" ca="1" si="15"/>
        <v>0.37580496880661518</v>
      </c>
      <c r="W154" s="1">
        <f t="shared" ca="1" si="16"/>
        <v>0.26055066398936499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3.8178825513357509E-2</v>
      </c>
      <c r="E155" s="1">
        <f t="shared" ca="1" si="13"/>
        <v>5.5952663657904814E-2</v>
      </c>
      <c r="F155" s="1">
        <f t="shared" ca="1" si="19"/>
        <v>6.948664094032056E-2</v>
      </c>
      <c r="G155" s="1">
        <f t="shared" ca="1" si="19"/>
        <v>5.4055073240723749E-2</v>
      </c>
      <c r="H155" s="1">
        <f t="shared" ca="1" si="19"/>
        <v>5.9653219644298941E-2</v>
      </c>
      <c r="I155" s="1">
        <f t="shared" ca="1" si="19"/>
        <v>7.4367032211962114E-2</v>
      </c>
      <c r="J155" s="1">
        <f t="shared" ca="1" si="19"/>
        <v>4.464466271825443E-2</v>
      </c>
      <c r="K155" s="1">
        <f t="shared" ca="1" si="19"/>
        <v>1.3003902368053349E-2</v>
      </c>
      <c r="L155" s="1">
        <f t="shared" ca="1" si="19"/>
        <v>4.9481945734253553E-2</v>
      </c>
      <c r="M155" s="1">
        <f t="shared" ca="1" si="19"/>
        <v>0.13282486821201195</v>
      </c>
      <c r="N155" s="1">
        <f t="shared" ca="1" si="19"/>
        <v>0.19347981016915319</v>
      </c>
      <c r="O155" s="1">
        <f t="shared" ca="1" si="19"/>
        <v>0.26606437539830169</v>
      </c>
      <c r="P155" s="1">
        <f t="shared" ca="1" si="19"/>
        <v>0.33218178060569226</v>
      </c>
      <c r="Q155" s="1">
        <f t="shared" ca="1" si="19"/>
        <v>0.29451812938188598</v>
      </c>
      <c r="R155" s="1">
        <f t="shared" ca="1" si="19"/>
        <v>0.26135153603414119</v>
      </c>
      <c r="S155" s="1">
        <f t="shared" ca="1" si="19"/>
        <v>0.36916645910881291</v>
      </c>
      <c r="T155" s="1">
        <f t="shared" ca="1" si="19"/>
        <v>0.59784602565274836</v>
      </c>
      <c r="U155" s="1">
        <f t="shared" ca="1" si="18"/>
        <v>0.74066813500412298</v>
      </c>
      <c r="V155" s="1">
        <f t="shared" ca="1" si="15"/>
        <v>0.67572653755256351</v>
      </c>
      <c r="W155" s="1">
        <f t="shared" ca="1" si="16"/>
        <v>0.43398188023096906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-3.0232035103009685E-2</v>
      </c>
      <c r="E156" s="1">
        <f t="shared" ca="1" si="13"/>
        <v>-2.8525912046811201E-2</v>
      </c>
      <c r="F156" s="1">
        <f t="shared" ca="1" si="19"/>
        <v>-4.6145061605460856E-2</v>
      </c>
      <c r="G156" s="1">
        <f t="shared" ca="1" si="19"/>
        <v>-7.9664922856389569E-2</v>
      </c>
      <c r="H156" s="1">
        <f t="shared" ca="1" si="19"/>
        <v>-0.13234046840984243</v>
      </c>
      <c r="I156" s="1">
        <f t="shared" ca="1" si="19"/>
        <v>-0.13448635789852972</v>
      </c>
      <c r="J156" s="1">
        <f t="shared" ca="1" si="19"/>
        <v>-0.11107286564660764</v>
      </c>
      <c r="K156" s="1">
        <f t="shared" ca="1" si="19"/>
        <v>-8.1989433253210516E-3</v>
      </c>
      <c r="L156" s="1">
        <f t="shared" ca="1" si="19"/>
        <v>0.22840924517465094</v>
      </c>
      <c r="M156" s="1">
        <f t="shared" ca="1" si="19"/>
        <v>0.47412717579186292</v>
      </c>
      <c r="N156" s="1">
        <f t="shared" ca="1" si="19"/>
        <v>0.36275552999204025</v>
      </c>
      <c r="O156" s="1">
        <f t="shared" ca="1" si="19"/>
        <v>0.20072652633743102</v>
      </c>
      <c r="P156" s="1">
        <f t="shared" ca="1" si="19"/>
        <v>0.26311279081893713</v>
      </c>
      <c r="Q156" s="1">
        <f t="shared" ca="1" si="19"/>
        <v>0.37416891564282628</v>
      </c>
      <c r="R156" s="1">
        <f t="shared" ca="1" si="19"/>
        <v>0.26533017236334577</v>
      </c>
      <c r="S156" s="1">
        <f t="shared" ca="1" si="19"/>
        <v>0.21494805252874158</v>
      </c>
      <c r="T156" s="1">
        <f t="shared" ca="1" si="19"/>
        <v>0.39226021159727698</v>
      </c>
      <c r="U156" s="1">
        <f t="shared" ca="1" si="18"/>
        <v>0.65176371345548312</v>
      </c>
      <c r="V156" s="1">
        <f t="shared" ca="1" si="15"/>
        <v>0.64258132437320259</v>
      </c>
      <c r="W156" s="1">
        <f t="shared" ca="1" si="16"/>
        <v>0.40280810085644081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8.3177788160243502E-3</v>
      </c>
      <c r="E157" s="1">
        <f t="shared" ca="1" si="13"/>
        <v>2.4257763346722926E-2</v>
      </c>
      <c r="F157" s="1">
        <f t="shared" ca="1" si="19"/>
        <v>3.5671880709457912E-2</v>
      </c>
      <c r="G157" s="1">
        <f t="shared" ca="1" si="19"/>
        <v>-2.8292149918944724E-3</v>
      </c>
      <c r="H157" s="1">
        <f t="shared" ca="1" si="19"/>
        <v>-5.4896738460258165E-2</v>
      </c>
      <c r="I157" s="1">
        <f t="shared" ca="1" si="19"/>
        <v>-5.3893082889413232E-2</v>
      </c>
      <c r="J157" s="1">
        <f t="shared" ca="1" si="19"/>
        <v>-3.4228192246267128E-3</v>
      </c>
      <c r="K157" s="1">
        <f t="shared" ca="1" si="19"/>
        <v>0.1406254341807007</v>
      </c>
      <c r="L157" s="1">
        <f t="shared" ca="1" si="19"/>
        <v>0.33361838915199732</v>
      </c>
      <c r="M157" s="1">
        <f t="shared" ca="1" si="19"/>
        <v>0.46326654584406468</v>
      </c>
      <c r="N157" s="1">
        <f t="shared" ca="1" si="19"/>
        <v>0.35651349485855566</v>
      </c>
      <c r="O157" s="1">
        <f t="shared" ca="1" si="19"/>
        <v>0.41491465729158311</v>
      </c>
      <c r="P157" s="1">
        <f t="shared" ca="1" si="19"/>
        <v>0.6498581369586216</v>
      </c>
      <c r="Q157" s="1">
        <f t="shared" ca="1" si="19"/>
        <v>0.59845561650732082</v>
      </c>
      <c r="R157" s="1">
        <f t="shared" ca="1" si="19"/>
        <v>0.27222231060220814</v>
      </c>
      <c r="S157" s="1">
        <f t="shared" ca="1" si="19"/>
        <v>0.12402207895442816</v>
      </c>
      <c r="T157" s="1">
        <f t="shared" ca="1" si="19"/>
        <v>0.22874762208713043</v>
      </c>
      <c r="U157" s="1">
        <f t="shared" ca="1" si="18"/>
        <v>0.40522880748645279</v>
      </c>
      <c r="V157" s="1">
        <f t="shared" ca="1" si="15"/>
        <v>0.42720701721438387</v>
      </c>
      <c r="W157" s="1">
        <f t="shared" ca="1" si="16"/>
        <v>0.50280382624537368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6.1058619888169708E-3</v>
      </c>
      <c r="E158" s="1">
        <f t="shared" ca="1" si="13"/>
        <v>-3.887073416703539E-2</v>
      </c>
      <c r="F158" s="1">
        <f t="shared" ca="1" si="19"/>
        <v>-7.6370678131417472E-2</v>
      </c>
      <c r="G158" s="1">
        <f t="shared" ca="1" si="19"/>
        <v>-2.6347890803697798E-2</v>
      </c>
      <c r="H158" s="1">
        <f t="shared" ca="1" si="19"/>
        <v>3.0023317520068739E-2</v>
      </c>
      <c r="I158" s="1">
        <f t="shared" ca="1" si="19"/>
        <v>3.9371511826122987E-2</v>
      </c>
      <c r="J158" s="1">
        <f t="shared" ca="1" si="19"/>
        <v>4.7684463291907571E-2</v>
      </c>
      <c r="K158" s="1">
        <f t="shared" ca="1" si="19"/>
        <v>9.6356040981395857E-2</v>
      </c>
      <c r="L158" s="1">
        <f ca="1">(L108+0.6*(M108+K108)+0.15*(J108+N108))/(1+2*0.6+2*0.15)</f>
        <v>0.24160292717325144</v>
      </c>
      <c r="M158" s="1">
        <f t="shared" ca="1" si="19"/>
        <v>0.40060001647071602</v>
      </c>
      <c r="N158" s="1">
        <f t="shared" ca="1" si="19"/>
        <v>0.31479368491743287</v>
      </c>
      <c r="O158" s="1">
        <f t="shared" ca="1" si="19"/>
        <v>0.29556804711379536</v>
      </c>
      <c r="P158" s="1">
        <f t="shared" ca="1" si="19"/>
        <v>0.34541334851810468</v>
      </c>
      <c r="Q158" s="1">
        <f t="shared" ca="1" si="19"/>
        <v>0.32991446048378731</v>
      </c>
      <c r="R158" s="1">
        <f t="shared" ca="1" si="19"/>
        <v>0.23650733028504251</v>
      </c>
      <c r="S158" s="1">
        <f t="shared" ca="1" si="19"/>
        <v>0.36173202096241985</v>
      </c>
      <c r="T158" s="1">
        <f t="shared" ca="1" si="19"/>
        <v>0.62438729488749434</v>
      </c>
      <c r="U158" s="1">
        <f t="shared" ca="1" si="18"/>
        <v>0.6703124973630783</v>
      </c>
      <c r="V158" s="1">
        <f t="shared" ca="1" si="15"/>
        <v>0.54713033620772045</v>
      </c>
      <c r="W158" s="1">
        <f ca="1">(W108+0.6*(V108)+0.15*U108)/(1+0.6+0.15)</f>
        <v>0.46733477038803434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4.1486704742810791E-2</v>
      </c>
      <c r="E160" s="3">
        <f t="shared" ref="E160:W160" ca="1" si="20">AVERAGE(E111:E134)</f>
        <v>3.2917350581848935E-2</v>
      </c>
      <c r="F160" s="3">
        <f t="shared" ca="1" si="20"/>
        <v>3.3314310508883414E-2</v>
      </c>
      <c r="G160" s="3">
        <f t="shared" ca="1" si="20"/>
        <v>3.5992758020342408E-2</v>
      </c>
      <c r="H160" s="3">
        <f t="shared" ca="1" si="20"/>
        <v>3.5226515484143503E-2</v>
      </c>
      <c r="I160" s="3">
        <f t="shared" ca="1" si="20"/>
        <v>3.2629109806083301E-2</v>
      </c>
      <c r="J160" s="3">
        <f t="shared" ca="1" si="20"/>
        <v>3.4449661228086653E-2</v>
      </c>
      <c r="K160" s="3">
        <f t="shared" ca="1" si="20"/>
        <v>9.2617514825376709E-2</v>
      </c>
      <c r="L160" s="3">
        <f t="shared" ca="1" si="20"/>
        <v>0.25822742825445766</v>
      </c>
      <c r="M160" s="3">
        <f t="shared" ca="1" si="20"/>
        <v>0.40216257722079374</v>
      </c>
      <c r="N160" s="3">
        <f t="shared" ca="1" si="20"/>
        <v>0.25020639625847946</v>
      </c>
      <c r="O160" s="3">
        <f t="shared" ca="1" si="20"/>
        <v>7.9865844404407818E-2</v>
      </c>
      <c r="P160" s="3">
        <f t="shared" ca="1" si="20"/>
        <v>2.1580528084945778E-2</v>
      </c>
      <c r="Q160" s="3">
        <f t="shared" ca="1" si="20"/>
        <v>2.9512544206265357E-2</v>
      </c>
      <c r="R160" s="3">
        <f t="shared" ca="1" si="20"/>
        <v>2.2781981589167059E-2</v>
      </c>
      <c r="S160" s="3">
        <f t="shared" ca="1" si="20"/>
        <v>2.6536440612380387E-2</v>
      </c>
      <c r="T160" s="3">
        <f t="shared" ca="1" si="20"/>
        <v>4.0340595205754524E-2</v>
      </c>
      <c r="U160" s="3">
        <f t="shared" ca="1" si="20"/>
        <v>5.3327178897926909E-2</v>
      </c>
      <c r="V160" s="3">
        <f t="shared" ca="1" si="20"/>
        <v>5.7682619064867262E-2</v>
      </c>
      <c r="W160" s="3">
        <f t="shared" ca="1" si="20"/>
        <v>5.5865411941359681E-2</v>
      </c>
    </row>
    <row r="161" spans="2:23">
      <c r="C161" s="1" t="s">
        <v>198</v>
      </c>
      <c r="D161" s="10">
        <f ca="1">AVERAGE(D135:D158)</f>
        <v>2.0743715197344453E-2</v>
      </c>
      <c r="E161" s="3">
        <f t="shared" ref="E161:W161" ca="1" si="21">AVERAGE(E135:E158)</f>
        <v>2.0794686023890643E-2</v>
      </c>
      <c r="F161" s="3">
        <f t="shared" ca="1" si="21"/>
        <v>1.4383369079415313E-2</v>
      </c>
      <c r="G161" s="3">
        <f t="shared" ca="1" si="21"/>
        <v>8.9007671725748749E-3</v>
      </c>
      <c r="H161" s="3">
        <f t="shared" ca="1" si="21"/>
        <v>3.7460208344685837E-3</v>
      </c>
      <c r="I161" s="3">
        <f t="shared" ca="1" si="21"/>
        <v>3.763015596307455E-3</v>
      </c>
      <c r="J161" s="3">
        <f t="shared" ca="1" si="21"/>
        <v>1.0026818461199788E-2</v>
      </c>
      <c r="K161" s="3">
        <f t="shared" ca="1" si="21"/>
        <v>6.4052453959301536E-2</v>
      </c>
      <c r="L161" s="3">
        <f t="shared" ca="1" si="21"/>
        <v>0.20554830323815851</v>
      </c>
      <c r="M161" s="3">
        <f t="shared" ca="1" si="21"/>
        <v>0.34090302781332554</v>
      </c>
      <c r="N161" s="3">
        <f t="shared" ca="1" si="21"/>
        <v>0.2519003717804148</v>
      </c>
      <c r="O161" s="3">
        <f t="shared" ca="1" si="21"/>
        <v>0.19769927016144107</v>
      </c>
      <c r="P161" s="3">
        <f t="shared" ca="1" si="21"/>
        <v>0.25087345032444536</v>
      </c>
      <c r="Q161" s="3">
        <f t="shared" ca="1" si="21"/>
        <v>0.28082527600677848</v>
      </c>
      <c r="R161" s="3">
        <f t="shared" ca="1" si="21"/>
        <v>0.22622711620813318</v>
      </c>
      <c r="S161" s="3">
        <f t="shared" ca="1" si="21"/>
        <v>0.23587257449187427</v>
      </c>
      <c r="T161" s="3">
        <f t="shared" ca="1" si="21"/>
        <v>0.35840260689984699</v>
      </c>
      <c r="U161" s="3">
        <f t="shared" ca="1" si="21"/>
        <v>0.45337762400623066</v>
      </c>
      <c r="V161" s="3">
        <f t="shared" ca="1" si="21"/>
        <v>0.43238473807196071</v>
      </c>
      <c r="W161" s="3">
        <f t="shared" ca="1" si="21"/>
        <v>0.40978954299512066</v>
      </c>
    </row>
    <row r="162" spans="2:23">
      <c r="C162" s="1" t="s">
        <v>16</v>
      </c>
      <c r="D162" s="3">
        <f ca="1">IF(D165&gt;0,TINV(TTEST(D111:D134,D135:D158,2,2),46),-TINV(TTEST(D111:D134,D135:D158,2,2),46))</f>
        <v>1.1120894356652187</v>
      </c>
      <c r="E162" s="3">
        <f t="shared" ref="E162:V162" ca="1" si="22">IF(E165&gt;0,TINV(TTEST(E111:E134,E135:E158,2,2),46),-TINV(TTEST(E111:E134,E135:E158,2,2),46))</f>
        <v>0.73478816370244648</v>
      </c>
      <c r="F162" s="3">
        <f t="shared" ca="1" si="22"/>
        <v>1.0873728151389277</v>
      </c>
      <c r="G162" s="3">
        <f t="shared" ca="1" si="22"/>
        <v>1.4431495230617437</v>
      </c>
      <c r="H162" s="3">
        <f t="shared" ca="1" si="22"/>
        <v>1.7833910027361561</v>
      </c>
      <c r="I162" s="3">
        <f t="shared" ca="1" si="22"/>
        <v>1.7952646305845716</v>
      </c>
      <c r="J162" s="3">
        <f t="shared" ca="1" si="22"/>
        <v>1.741142137915999</v>
      </c>
      <c r="K162" s="3">
        <f t="shared" ca="1" si="22"/>
        <v>2.0112987875463428</v>
      </c>
      <c r="L162" s="3">
        <f t="shared" ca="1" si="22"/>
        <v>2.8306882397089703</v>
      </c>
      <c r="M162" s="3">
        <f t="shared" ca="1" si="22"/>
        <v>2.4997244196316943</v>
      </c>
      <c r="N162" s="3">
        <f t="shared" ca="1" si="22"/>
        <v>-7.8737200852384032E-2</v>
      </c>
      <c r="O162" s="3">
        <f t="shared" ca="1" si="22"/>
        <v>-4.0858038592022101</v>
      </c>
      <c r="P162" s="3">
        <f t="shared" ca="1" si="22"/>
        <v>-4.8999906622724936</v>
      </c>
      <c r="Q162" s="3">
        <f t="shared" ca="1" si="22"/>
        <v>-5.3038702025992759</v>
      </c>
      <c r="R162" s="3">
        <f t="shared" ca="1" si="22"/>
        <v>-8.1097001146133039</v>
      </c>
      <c r="S162" s="3">
        <f t="shared" ca="1" si="22"/>
        <v>-8.1703759457174066</v>
      </c>
      <c r="T162" s="3">
        <f t="shared" ca="1" si="22"/>
        <v>-6.9410453734572695</v>
      </c>
      <c r="U162" s="3">
        <f t="shared" ca="1" si="22"/>
        <v>-7.408921789532382</v>
      </c>
      <c r="V162" s="3">
        <f t="shared" ca="1" si="22"/>
        <v>-7.1943145128080594</v>
      </c>
      <c r="W162" s="3">
        <f ca="1">IF(W165&gt;0,TINV(TTEST(W111:W134,W135:W158,2,2),46),-TINV(TTEST(W111:W134,W135:W158,2,2),46))</f>
        <v>-7.2155354584649611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1.3766303261032653E-2</v>
      </c>
      <c r="E163" s="3">
        <f t="shared" ref="E163:W163" ca="1" si="23">STDEV(E111:E134)/SQRT(COUNT(E111:E134))</f>
        <v>1.0917426132029123E-2</v>
      </c>
      <c r="F163" s="3">
        <f t="shared" ca="1" si="23"/>
        <v>1.234999695308249E-2</v>
      </c>
      <c r="G163" s="3">
        <f t="shared" ca="1" si="23"/>
        <v>1.3870677854484875E-2</v>
      </c>
      <c r="H163" s="3">
        <f t="shared" ca="1" si="23"/>
        <v>1.1453910247875714E-2</v>
      </c>
      <c r="I163" s="3">
        <f t="shared" ca="1" si="23"/>
        <v>1.0270076574545085E-2</v>
      </c>
      <c r="J163" s="3">
        <f t="shared" ca="1" si="23"/>
        <v>9.3572001202222137E-3</v>
      </c>
      <c r="K163" s="3">
        <f t="shared" ca="1" si="23"/>
        <v>9.2034939842336252E-3</v>
      </c>
      <c r="L163" s="3">
        <f t="shared" ca="1" si="23"/>
        <v>1.0682058981149573E-2</v>
      </c>
      <c r="M163" s="3">
        <f t="shared" ca="1" si="23"/>
        <v>1.3493357260931992E-2</v>
      </c>
      <c r="N163" s="3">
        <f t="shared" ca="1" si="23"/>
        <v>1.390394972292577E-2</v>
      </c>
      <c r="O163" s="3">
        <f t="shared" ca="1" si="23"/>
        <v>1.1272269396566578E-2</v>
      </c>
      <c r="P163" s="3">
        <f t="shared" ca="1" si="23"/>
        <v>1.1230774138355711E-2</v>
      </c>
      <c r="Q163" s="3">
        <f t="shared" ca="1" si="23"/>
        <v>1.141862697017844E-2</v>
      </c>
      <c r="R163" s="3">
        <f t="shared" ca="1" si="23"/>
        <v>1.0790926739836348E-2</v>
      </c>
      <c r="S163" s="3">
        <f t="shared" ca="1" si="23"/>
        <v>1.2188232496225323E-2</v>
      </c>
      <c r="T163" s="3">
        <f t="shared" ca="1" si="23"/>
        <v>1.4084327968471142E-2</v>
      </c>
      <c r="U163" s="3">
        <f t="shared" ca="1" si="23"/>
        <v>1.4344177811687068E-2</v>
      </c>
      <c r="V163" s="3">
        <f t="shared" ca="1" si="23"/>
        <v>1.2842779375411378E-2</v>
      </c>
      <c r="W163" s="3">
        <f t="shared" ca="1" si="23"/>
        <v>1.3864356111288825E-2</v>
      </c>
    </row>
    <row r="164" spans="2:23">
      <c r="C164" s="1" t="s">
        <v>198</v>
      </c>
      <c r="D164" s="3">
        <f ca="1">STDEV(D135:D158)/SQRT(COUNT(D135:D158))</f>
        <v>1.258554624616901E-2</v>
      </c>
      <c r="E164" s="3">
        <f t="shared" ref="E164:W164" ca="1" si="24">STDEV(E135:E158)/SQRT(COUNT(E135:E158))</f>
        <v>1.2369301635088637E-2</v>
      </c>
      <c r="F164" s="3">
        <f t="shared" ca="1" si="24"/>
        <v>1.2271049401673341E-2</v>
      </c>
      <c r="G164" s="3">
        <f t="shared" ca="1" si="24"/>
        <v>1.2650027144629252E-2</v>
      </c>
      <c r="H164" s="3">
        <f t="shared" ca="1" si="24"/>
        <v>1.343140207804356E-2</v>
      </c>
      <c r="I164" s="3">
        <f t="shared" ca="1" si="24"/>
        <v>1.2371757394510524E-2</v>
      </c>
      <c r="J164" s="3">
        <f t="shared" ca="1" si="24"/>
        <v>1.0449736318704115E-2</v>
      </c>
      <c r="K164" s="3">
        <f t="shared" ca="1" si="24"/>
        <v>1.0816695990165671E-2</v>
      </c>
      <c r="L164" s="3">
        <f t="shared" ca="1" si="24"/>
        <v>1.5238961178915949E-2</v>
      </c>
      <c r="M164" s="3">
        <f t="shared" ca="1" si="24"/>
        <v>2.0457245407361789E-2</v>
      </c>
      <c r="N164" s="3">
        <f t="shared" ca="1" si="24"/>
        <v>1.6417830439229848E-2</v>
      </c>
      <c r="O164" s="3">
        <f t="shared" ca="1" si="24"/>
        <v>2.6545530725637059E-2</v>
      </c>
      <c r="P164" s="3">
        <f t="shared" ca="1" si="24"/>
        <v>4.5426873632870152E-2</v>
      </c>
      <c r="Q164" s="3">
        <f t="shared" ca="1" si="24"/>
        <v>4.5986452569532245E-2</v>
      </c>
      <c r="R164" s="3">
        <f t="shared" ca="1" si="24"/>
        <v>2.264719523406343E-2</v>
      </c>
      <c r="S164" s="3">
        <f t="shared" ca="1" si="24"/>
        <v>2.2536659399802567E-2</v>
      </c>
      <c r="T164" s="3">
        <f t="shared" ca="1" si="24"/>
        <v>4.3605182094502266E-2</v>
      </c>
      <c r="U164" s="3">
        <f t="shared" ca="1" si="24"/>
        <v>5.2055622755926005E-2</v>
      </c>
      <c r="V164" s="3">
        <f t="shared" ca="1" si="24"/>
        <v>5.0474856304385259E-2</v>
      </c>
      <c r="W164" s="3">
        <f t="shared" ca="1" si="24"/>
        <v>4.7050089364702917E-2</v>
      </c>
    </row>
    <row r="165" spans="2:23">
      <c r="C165" s="1" t="s">
        <v>110</v>
      </c>
      <c r="D165" s="2">
        <f ca="1">D160-D161</f>
        <v>2.0742989545466339E-2</v>
      </c>
      <c r="E165" s="2">
        <f t="shared" ref="E165:W165" ca="1" si="25">E160-E161</f>
        <v>1.2122664557958292E-2</v>
      </c>
      <c r="F165" s="2">
        <f t="shared" ca="1" si="25"/>
        <v>1.89309414294681E-2</v>
      </c>
      <c r="G165" s="2">
        <f t="shared" ca="1" si="25"/>
        <v>2.7091990847767533E-2</v>
      </c>
      <c r="H165" s="2">
        <f t="shared" ca="1" si="25"/>
        <v>3.1480494649674923E-2</v>
      </c>
      <c r="I165" s="2">
        <f t="shared" ca="1" si="25"/>
        <v>2.8866094209775844E-2</v>
      </c>
      <c r="J165" s="2">
        <f t="shared" ca="1" si="25"/>
        <v>2.4422842766886867E-2</v>
      </c>
      <c r="K165" s="2">
        <f t="shared" ca="1" si="25"/>
        <v>2.8565060866075173E-2</v>
      </c>
      <c r="L165" s="2">
        <f t="shared" ca="1" si="25"/>
        <v>5.267912501629915E-2</v>
      </c>
      <c r="M165" s="2">
        <f t="shared" ca="1" si="25"/>
        <v>6.1259549407468195E-2</v>
      </c>
      <c r="N165" s="2">
        <f t="shared" ca="1" si="25"/>
        <v>-1.6939755219353425E-3</v>
      </c>
      <c r="O165" s="2">
        <f t="shared" ca="1" si="25"/>
        <v>-0.11783342575703325</v>
      </c>
      <c r="P165" s="2">
        <f t="shared" ca="1" si="25"/>
        <v>-0.22929292223949957</v>
      </c>
      <c r="Q165" s="2">
        <f t="shared" ca="1" si="25"/>
        <v>-0.25131273180051311</v>
      </c>
      <c r="R165" s="2">
        <f t="shared" ca="1" si="25"/>
        <v>-0.20344513461896613</v>
      </c>
      <c r="S165" s="2">
        <f t="shared" ca="1" si="25"/>
        <v>-0.20933613387949387</v>
      </c>
      <c r="T165" s="2">
        <f t="shared" ca="1" si="25"/>
        <v>-0.31806201169409248</v>
      </c>
      <c r="U165" s="2">
        <f t="shared" ca="1" si="25"/>
        <v>-0.40005044510830373</v>
      </c>
      <c r="V165" s="2">
        <f t="shared" ca="1" si="25"/>
        <v>-0.37470211900709344</v>
      </c>
      <c r="W165" s="2">
        <f t="shared" ca="1" si="25"/>
        <v>-0.35392413105376097</v>
      </c>
    </row>
    <row r="167" spans="2:23">
      <c r="B167" s="1" t="s">
        <v>200</v>
      </c>
      <c r="D167" s="1">
        <f ca="1">COVAR(D111:D158,$C111:$C158)/VAR($C111:$C158)</f>
        <v>1.0155421964967892E-2</v>
      </c>
      <c r="E167" s="1">
        <f t="shared" ref="E167:W167" ca="1" si="26">COVAR(E111:E158,$C111:$C158)/VAR($C111:$C158)</f>
        <v>5.9350545231670786E-3</v>
      </c>
      <c r="F167" s="1">
        <f t="shared" ca="1" si="26"/>
        <v>9.2682734081770881E-3</v>
      </c>
      <c r="G167" s="1">
        <f t="shared" ca="1" si="26"/>
        <v>1.3263787185886184E-2</v>
      </c>
      <c r="H167" s="1">
        <f t="shared" ca="1" si="26"/>
        <v>1.5412325505570009E-2</v>
      </c>
      <c r="I167" s="1">
        <f t="shared" ca="1" si="26"/>
        <v>1.4132358623536097E-2</v>
      </c>
      <c r="J167" s="1">
        <f t="shared" ca="1" si="26"/>
        <v>1.1957016771288364E-2</v>
      </c>
      <c r="K167" s="1">
        <f t="shared" ca="1" si="26"/>
        <v>1.3984977715682637E-2</v>
      </c>
      <c r="L167" s="1">
        <f t="shared" ca="1" si="26"/>
        <v>2.5790821622563131E-2</v>
      </c>
      <c r="M167" s="1">
        <f t="shared" ca="1" si="26"/>
        <v>2.999165439740635E-2</v>
      </c>
      <c r="N167" s="1">
        <f t="shared" ca="1" si="26"/>
        <v>-8.2934218261417763E-4</v>
      </c>
      <c r="O167" s="1">
        <f t="shared" ca="1" si="26"/>
        <v>-5.7689281360214208E-2</v>
      </c>
      <c r="P167" s="1">
        <f t="shared" ca="1" si="26"/>
        <v>-0.112257993179755</v>
      </c>
      <c r="Q167" s="1">
        <f t="shared" ca="1" si="26"/>
        <v>-0.12303852494400119</v>
      </c>
      <c r="R167" s="1">
        <f t="shared" ca="1" si="26"/>
        <v>-9.9603347157202191E-2</v>
      </c>
      <c r="S167" s="1">
        <f t="shared" ca="1" si="26"/>
        <v>-0.10248748221183553</v>
      </c>
      <c r="T167" s="1">
        <f t="shared" ca="1" si="26"/>
        <v>-0.15571785989189946</v>
      </c>
      <c r="U167" s="1">
        <f t="shared" ca="1" si="26"/>
        <v>-0.1958580304176071</v>
      </c>
      <c r="V167" s="1">
        <f t="shared" ca="1" si="26"/>
        <v>-0.18344791243055616</v>
      </c>
      <c r="W167" s="1">
        <f t="shared" ca="1" si="26"/>
        <v>-0.17327535582840375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2.1999999999999999E-2</v>
      </c>
      <c r="E1">
        <v>2.1999999999999999E-2</v>
      </c>
      <c r="F1">
        <v>2.1999999999999999E-2</v>
      </c>
      <c r="G1">
        <v>2.1000000000000001E-2</v>
      </c>
      <c r="H1">
        <v>2.1999999999999999E-2</v>
      </c>
      <c r="I1">
        <v>2.3E-2</v>
      </c>
      <c r="J1">
        <v>2.1000000000000001E-2</v>
      </c>
      <c r="K1">
        <v>2.3E-2</v>
      </c>
      <c r="L1">
        <v>2.3E-2</v>
      </c>
      <c r="M1">
        <v>0.93700000000000006</v>
      </c>
      <c r="N1">
        <v>0.91700000000000004</v>
      </c>
      <c r="O1">
        <v>0.01</v>
      </c>
      <c r="P1">
        <v>6.4000000000000001E-2</v>
      </c>
      <c r="Q1">
        <v>8.5000000000000006E-2</v>
      </c>
      <c r="R1">
        <v>1.4E-2</v>
      </c>
      <c r="S1">
        <v>0.11700000000000001</v>
      </c>
      <c r="T1">
        <v>5.0000000000000001E-3</v>
      </c>
      <c r="U1">
        <v>7.2999999999999995E-2</v>
      </c>
      <c r="V1">
        <v>3.0000000000000001E-3</v>
      </c>
      <c r="W1">
        <v>2.9000000000000001E-2</v>
      </c>
      <c r="Z1" s="1">
        <f>AVERAGE(D1:M1)</f>
        <v>0.11360000000000001</v>
      </c>
      <c r="AA1" s="1">
        <f>AVERAGE(N1:W1)</f>
        <v>0.13169999999999998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1.6E-2</v>
      </c>
      <c r="F2">
        <v>1.7000000000000001E-2</v>
      </c>
      <c r="G2">
        <v>1.6E-2</v>
      </c>
      <c r="H2">
        <v>1.6E-2</v>
      </c>
      <c r="I2">
        <v>1.7000000000000001E-2</v>
      </c>
      <c r="J2">
        <v>1.6E-2</v>
      </c>
      <c r="K2">
        <v>1.7000000000000001E-2</v>
      </c>
      <c r="L2">
        <v>1.7999999999999999E-2</v>
      </c>
      <c r="M2">
        <v>0.96</v>
      </c>
      <c r="N2">
        <v>0.876</v>
      </c>
      <c r="O2">
        <v>4.2999999999999997E-2</v>
      </c>
      <c r="P2">
        <v>0.128</v>
      </c>
      <c r="Q2">
        <v>7.0000000000000001E-3</v>
      </c>
      <c r="R2">
        <v>5.5E-2</v>
      </c>
      <c r="S2">
        <v>3.1E-2</v>
      </c>
      <c r="T2">
        <v>1.0999999999999999E-2</v>
      </c>
      <c r="U2">
        <v>5.2999999999999999E-2</v>
      </c>
      <c r="V2">
        <v>5.0000000000000001E-3</v>
      </c>
      <c r="W2">
        <v>7.0999999999999994E-2</v>
      </c>
      <c r="Z2" s="1">
        <f t="shared" ref="Z2:Z48" si="0">AVERAGE(D2:M2)</f>
        <v>0.11099999999999999</v>
      </c>
      <c r="AA2" s="1">
        <f t="shared" ref="AA2:AA48" si="1">AVERAGE(N2:W2)</f>
        <v>0.12799999999999995</v>
      </c>
    </row>
    <row r="3" spans="1:27">
      <c r="A3">
        <v>2</v>
      </c>
      <c r="B3" t="s">
        <v>150</v>
      </c>
      <c r="C3">
        <v>30</v>
      </c>
      <c r="D3">
        <v>2.3E-2</v>
      </c>
      <c r="E3">
        <v>2.1999999999999999E-2</v>
      </c>
      <c r="F3">
        <v>2.3E-2</v>
      </c>
      <c r="G3">
        <v>2.1000000000000001E-2</v>
      </c>
      <c r="H3">
        <v>2.1999999999999999E-2</v>
      </c>
      <c r="I3">
        <v>2.3E-2</v>
      </c>
      <c r="J3">
        <v>2.1000000000000001E-2</v>
      </c>
      <c r="K3">
        <v>2.4E-2</v>
      </c>
      <c r="L3">
        <v>2.3E-2</v>
      </c>
      <c r="M3">
        <v>0.98899999999999999</v>
      </c>
      <c r="N3">
        <v>0.48599999999999999</v>
      </c>
      <c r="O3">
        <v>2.1000000000000001E-2</v>
      </c>
      <c r="P3">
        <v>0.11700000000000001</v>
      </c>
      <c r="Q3">
        <v>3.0000000000000001E-3</v>
      </c>
      <c r="R3">
        <v>3.0000000000000001E-3</v>
      </c>
      <c r="S3">
        <v>8.2000000000000003E-2</v>
      </c>
      <c r="T3">
        <v>5.0000000000000001E-3</v>
      </c>
      <c r="U3">
        <v>5.0000000000000001E-3</v>
      </c>
      <c r="V3">
        <v>7.0000000000000001E-3</v>
      </c>
      <c r="W3">
        <v>2.1999999999999999E-2</v>
      </c>
      <c r="Z3" s="1">
        <f t="shared" si="0"/>
        <v>0.11910000000000001</v>
      </c>
      <c r="AA3" s="1">
        <f t="shared" si="1"/>
        <v>7.51E-2</v>
      </c>
    </row>
    <row r="4" spans="1:27">
      <c r="A4">
        <v>3</v>
      </c>
      <c r="B4" t="s">
        <v>151</v>
      </c>
      <c r="C4">
        <v>30</v>
      </c>
      <c r="D4">
        <v>1.4E-2</v>
      </c>
      <c r="E4">
        <v>1.2999999999999999E-2</v>
      </c>
      <c r="F4">
        <v>1.4E-2</v>
      </c>
      <c r="G4">
        <v>1.2999999999999999E-2</v>
      </c>
      <c r="H4">
        <v>1.2999999999999999E-2</v>
      </c>
      <c r="I4">
        <v>1.4E-2</v>
      </c>
      <c r="J4">
        <v>1.2999999999999999E-2</v>
      </c>
      <c r="K4">
        <v>1.4E-2</v>
      </c>
      <c r="L4">
        <v>1.4E-2</v>
      </c>
      <c r="M4">
        <v>0.97399999999999998</v>
      </c>
      <c r="N4">
        <v>0.621</v>
      </c>
      <c r="O4">
        <v>0.33900000000000002</v>
      </c>
      <c r="P4">
        <v>8.7999999999999995E-2</v>
      </c>
      <c r="Q4">
        <v>0.02</v>
      </c>
      <c r="R4">
        <v>0.60099999999999998</v>
      </c>
      <c r="S4">
        <v>1.0999999999999999E-2</v>
      </c>
      <c r="T4">
        <v>0.21299999999999999</v>
      </c>
      <c r="U4">
        <v>0.187</v>
      </c>
      <c r="V4">
        <v>2.5999999999999999E-2</v>
      </c>
      <c r="W4">
        <v>5.6000000000000001E-2</v>
      </c>
      <c r="Z4" s="1">
        <f t="shared" si="0"/>
        <v>0.1096</v>
      </c>
      <c r="AA4" s="1">
        <f t="shared" si="1"/>
        <v>0.2162</v>
      </c>
    </row>
    <row r="5" spans="1:27">
      <c r="A5">
        <v>4</v>
      </c>
      <c r="B5" t="s">
        <v>152</v>
      </c>
      <c r="C5">
        <v>30</v>
      </c>
      <c r="D5">
        <v>1.7999999999999999E-2</v>
      </c>
      <c r="E5">
        <v>1.7999999999999999E-2</v>
      </c>
      <c r="F5">
        <v>1.7999999999999999E-2</v>
      </c>
      <c r="G5">
        <v>1.7000000000000001E-2</v>
      </c>
      <c r="H5">
        <v>1.7999999999999999E-2</v>
      </c>
      <c r="I5">
        <v>1.7999999999999999E-2</v>
      </c>
      <c r="J5">
        <v>1.7000000000000001E-2</v>
      </c>
      <c r="K5">
        <v>1.9E-2</v>
      </c>
      <c r="L5">
        <v>1.9E-2</v>
      </c>
      <c r="M5">
        <v>0.98499999999999999</v>
      </c>
      <c r="N5">
        <v>0.92800000000000005</v>
      </c>
      <c r="O5">
        <v>0.19500000000000001</v>
      </c>
      <c r="P5">
        <v>1.7999999999999999E-2</v>
      </c>
      <c r="Q5">
        <v>1.7999999999999999E-2</v>
      </c>
      <c r="R5">
        <v>6.0000000000000001E-3</v>
      </c>
      <c r="S5">
        <v>9.8000000000000004E-2</v>
      </c>
      <c r="T5">
        <v>6.0000000000000001E-3</v>
      </c>
      <c r="U5">
        <v>0.2</v>
      </c>
      <c r="V5">
        <v>2.1999999999999999E-2</v>
      </c>
      <c r="W5">
        <v>0.115</v>
      </c>
      <c r="Z5" s="1">
        <f t="shared" si="0"/>
        <v>0.1147</v>
      </c>
      <c r="AA5" s="1">
        <f t="shared" si="1"/>
        <v>0.16060000000000002</v>
      </c>
    </row>
    <row r="6" spans="1:27">
      <c r="A6">
        <v>5</v>
      </c>
      <c r="B6" t="s">
        <v>153</v>
      </c>
      <c r="C6">
        <v>30</v>
      </c>
      <c r="D6">
        <v>1.2999999999999999E-2</v>
      </c>
      <c r="E6">
        <v>1.2999999999999999E-2</v>
      </c>
      <c r="F6">
        <v>1.2999999999999999E-2</v>
      </c>
      <c r="G6">
        <v>1.2999999999999999E-2</v>
      </c>
      <c r="H6">
        <v>1.2999999999999999E-2</v>
      </c>
      <c r="I6">
        <v>1.2999999999999999E-2</v>
      </c>
      <c r="J6">
        <v>1.2999999999999999E-2</v>
      </c>
      <c r="K6">
        <v>1.4E-2</v>
      </c>
      <c r="L6">
        <v>1.4E-2</v>
      </c>
      <c r="M6">
        <v>0.996</v>
      </c>
      <c r="N6">
        <v>0.99</v>
      </c>
      <c r="O6">
        <v>4.7E-2</v>
      </c>
      <c r="P6">
        <v>0.24399999999999999</v>
      </c>
      <c r="Q6">
        <v>1.2999999999999999E-2</v>
      </c>
      <c r="R6">
        <v>8.0000000000000002E-3</v>
      </c>
      <c r="S6">
        <v>0.14000000000000001</v>
      </c>
      <c r="T6">
        <v>1.2999999999999999E-2</v>
      </c>
      <c r="U6">
        <v>0.184</v>
      </c>
      <c r="V6">
        <v>3.0000000000000001E-3</v>
      </c>
      <c r="W6">
        <v>0.28299999999999997</v>
      </c>
      <c r="Z6" s="1">
        <f t="shared" si="0"/>
        <v>0.1115</v>
      </c>
      <c r="AA6" s="1">
        <f t="shared" si="1"/>
        <v>0.19249999999999995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2.1000000000000001E-2</v>
      </c>
      <c r="F7">
        <v>2.1999999999999999E-2</v>
      </c>
      <c r="G7">
        <v>2.1000000000000001E-2</v>
      </c>
      <c r="H7">
        <v>2.1000000000000001E-2</v>
      </c>
      <c r="I7">
        <v>2.1999999999999999E-2</v>
      </c>
      <c r="J7">
        <v>0.02</v>
      </c>
      <c r="K7">
        <v>2.3E-2</v>
      </c>
      <c r="L7">
        <v>2.1999999999999999E-2</v>
      </c>
      <c r="M7">
        <v>0.98299999999999998</v>
      </c>
      <c r="N7">
        <v>0.64300000000000002</v>
      </c>
      <c r="O7">
        <v>5.0000000000000001E-3</v>
      </c>
      <c r="P7">
        <v>0.252</v>
      </c>
      <c r="Q7">
        <v>0.01</v>
      </c>
      <c r="R7">
        <v>0.45600000000000002</v>
      </c>
      <c r="S7">
        <v>0.13200000000000001</v>
      </c>
      <c r="T7">
        <v>3.0000000000000001E-3</v>
      </c>
      <c r="U7">
        <v>3.3000000000000002E-2</v>
      </c>
      <c r="V7">
        <v>0.01</v>
      </c>
      <c r="W7">
        <v>3.2000000000000001E-2</v>
      </c>
      <c r="Z7" s="1">
        <f t="shared" si="0"/>
        <v>0.1177</v>
      </c>
      <c r="AA7" s="1">
        <f t="shared" si="1"/>
        <v>0.15760000000000002</v>
      </c>
    </row>
    <row r="8" spans="1:27">
      <c r="A8">
        <v>7</v>
      </c>
      <c r="B8" t="s">
        <v>155</v>
      </c>
      <c r="C8">
        <v>30</v>
      </c>
      <c r="D8">
        <v>2.1999999999999999E-2</v>
      </c>
      <c r="E8">
        <v>2.1999999999999999E-2</v>
      </c>
      <c r="F8">
        <v>2.1999999999999999E-2</v>
      </c>
      <c r="G8">
        <v>2.1000000000000001E-2</v>
      </c>
      <c r="H8">
        <v>2.1000000000000001E-2</v>
      </c>
      <c r="I8">
        <v>2.1999999999999999E-2</v>
      </c>
      <c r="J8">
        <v>2.1000000000000001E-2</v>
      </c>
      <c r="K8">
        <v>2.3E-2</v>
      </c>
      <c r="L8">
        <v>2.3E-2</v>
      </c>
      <c r="M8">
        <v>0.98899999999999999</v>
      </c>
      <c r="N8">
        <v>0.45700000000000002</v>
      </c>
      <c r="O8">
        <v>3.0000000000000001E-3</v>
      </c>
      <c r="P8">
        <v>0.18099999999999999</v>
      </c>
      <c r="Q8">
        <v>8.0000000000000002E-3</v>
      </c>
      <c r="R8">
        <v>0.315</v>
      </c>
      <c r="S8">
        <v>8.3000000000000004E-2</v>
      </c>
      <c r="T8">
        <v>4.0000000000000001E-3</v>
      </c>
      <c r="U8">
        <v>8.9999999999999993E-3</v>
      </c>
      <c r="V8">
        <v>5.0000000000000001E-3</v>
      </c>
      <c r="W8">
        <v>3.0000000000000001E-3</v>
      </c>
      <c r="Z8" s="1">
        <f t="shared" si="0"/>
        <v>0.1186</v>
      </c>
      <c r="AA8" s="1">
        <f t="shared" si="1"/>
        <v>0.10679999999999996</v>
      </c>
    </row>
    <row r="9" spans="1:27">
      <c r="A9">
        <v>8</v>
      </c>
      <c r="B9" t="s">
        <v>156</v>
      </c>
      <c r="C9">
        <v>30</v>
      </c>
      <c r="D9">
        <v>0.02</v>
      </c>
      <c r="E9">
        <v>0.02</v>
      </c>
      <c r="F9">
        <v>0.02</v>
      </c>
      <c r="G9">
        <v>1.9E-2</v>
      </c>
      <c r="H9">
        <v>0.02</v>
      </c>
      <c r="I9">
        <v>2.1000000000000001E-2</v>
      </c>
      <c r="J9">
        <v>1.9E-2</v>
      </c>
      <c r="K9">
        <v>2.1000000000000001E-2</v>
      </c>
      <c r="L9">
        <v>2.1000000000000001E-2</v>
      </c>
      <c r="M9">
        <v>0.99399999999999999</v>
      </c>
      <c r="N9">
        <v>0.623</v>
      </c>
      <c r="O9">
        <v>3.0000000000000001E-3</v>
      </c>
      <c r="P9">
        <v>0.308</v>
      </c>
      <c r="Q9">
        <v>4.0000000000000001E-3</v>
      </c>
      <c r="R9">
        <v>5.7000000000000002E-2</v>
      </c>
      <c r="S9">
        <v>4.3999999999999997E-2</v>
      </c>
      <c r="T9">
        <v>7.0000000000000001E-3</v>
      </c>
      <c r="U9">
        <v>4.0000000000000001E-3</v>
      </c>
      <c r="V9">
        <v>3.0000000000000001E-3</v>
      </c>
      <c r="W9">
        <v>3.0000000000000001E-3</v>
      </c>
      <c r="Z9" s="1">
        <f t="shared" si="0"/>
        <v>0.11750000000000001</v>
      </c>
      <c r="AA9" s="1">
        <f t="shared" si="1"/>
        <v>0.10559999999999996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1.9E-2</v>
      </c>
      <c r="F10">
        <v>1.9E-2</v>
      </c>
      <c r="G10">
        <v>1.7999999999999999E-2</v>
      </c>
      <c r="H10">
        <v>1.9E-2</v>
      </c>
      <c r="I10">
        <v>1.9E-2</v>
      </c>
      <c r="J10">
        <v>1.7999999999999999E-2</v>
      </c>
      <c r="K10">
        <v>0.02</v>
      </c>
      <c r="L10">
        <v>0.02</v>
      </c>
      <c r="M10">
        <v>0.99199999999999999</v>
      </c>
      <c r="N10">
        <v>0.69699999999999995</v>
      </c>
      <c r="O10">
        <v>3.0000000000000001E-3</v>
      </c>
      <c r="P10">
        <v>0.22</v>
      </c>
      <c r="Q10">
        <v>4.0000000000000001E-3</v>
      </c>
      <c r="R10">
        <v>0.28199999999999997</v>
      </c>
      <c r="S10">
        <v>4.4999999999999998E-2</v>
      </c>
      <c r="T10">
        <v>5.0000000000000001E-3</v>
      </c>
      <c r="U10">
        <v>8.9999999999999993E-3</v>
      </c>
      <c r="V10">
        <v>4.0000000000000001E-3</v>
      </c>
      <c r="W10">
        <v>3.0000000000000001E-3</v>
      </c>
      <c r="Z10" s="1">
        <f t="shared" si="0"/>
        <v>0.1163</v>
      </c>
      <c r="AA10" s="1">
        <f t="shared" si="1"/>
        <v>0.12719999999999995</v>
      </c>
    </row>
    <row r="11" spans="1:27">
      <c r="A11">
        <v>10</v>
      </c>
      <c r="B11" t="s">
        <v>158</v>
      </c>
      <c r="C11">
        <v>30</v>
      </c>
      <c r="D11">
        <v>2.1999999999999999E-2</v>
      </c>
      <c r="E11">
        <v>2.1999999999999999E-2</v>
      </c>
      <c r="F11">
        <v>2.1999999999999999E-2</v>
      </c>
      <c r="G11">
        <v>2.1000000000000001E-2</v>
      </c>
      <c r="H11">
        <v>2.1000000000000001E-2</v>
      </c>
      <c r="I11">
        <v>2.1999999999999999E-2</v>
      </c>
      <c r="J11">
        <v>2.1000000000000001E-2</v>
      </c>
      <c r="K11">
        <v>2.3E-2</v>
      </c>
      <c r="L11">
        <v>2.3E-2</v>
      </c>
      <c r="M11">
        <v>0.98799999999999999</v>
      </c>
      <c r="N11">
        <v>0.97699999999999998</v>
      </c>
      <c r="O11">
        <v>0.109</v>
      </c>
      <c r="P11">
        <v>7.8E-2</v>
      </c>
      <c r="Q11">
        <v>7.0000000000000001E-3</v>
      </c>
      <c r="R11">
        <v>4.7E-2</v>
      </c>
      <c r="S11">
        <v>0.191</v>
      </c>
      <c r="T11">
        <v>2E-3</v>
      </c>
      <c r="U11">
        <v>6.5000000000000002E-2</v>
      </c>
      <c r="V11">
        <v>0.01</v>
      </c>
      <c r="W11">
        <v>3.0000000000000001E-3</v>
      </c>
      <c r="Z11" s="1">
        <f t="shared" si="0"/>
        <v>0.11850000000000001</v>
      </c>
      <c r="AA11" s="1">
        <f t="shared" si="1"/>
        <v>0.14889999999999998</v>
      </c>
    </row>
    <row r="12" spans="1:27">
      <c r="A12">
        <v>11</v>
      </c>
      <c r="B12" t="s">
        <v>159</v>
      </c>
      <c r="C12">
        <v>30</v>
      </c>
      <c r="D12">
        <v>2.4E-2</v>
      </c>
      <c r="E12">
        <v>2.4E-2</v>
      </c>
      <c r="F12">
        <v>2.4E-2</v>
      </c>
      <c r="G12">
        <v>2.3E-2</v>
      </c>
      <c r="H12">
        <v>2.3E-2</v>
      </c>
      <c r="I12">
        <v>2.5000000000000001E-2</v>
      </c>
      <c r="J12">
        <v>2.1999999999999999E-2</v>
      </c>
      <c r="K12">
        <v>2.5000000000000001E-2</v>
      </c>
      <c r="L12">
        <v>2.5000000000000001E-2</v>
      </c>
      <c r="M12">
        <v>0.99</v>
      </c>
      <c r="N12">
        <v>0.48399999999999999</v>
      </c>
      <c r="O12">
        <v>3.0000000000000001E-3</v>
      </c>
      <c r="P12">
        <v>0.28000000000000003</v>
      </c>
      <c r="Q12">
        <v>3.0000000000000001E-3</v>
      </c>
      <c r="R12">
        <v>2.8000000000000001E-2</v>
      </c>
      <c r="S12">
        <v>9.8000000000000004E-2</v>
      </c>
      <c r="T12">
        <v>3.0000000000000001E-3</v>
      </c>
      <c r="U12">
        <v>4.0000000000000001E-3</v>
      </c>
      <c r="V12">
        <v>4.0000000000000001E-3</v>
      </c>
      <c r="W12">
        <v>3.0000000000000001E-3</v>
      </c>
      <c r="Z12" s="1">
        <f t="shared" si="0"/>
        <v>0.12050000000000001</v>
      </c>
      <c r="AA12" s="1">
        <f t="shared" si="1"/>
        <v>9.0999999999999998E-2</v>
      </c>
    </row>
    <row r="13" spans="1:27">
      <c r="A13">
        <v>12</v>
      </c>
      <c r="B13" t="s">
        <v>160</v>
      </c>
      <c r="C13">
        <v>30</v>
      </c>
      <c r="D13">
        <v>1.9E-2</v>
      </c>
      <c r="E13">
        <v>1.7999999999999999E-2</v>
      </c>
      <c r="F13">
        <v>1.9E-2</v>
      </c>
      <c r="G13">
        <v>1.7999999999999999E-2</v>
      </c>
      <c r="H13">
        <v>1.7999999999999999E-2</v>
      </c>
      <c r="I13">
        <v>1.9E-2</v>
      </c>
      <c r="J13">
        <v>1.7999999999999999E-2</v>
      </c>
      <c r="K13">
        <v>1.9E-2</v>
      </c>
      <c r="L13">
        <v>0.02</v>
      </c>
      <c r="M13">
        <v>0.99299999999999999</v>
      </c>
      <c r="N13">
        <v>0.56799999999999995</v>
      </c>
      <c r="O13">
        <v>0.02</v>
      </c>
      <c r="P13">
        <v>0.23200000000000001</v>
      </c>
      <c r="Q13">
        <v>4.0000000000000001E-3</v>
      </c>
      <c r="R13">
        <v>0.23499999999999999</v>
      </c>
      <c r="S13">
        <v>2.5000000000000001E-2</v>
      </c>
      <c r="T13">
        <v>8.5999999999999993E-2</v>
      </c>
      <c r="U13">
        <v>1.2E-2</v>
      </c>
      <c r="V13">
        <v>3.0000000000000001E-3</v>
      </c>
      <c r="W13">
        <v>8.0000000000000002E-3</v>
      </c>
      <c r="Z13" s="1">
        <f t="shared" si="0"/>
        <v>0.11610000000000001</v>
      </c>
      <c r="AA13" s="1">
        <f t="shared" si="1"/>
        <v>0.11929999999999999</v>
      </c>
    </row>
    <row r="14" spans="1:27">
      <c r="A14">
        <v>13</v>
      </c>
      <c r="B14" t="s">
        <v>161</v>
      </c>
      <c r="C14">
        <v>30</v>
      </c>
      <c r="D14">
        <v>1.2E-2</v>
      </c>
      <c r="E14">
        <v>1.2E-2</v>
      </c>
      <c r="F14">
        <v>1.2E-2</v>
      </c>
      <c r="G14">
        <v>1.2E-2</v>
      </c>
      <c r="H14">
        <v>1.2E-2</v>
      </c>
      <c r="I14">
        <v>1.2E-2</v>
      </c>
      <c r="J14">
        <v>1.2E-2</v>
      </c>
      <c r="K14">
        <v>1.2E-2</v>
      </c>
      <c r="L14">
        <v>1.2999999999999999E-2</v>
      </c>
      <c r="M14">
        <v>0.997</v>
      </c>
      <c r="N14">
        <v>0.90100000000000002</v>
      </c>
      <c r="O14">
        <v>1.2999999999999999E-2</v>
      </c>
      <c r="P14">
        <v>5.5E-2</v>
      </c>
      <c r="Q14">
        <v>1.0999999999999999E-2</v>
      </c>
      <c r="R14">
        <v>3.0000000000000001E-3</v>
      </c>
      <c r="S14">
        <v>9.2999999999999999E-2</v>
      </c>
      <c r="T14">
        <v>5.1999999999999998E-2</v>
      </c>
      <c r="U14">
        <v>1.7999999999999999E-2</v>
      </c>
      <c r="V14">
        <v>0.01</v>
      </c>
      <c r="W14">
        <v>3.0000000000000001E-3</v>
      </c>
      <c r="Z14" s="1">
        <f t="shared" si="0"/>
        <v>0.11059999999999999</v>
      </c>
      <c r="AA14" s="1">
        <f t="shared" si="1"/>
        <v>0.1159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0.02</v>
      </c>
      <c r="F15">
        <v>0.02</v>
      </c>
      <c r="G15">
        <v>1.9E-2</v>
      </c>
      <c r="H15">
        <v>1.9E-2</v>
      </c>
      <c r="I15">
        <v>0.02</v>
      </c>
      <c r="J15">
        <v>1.9E-2</v>
      </c>
      <c r="K15">
        <v>2.1000000000000001E-2</v>
      </c>
      <c r="L15">
        <v>2.1000000000000001E-2</v>
      </c>
      <c r="M15">
        <v>0.99399999999999999</v>
      </c>
      <c r="N15">
        <v>0.19400000000000001</v>
      </c>
      <c r="O15">
        <v>0.01</v>
      </c>
      <c r="P15">
        <v>1.0999999999999999E-2</v>
      </c>
      <c r="Q15">
        <v>8.9999999999999993E-3</v>
      </c>
      <c r="R15">
        <v>2E-3</v>
      </c>
      <c r="S15">
        <v>3.1E-2</v>
      </c>
      <c r="T15">
        <v>1.4E-2</v>
      </c>
      <c r="U15">
        <v>5.0000000000000001E-3</v>
      </c>
      <c r="V15">
        <v>9.9000000000000005E-2</v>
      </c>
      <c r="W15">
        <v>3.0000000000000001E-3</v>
      </c>
      <c r="Z15" s="1">
        <f t="shared" si="0"/>
        <v>0.1173</v>
      </c>
      <c r="AA15" s="1">
        <f t="shared" si="1"/>
        <v>3.78E-2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1.6E-2</v>
      </c>
      <c r="F16">
        <v>1.7000000000000001E-2</v>
      </c>
      <c r="G16">
        <v>1.6E-2</v>
      </c>
      <c r="H16">
        <v>1.6E-2</v>
      </c>
      <c r="I16">
        <v>1.7000000000000001E-2</v>
      </c>
      <c r="J16">
        <v>1.6E-2</v>
      </c>
      <c r="K16">
        <v>1.7000000000000001E-2</v>
      </c>
      <c r="L16">
        <v>1.7999999999999999E-2</v>
      </c>
      <c r="M16">
        <v>0.996</v>
      </c>
      <c r="N16">
        <v>0.93100000000000005</v>
      </c>
      <c r="O16">
        <v>4.0000000000000001E-3</v>
      </c>
      <c r="P16">
        <v>0.27300000000000002</v>
      </c>
      <c r="Q16">
        <v>6.0000000000000001E-3</v>
      </c>
      <c r="R16">
        <v>3.4000000000000002E-2</v>
      </c>
      <c r="S16">
        <v>6.0999999999999999E-2</v>
      </c>
      <c r="T16">
        <v>8.0000000000000002E-3</v>
      </c>
      <c r="U16">
        <v>1.4E-2</v>
      </c>
      <c r="V16">
        <v>3.0000000000000001E-3</v>
      </c>
      <c r="W16">
        <v>3.0000000000000001E-3</v>
      </c>
      <c r="Z16" s="1">
        <f t="shared" si="0"/>
        <v>0.11459999999999999</v>
      </c>
      <c r="AA16" s="1">
        <f t="shared" si="1"/>
        <v>0.13369999999999999</v>
      </c>
    </row>
    <row r="17" spans="1:27">
      <c r="A17">
        <v>16</v>
      </c>
      <c r="B17" t="s">
        <v>164</v>
      </c>
      <c r="C17">
        <v>30</v>
      </c>
      <c r="D17">
        <v>2.1999999999999999E-2</v>
      </c>
      <c r="E17">
        <v>2.1000000000000001E-2</v>
      </c>
      <c r="F17">
        <v>2.1999999999999999E-2</v>
      </c>
      <c r="G17">
        <v>2.1000000000000001E-2</v>
      </c>
      <c r="H17">
        <v>2.1000000000000001E-2</v>
      </c>
      <c r="I17">
        <v>2.1999999999999999E-2</v>
      </c>
      <c r="J17">
        <v>0.02</v>
      </c>
      <c r="K17">
        <v>2.1999999999999999E-2</v>
      </c>
      <c r="L17">
        <v>2.1999999999999999E-2</v>
      </c>
      <c r="M17">
        <v>0.996</v>
      </c>
      <c r="N17">
        <v>0.67400000000000004</v>
      </c>
      <c r="O17">
        <v>3.0000000000000001E-3</v>
      </c>
      <c r="P17">
        <v>0.14499999999999999</v>
      </c>
      <c r="Q17">
        <v>3.3000000000000002E-2</v>
      </c>
      <c r="R17">
        <v>1.0999999999999999E-2</v>
      </c>
      <c r="S17">
        <v>0.107</v>
      </c>
      <c r="T17">
        <v>7.0000000000000001E-3</v>
      </c>
      <c r="U17">
        <v>6.0000000000000001E-3</v>
      </c>
      <c r="V17">
        <v>3.0000000000000001E-3</v>
      </c>
      <c r="W17">
        <v>3.0000000000000001E-3</v>
      </c>
      <c r="Z17" s="1">
        <f t="shared" si="0"/>
        <v>0.11890000000000001</v>
      </c>
      <c r="AA17" s="1">
        <f t="shared" si="1"/>
        <v>9.920000000000001E-2</v>
      </c>
    </row>
    <row r="18" spans="1:27">
      <c r="A18">
        <v>17</v>
      </c>
      <c r="B18" t="s">
        <v>165</v>
      </c>
      <c r="C18">
        <v>30</v>
      </c>
      <c r="D18">
        <v>1.4999999999999999E-2</v>
      </c>
      <c r="E18">
        <v>1.4999999999999999E-2</v>
      </c>
      <c r="F18">
        <v>1.4999999999999999E-2</v>
      </c>
      <c r="G18">
        <v>1.4999999999999999E-2</v>
      </c>
      <c r="H18">
        <v>1.4999999999999999E-2</v>
      </c>
      <c r="I18">
        <v>1.4999999999999999E-2</v>
      </c>
      <c r="J18">
        <v>1.4999999999999999E-2</v>
      </c>
      <c r="K18">
        <v>1.6E-2</v>
      </c>
      <c r="L18">
        <v>1.6E-2</v>
      </c>
      <c r="M18">
        <v>0.996</v>
      </c>
      <c r="N18">
        <v>0.75</v>
      </c>
      <c r="O18">
        <v>0.01</v>
      </c>
      <c r="P18">
        <v>2.5000000000000001E-2</v>
      </c>
      <c r="Q18">
        <v>4.4999999999999998E-2</v>
      </c>
      <c r="R18">
        <v>0.02</v>
      </c>
      <c r="S18">
        <v>0.05</v>
      </c>
      <c r="T18">
        <v>6.0000000000000001E-3</v>
      </c>
      <c r="U18">
        <v>7.2999999999999995E-2</v>
      </c>
      <c r="V18">
        <v>0.108</v>
      </c>
      <c r="W18">
        <v>5.0000000000000001E-3</v>
      </c>
      <c r="Z18" s="1">
        <f t="shared" si="0"/>
        <v>0.1133</v>
      </c>
      <c r="AA18" s="1">
        <f t="shared" si="1"/>
        <v>0.10920000000000001</v>
      </c>
    </row>
    <row r="19" spans="1:27">
      <c r="A19">
        <v>18</v>
      </c>
      <c r="B19" t="s">
        <v>166</v>
      </c>
      <c r="C19">
        <v>30</v>
      </c>
      <c r="D19">
        <v>2.4E-2</v>
      </c>
      <c r="E19">
        <v>2.3E-2</v>
      </c>
      <c r="F19">
        <v>2.4E-2</v>
      </c>
      <c r="G19">
        <v>2.3E-2</v>
      </c>
      <c r="H19">
        <v>2.3E-2</v>
      </c>
      <c r="I19">
        <v>2.5000000000000001E-2</v>
      </c>
      <c r="J19">
        <v>2.1999999999999999E-2</v>
      </c>
      <c r="K19">
        <v>2.5000000000000001E-2</v>
      </c>
      <c r="L19">
        <v>2.5000000000000001E-2</v>
      </c>
      <c r="M19">
        <v>0.98599999999999999</v>
      </c>
      <c r="N19">
        <v>0.76200000000000001</v>
      </c>
      <c r="O19">
        <v>6.0000000000000001E-3</v>
      </c>
      <c r="P19">
        <v>7.4999999999999997E-2</v>
      </c>
      <c r="Q19">
        <v>4.5999999999999999E-2</v>
      </c>
      <c r="R19">
        <v>3.0000000000000001E-3</v>
      </c>
      <c r="S19">
        <v>0.13600000000000001</v>
      </c>
      <c r="T19">
        <v>6.0000000000000001E-3</v>
      </c>
      <c r="U19">
        <v>7.0000000000000001E-3</v>
      </c>
      <c r="V19">
        <v>6.0000000000000001E-3</v>
      </c>
      <c r="W19">
        <v>3.0000000000000001E-3</v>
      </c>
      <c r="Z19" s="1">
        <f t="shared" si="0"/>
        <v>0.12</v>
      </c>
      <c r="AA19" s="1">
        <f t="shared" si="1"/>
        <v>0.10499999999999998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2.1000000000000001E-2</v>
      </c>
      <c r="F20">
        <v>2.1000000000000001E-2</v>
      </c>
      <c r="G20">
        <v>0.02</v>
      </c>
      <c r="H20">
        <v>2.1000000000000001E-2</v>
      </c>
      <c r="I20">
        <v>2.1999999999999999E-2</v>
      </c>
      <c r="J20">
        <v>0.02</v>
      </c>
      <c r="K20">
        <v>2.1999999999999999E-2</v>
      </c>
      <c r="L20">
        <v>2.1999999999999999E-2</v>
      </c>
      <c r="M20">
        <v>0.95799999999999996</v>
      </c>
      <c r="N20">
        <v>0.49399999999999999</v>
      </c>
      <c r="O20">
        <v>8.5000000000000006E-2</v>
      </c>
      <c r="P20">
        <v>1.2E-2</v>
      </c>
      <c r="Q20">
        <v>0.248</v>
      </c>
      <c r="R20">
        <v>5.0000000000000001E-3</v>
      </c>
      <c r="S20">
        <v>5.6000000000000001E-2</v>
      </c>
      <c r="T20">
        <v>1.9E-2</v>
      </c>
      <c r="U20">
        <v>5.1999999999999998E-2</v>
      </c>
      <c r="V20">
        <v>6.6000000000000003E-2</v>
      </c>
      <c r="W20">
        <v>3.9E-2</v>
      </c>
      <c r="Z20" s="1">
        <f t="shared" si="0"/>
        <v>0.11479999999999999</v>
      </c>
      <c r="AA20" s="1">
        <f t="shared" si="1"/>
        <v>0.1076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1.9E-2</v>
      </c>
      <c r="F21">
        <v>1.9E-2</v>
      </c>
      <c r="G21">
        <v>1.7999999999999999E-2</v>
      </c>
      <c r="H21">
        <v>1.9E-2</v>
      </c>
      <c r="I21">
        <v>0.02</v>
      </c>
      <c r="J21">
        <v>1.7999999999999999E-2</v>
      </c>
      <c r="K21">
        <v>0.02</v>
      </c>
      <c r="L21">
        <v>0.02</v>
      </c>
      <c r="M21">
        <v>0.99099999999999999</v>
      </c>
      <c r="N21">
        <v>0.71499999999999997</v>
      </c>
      <c r="O21">
        <v>8.9999999999999993E-3</v>
      </c>
      <c r="P21">
        <v>4.7E-2</v>
      </c>
      <c r="Q21">
        <v>7.0999999999999994E-2</v>
      </c>
      <c r="R21">
        <v>1.2E-2</v>
      </c>
      <c r="S21">
        <v>8.3000000000000004E-2</v>
      </c>
      <c r="T21">
        <v>1.7000000000000001E-2</v>
      </c>
      <c r="U21">
        <v>0.03</v>
      </c>
      <c r="V21">
        <v>1.7999999999999999E-2</v>
      </c>
      <c r="W21">
        <v>4.0000000000000001E-3</v>
      </c>
      <c r="Z21" s="1">
        <f t="shared" si="0"/>
        <v>0.1163</v>
      </c>
      <c r="AA21" s="1">
        <f t="shared" si="1"/>
        <v>0.10059999999999999</v>
      </c>
    </row>
    <row r="22" spans="1:27">
      <c r="A22">
        <v>21</v>
      </c>
      <c r="B22" t="s">
        <v>169</v>
      </c>
      <c r="C22">
        <v>30</v>
      </c>
      <c r="D22">
        <v>2.1999999999999999E-2</v>
      </c>
      <c r="E22">
        <v>2.1999999999999999E-2</v>
      </c>
      <c r="F22">
        <v>2.1999999999999999E-2</v>
      </c>
      <c r="G22">
        <v>2.1000000000000001E-2</v>
      </c>
      <c r="H22">
        <v>2.1999999999999999E-2</v>
      </c>
      <c r="I22">
        <v>2.3E-2</v>
      </c>
      <c r="J22">
        <v>2.1000000000000001E-2</v>
      </c>
      <c r="K22">
        <v>2.3E-2</v>
      </c>
      <c r="L22">
        <v>2.3E-2</v>
      </c>
      <c r="M22">
        <v>0.98799999999999999</v>
      </c>
      <c r="N22">
        <v>0.252</v>
      </c>
      <c r="O22">
        <v>5.0000000000000001E-3</v>
      </c>
      <c r="P22">
        <v>7.2999999999999995E-2</v>
      </c>
      <c r="Q22">
        <v>1.6E-2</v>
      </c>
      <c r="R22">
        <v>0.113</v>
      </c>
      <c r="S22">
        <v>6.0999999999999999E-2</v>
      </c>
      <c r="T22">
        <v>0.02</v>
      </c>
      <c r="U22">
        <v>8.9999999999999993E-3</v>
      </c>
      <c r="V22">
        <v>7.0000000000000001E-3</v>
      </c>
      <c r="W22">
        <v>3.0000000000000001E-3</v>
      </c>
      <c r="Z22" s="1">
        <f t="shared" si="0"/>
        <v>0.1187</v>
      </c>
      <c r="AA22" s="1">
        <f t="shared" si="1"/>
        <v>5.5900000000000005E-2</v>
      </c>
    </row>
    <row r="23" spans="1:27">
      <c r="A23">
        <v>22</v>
      </c>
      <c r="B23" t="s">
        <v>170</v>
      </c>
      <c r="C23">
        <v>30</v>
      </c>
      <c r="D23">
        <v>1.6E-2</v>
      </c>
      <c r="E23">
        <v>1.4999999999999999E-2</v>
      </c>
      <c r="F23">
        <v>1.6E-2</v>
      </c>
      <c r="G23">
        <v>1.4999999999999999E-2</v>
      </c>
      <c r="H23">
        <v>1.4999999999999999E-2</v>
      </c>
      <c r="I23">
        <v>1.6E-2</v>
      </c>
      <c r="J23">
        <v>1.4999999999999999E-2</v>
      </c>
      <c r="K23">
        <v>1.6E-2</v>
      </c>
      <c r="L23">
        <v>1.6E-2</v>
      </c>
      <c r="M23">
        <v>0.98499999999999999</v>
      </c>
      <c r="N23">
        <v>0.72199999999999998</v>
      </c>
      <c r="O23">
        <v>0.61199999999999999</v>
      </c>
      <c r="P23">
        <v>8.4000000000000005E-2</v>
      </c>
      <c r="Q23">
        <v>3.0000000000000001E-3</v>
      </c>
      <c r="R23">
        <v>0.52100000000000002</v>
      </c>
      <c r="S23">
        <v>0.02</v>
      </c>
      <c r="T23">
        <v>0.193</v>
      </c>
      <c r="U23">
        <v>2.9000000000000001E-2</v>
      </c>
      <c r="V23">
        <v>0.01</v>
      </c>
      <c r="W23">
        <v>6.0000000000000001E-3</v>
      </c>
      <c r="Z23" s="1">
        <f t="shared" si="0"/>
        <v>0.1125</v>
      </c>
      <c r="AA23" s="1">
        <f t="shared" si="1"/>
        <v>0.21999999999999997</v>
      </c>
    </row>
    <row r="24" spans="1:27">
      <c r="A24">
        <v>23</v>
      </c>
      <c r="B24" t="s">
        <v>171</v>
      </c>
      <c r="C24">
        <v>30</v>
      </c>
      <c r="D24">
        <v>1.2E-2</v>
      </c>
      <c r="E24">
        <v>1.2E-2</v>
      </c>
      <c r="F24">
        <v>1.2E-2</v>
      </c>
      <c r="G24">
        <v>1.2E-2</v>
      </c>
      <c r="H24">
        <v>1.2E-2</v>
      </c>
      <c r="I24">
        <v>1.2E-2</v>
      </c>
      <c r="J24">
        <v>1.2E-2</v>
      </c>
      <c r="K24">
        <v>1.2999999999999999E-2</v>
      </c>
      <c r="L24">
        <v>1.2999999999999999E-2</v>
      </c>
      <c r="M24">
        <v>0.996</v>
      </c>
      <c r="N24">
        <v>0.91700000000000004</v>
      </c>
      <c r="O24">
        <v>4.3999999999999997E-2</v>
      </c>
      <c r="P24">
        <v>8.2000000000000003E-2</v>
      </c>
      <c r="Q24">
        <v>1.7999999999999999E-2</v>
      </c>
      <c r="R24">
        <v>4.2999999999999997E-2</v>
      </c>
      <c r="S24">
        <v>0.124</v>
      </c>
      <c r="T24">
        <v>0.19900000000000001</v>
      </c>
      <c r="U24">
        <v>5.0999999999999997E-2</v>
      </c>
      <c r="V24">
        <v>1.0999999999999999E-2</v>
      </c>
      <c r="W24">
        <v>3.0000000000000001E-3</v>
      </c>
      <c r="Z24" s="1">
        <f t="shared" si="0"/>
        <v>0.11059999999999999</v>
      </c>
      <c r="AA24" s="1">
        <f t="shared" si="1"/>
        <v>0.1492</v>
      </c>
    </row>
    <row r="25" spans="1:27">
      <c r="A25">
        <v>24</v>
      </c>
      <c r="B25" t="s">
        <v>172</v>
      </c>
      <c r="C25">
        <v>30</v>
      </c>
      <c r="D25">
        <v>1.9E-2</v>
      </c>
      <c r="E25">
        <v>1.7999999999999999E-2</v>
      </c>
      <c r="F25">
        <v>1.9E-2</v>
      </c>
      <c r="G25">
        <v>1.7999999999999999E-2</v>
      </c>
      <c r="H25">
        <v>1.7999999999999999E-2</v>
      </c>
      <c r="I25">
        <v>1.9E-2</v>
      </c>
      <c r="J25">
        <v>1.7999999999999999E-2</v>
      </c>
      <c r="K25">
        <v>1.9E-2</v>
      </c>
      <c r="L25">
        <v>1.7999999999999999E-2</v>
      </c>
      <c r="M25">
        <v>4.7E-2</v>
      </c>
      <c r="N25">
        <v>2.9000000000000001E-2</v>
      </c>
      <c r="O25">
        <v>9.8000000000000004E-2</v>
      </c>
      <c r="P25">
        <v>0.26800000000000002</v>
      </c>
      <c r="Q25">
        <v>5.6000000000000001E-2</v>
      </c>
      <c r="R25">
        <v>0.17399999999999999</v>
      </c>
      <c r="S25">
        <v>8.0000000000000002E-3</v>
      </c>
      <c r="T25">
        <v>0.308</v>
      </c>
      <c r="U25">
        <v>0.82</v>
      </c>
      <c r="V25">
        <v>0.94399999999999995</v>
      </c>
      <c r="W25">
        <v>0.53500000000000003</v>
      </c>
      <c r="Z25" s="1">
        <f t="shared" si="0"/>
        <v>2.1299999999999996E-2</v>
      </c>
      <c r="AA25" s="1">
        <f t="shared" si="1"/>
        <v>0.32400000000000001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1.4E-2</v>
      </c>
      <c r="F26">
        <v>1.4E-2</v>
      </c>
      <c r="G26">
        <v>1.2999999999999999E-2</v>
      </c>
      <c r="H26">
        <v>1.4E-2</v>
      </c>
      <c r="I26">
        <v>1.4E-2</v>
      </c>
      <c r="J26">
        <v>1.2999999999999999E-2</v>
      </c>
      <c r="K26">
        <v>1.4E-2</v>
      </c>
      <c r="L26">
        <v>1.4E-2</v>
      </c>
      <c r="M26">
        <v>0.76700000000000002</v>
      </c>
      <c r="N26">
        <v>0.498</v>
      </c>
      <c r="O26">
        <v>0.29199999999999998</v>
      </c>
      <c r="P26">
        <v>4.3999999999999997E-2</v>
      </c>
      <c r="Q26">
        <v>0.63900000000000001</v>
      </c>
      <c r="R26">
        <v>5.1999999999999998E-2</v>
      </c>
      <c r="S26">
        <v>0.161</v>
      </c>
      <c r="T26">
        <v>0.95499999999999996</v>
      </c>
      <c r="U26">
        <v>0.52</v>
      </c>
      <c r="V26">
        <v>7.5999999999999998E-2</v>
      </c>
      <c r="W26">
        <v>0.877</v>
      </c>
      <c r="Z26" s="1">
        <f t="shared" si="0"/>
        <v>8.9099999999999999E-2</v>
      </c>
      <c r="AA26" s="1">
        <f t="shared" si="1"/>
        <v>0.41139999999999999</v>
      </c>
    </row>
    <row r="27" spans="1:27">
      <c r="A27">
        <v>26</v>
      </c>
      <c r="B27" t="s">
        <v>174</v>
      </c>
      <c r="C27">
        <v>30</v>
      </c>
      <c r="D27">
        <v>2.1999999999999999E-2</v>
      </c>
      <c r="E27">
        <v>2.1000000000000001E-2</v>
      </c>
      <c r="F27">
        <v>2.1999999999999999E-2</v>
      </c>
      <c r="G27">
        <v>0.02</v>
      </c>
      <c r="H27">
        <v>2.1000000000000001E-2</v>
      </c>
      <c r="I27">
        <v>2.1999999999999999E-2</v>
      </c>
      <c r="J27">
        <v>0.02</v>
      </c>
      <c r="K27">
        <v>2.1999999999999999E-2</v>
      </c>
      <c r="L27">
        <v>2.1000000000000001E-2</v>
      </c>
      <c r="M27">
        <v>0.39200000000000002</v>
      </c>
      <c r="N27">
        <v>4.7E-2</v>
      </c>
      <c r="O27">
        <v>0.36</v>
      </c>
      <c r="P27">
        <v>0.152</v>
      </c>
      <c r="Q27">
        <v>0.23699999999999999</v>
      </c>
      <c r="R27">
        <v>5.8999999999999997E-2</v>
      </c>
      <c r="S27">
        <v>4.8000000000000001E-2</v>
      </c>
      <c r="T27">
        <v>0.13800000000000001</v>
      </c>
      <c r="U27">
        <v>0.52800000000000002</v>
      </c>
      <c r="V27">
        <v>0.92800000000000005</v>
      </c>
      <c r="W27">
        <v>0.185</v>
      </c>
      <c r="Z27" s="1">
        <f t="shared" si="0"/>
        <v>5.8299999999999998E-2</v>
      </c>
      <c r="AA27" s="1">
        <f t="shared" si="1"/>
        <v>0.26819999999999999</v>
      </c>
    </row>
    <row r="28" spans="1:27">
      <c r="A28">
        <v>27</v>
      </c>
      <c r="B28" t="s">
        <v>175</v>
      </c>
      <c r="C28">
        <v>30</v>
      </c>
      <c r="D28">
        <v>1.4999999999999999E-2</v>
      </c>
      <c r="E28">
        <v>1.4999999999999999E-2</v>
      </c>
      <c r="F28">
        <v>1.4999999999999999E-2</v>
      </c>
      <c r="G28">
        <v>1.4999999999999999E-2</v>
      </c>
      <c r="H28">
        <v>1.4999999999999999E-2</v>
      </c>
      <c r="I28">
        <v>1.4999999999999999E-2</v>
      </c>
      <c r="J28">
        <v>1.4E-2</v>
      </c>
      <c r="K28">
        <v>1.4999999999999999E-2</v>
      </c>
      <c r="L28">
        <v>1.4E-2</v>
      </c>
      <c r="M28">
        <v>8.5999999999999993E-2</v>
      </c>
      <c r="N28">
        <v>0.55800000000000005</v>
      </c>
      <c r="O28">
        <v>0.40500000000000003</v>
      </c>
      <c r="P28">
        <v>0.109</v>
      </c>
      <c r="Q28">
        <v>0.77400000000000002</v>
      </c>
      <c r="R28">
        <v>9.1999999999999998E-2</v>
      </c>
      <c r="S28">
        <v>1.9E-2</v>
      </c>
      <c r="T28">
        <v>1.2999999999999999E-2</v>
      </c>
      <c r="U28">
        <v>0.97399999999999998</v>
      </c>
      <c r="V28">
        <v>0.99099999999999999</v>
      </c>
      <c r="W28">
        <v>0.51200000000000001</v>
      </c>
      <c r="Z28" s="1">
        <f t="shared" si="0"/>
        <v>2.1899999999999999E-2</v>
      </c>
      <c r="AA28" s="1">
        <f t="shared" si="1"/>
        <v>0.44469999999999998</v>
      </c>
    </row>
    <row r="29" spans="1:27">
      <c r="A29">
        <v>28</v>
      </c>
      <c r="B29" t="s">
        <v>176</v>
      </c>
      <c r="C29">
        <v>30</v>
      </c>
      <c r="D29">
        <v>1.6E-2</v>
      </c>
      <c r="E29">
        <v>1.6E-2</v>
      </c>
      <c r="F29">
        <v>1.6E-2</v>
      </c>
      <c r="G29">
        <v>1.6E-2</v>
      </c>
      <c r="H29">
        <v>1.6E-2</v>
      </c>
      <c r="I29">
        <v>1.7000000000000001E-2</v>
      </c>
      <c r="J29">
        <v>1.6E-2</v>
      </c>
      <c r="K29">
        <v>1.7000000000000001E-2</v>
      </c>
      <c r="L29">
        <v>1.6E-2</v>
      </c>
      <c r="M29">
        <v>0.622</v>
      </c>
      <c r="N29">
        <v>0.503</v>
      </c>
      <c r="O29">
        <v>0.93300000000000005</v>
      </c>
      <c r="P29">
        <v>0.129</v>
      </c>
      <c r="Q29">
        <v>1.7999999999999999E-2</v>
      </c>
      <c r="R29">
        <v>3.7999999999999999E-2</v>
      </c>
      <c r="S29">
        <v>2.3E-2</v>
      </c>
      <c r="T29">
        <v>0.23699999999999999</v>
      </c>
      <c r="U29">
        <v>0.255</v>
      </c>
      <c r="V29">
        <v>7.4999999999999997E-2</v>
      </c>
      <c r="W29">
        <v>0.19400000000000001</v>
      </c>
      <c r="Z29" s="1">
        <f t="shared" si="0"/>
        <v>7.6800000000000007E-2</v>
      </c>
      <c r="AA29" s="1">
        <f t="shared" si="1"/>
        <v>0.24049999999999999</v>
      </c>
    </row>
    <row r="30" spans="1:27">
      <c r="A30">
        <v>29</v>
      </c>
      <c r="B30" t="s">
        <v>177</v>
      </c>
      <c r="C30">
        <v>30</v>
      </c>
      <c r="D30">
        <v>1.9E-2</v>
      </c>
      <c r="E30">
        <v>1.9E-2</v>
      </c>
      <c r="F30">
        <v>1.9E-2</v>
      </c>
      <c r="G30">
        <v>1.7999999999999999E-2</v>
      </c>
      <c r="H30">
        <v>1.9E-2</v>
      </c>
      <c r="I30">
        <v>1.9E-2</v>
      </c>
      <c r="J30">
        <v>1.7999999999999999E-2</v>
      </c>
      <c r="K30">
        <v>1.9E-2</v>
      </c>
      <c r="L30">
        <v>1.9E-2</v>
      </c>
      <c r="M30">
        <v>0.61199999999999999</v>
      </c>
      <c r="N30">
        <v>0.93500000000000005</v>
      </c>
      <c r="O30">
        <v>0.77600000000000002</v>
      </c>
      <c r="P30">
        <v>3.2000000000000001E-2</v>
      </c>
      <c r="Q30">
        <v>0.56699999999999995</v>
      </c>
      <c r="R30">
        <v>0.04</v>
      </c>
      <c r="S30">
        <v>3.6999999999999998E-2</v>
      </c>
      <c r="T30">
        <v>4.2999999999999997E-2</v>
      </c>
      <c r="U30">
        <v>0.56299999999999994</v>
      </c>
      <c r="V30">
        <v>0.61599999999999999</v>
      </c>
      <c r="W30">
        <v>6.4000000000000001E-2</v>
      </c>
      <c r="Z30" s="1">
        <f t="shared" si="0"/>
        <v>7.8099999999999989E-2</v>
      </c>
      <c r="AA30" s="1">
        <f t="shared" si="1"/>
        <v>0.36730000000000007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1.2999999999999999E-2</v>
      </c>
      <c r="F31">
        <v>1.2999999999999999E-2</v>
      </c>
      <c r="G31">
        <v>1.2999999999999999E-2</v>
      </c>
      <c r="H31">
        <v>1.2999999999999999E-2</v>
      </c>
      <c r="I31">
        <v>1.2999999999999999E-2</v>
      </c>
      <c r="J31">
        <v>1.2999999999999999E-2</v>
      </c>
      <c r="K31">
        <v>1.2999999999999999E-2</v>
      </c>
      <c r="L31">
        <v>1.2999999999999999E-2</v>
      </c>
      <c r="M31">
        <v>0.111</v>
      </c>
      <c r="N31">
        <v>0.9</v>
      </c>
      <c r="O31">
        <v>0.432</v>
      </c>
      <c r="P31">
        <v>3.1E-2</v>
      </c>
      <c r="Q31">
        <v>0.96799999999999997</v>
      </c>
      <c r="R31">
        <v>2.1999999999999999E-2</v>
      </c>
      <c r="S31">
        <v>1.7999999999999999E-2</v>
      </c>
      <c r="T31">
        <v>0.26300000000000001</v>
      </c>
      <c r="U31">
        <v>0.61899999999999999</v>
      </c>
      <c r="V31">
        <v>0.36899999999999999</v>
      </c>
      <c r="W31">
        <v>0.879</v>
      </c>
      <c r="Z31" s="1">
        <f t="shared" si="0"/>
        <v>2.2799999999999997E-2</v>
      </c>
      <c r="AA31" s="1">
        <f t="shared" si="1"/>
        <v>0.45009999999999994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1.2999999999999999E-2</v>
      </c>
      <c r="F32">
        <v>1.4E-2</v>
      </c>
      <c r="G32">
        <v>1.2999999999999999E-2</v>
      </c>
      <c r="H32">
        <v>1.2999999999999999E-2</v>
      </c>
      <c r="I32">
        <v>1.4E-2</v>
      </c>
      <c r="J32">
        <v>1.2999999999999999E-2</v>
      </c>
      <c r="K32">
        <v>1.2999999999999999E-2</v>
      </c>
      <c r="L32">
        <v>1.2999999999999999E-2</v>
      </c>
      <c r="M32">
        <v>2.1000000000000001E-2</v>
      </c>
      <c r="N32">
        <v>0.2</v>
      </c>
      <c r="O32">
        <v>0.68</v>
      </c>
      <c r="P32">
        <v>8.7999999999999995E-2</v>
      </c>
      <c r="Q32">
        <v>0.81699999999999995</v>
      </c>
      <c r="R32">
        <v>0.79</v>
      </c>
      <c r="S32">
        <v>1.2999999999999999E-2</v>
      </c>
      <c r="T32">
        <v>7.0000000000000001E-3</v>
      </c>
      <c r="U32">
        <v>0.99</v>
      </c>
      <c r="V32">
        <v>0.97899999999999998</v>
      </c>
      <c r="W32">
        <v>0.92200000000000004</v>
      </c>
      <c r="Z32" s="1">
        <f t="shared" si="0"/>
        <v>1.4099999999999998E-2</v>
      </c>
      <c r="AA32" s="1">
        <f t="shared" si="1"/>
        <v>0.54859999999999998</v>
      </c>
    </row>
    <row r="33" spans="1:27">
      <c r="A33">
        <v>32</v>
      </c>
      <c r="B33" t="s">
        <v>180</v>
      </c>
      <c r="C33">
        <v>30</v>
      </c>
      <c r="D33">
        <v>1.6E-2</v>
      </c>
      <c r="E33">
        <v>1.6E-2</v>
      </c>
      <c r="F33">
        <v>1.6E-2</v>
      </c>
      <c r="G33">
        <v>1.4999999999999999E-2</v>
      </c>
      <c r="H33">
        <v>1.6E-2</v>
      </c>
      <c r="I33">
        <v>1.6E-2</v>
      </c>
      <c r="J33">
        <v>1.4999999999999999E-2</v>
      </c>
      <c r="K33">
        <v>1.6E-2</v>
      </c>
      <c r="L33">
        <v>1.6E-2</v>
      </c>
      <c r="M33">
        <v>0.92600000000000005</v>
      </c>
      <c r="N33">
        <v>0.746</v>
      </c>
      <c r="O33">
        <v>8.4000000000000005E-2</v>
      </c>
      <c r="P33">
        <v>0.27800000000000002</v>
      </c>
      <c r="Q33">
        <v>0.52900000000000003</v>
      </c>
      <c r="R33">
        <v>6.9000000000000006E-2</v>
      </c>
      <c r="S33">
        <v>0.28299999999999997</v>
      </c>
      <c r="T33">
        <v>0.1</v>
      </c>
      <c r="U33">
        <v>0.40899999999999997</v>
      </c>
      <c r="V33">
        <v>1.0999999999999999E-2</v>
      </c>
      <c r="W33">
        <v>0.44700000000000001</v>
      </c>
      <c r="Z33" s="1">
        <f t="shared" si="0"/>
        <v>0.10680000000000001</v>
      </c>
      <c r="AA33" s="1">
        <f t="shared" si="1"/>
        <v>0.29559999999999997</v>
      </c>
    </row>
    <row r="34" spans="1:27">
      <c r="A34">
        <v>33</v>
      </c>
      <c r="B34" t="s">
        <v>181</v>
      </c>
      <c r="C34">
        <v>30</v>
      </c>
      <c r="D34">
        <v>2.1000000000000001E-2</v>
      </c>
      <c r="E34">
        <v>0.02</v>
      </c>
      <c r="F34">
        <v>2.1000000000000001E-2</v>
      </c>
      <c r="G34">
        <v>0.02</v>
      </c>
      <c r="H34">
        <v>0.02</v>
      </c>
      <c r="I34">
        <v>2.1000000000000001E-2</v>
      </c>
      <c r="J34">
        <v>1.9E-2</v>
      </c>
      <c r="K34">
        <v>2.1000000000000001E-2</v>
      </c>
      <c r="L34">
        <v>0.02</v>
      </c>
      <c r="M34">
        <v>4.3999999999999997E-2</v>
      </c>
      <c r="N34">
        <v>0.06</v>
      </c>
      <c r="O34">
        <v>0.105</v>
      </c>
      <c r="P34">
        <v>0.27</v>
      </c>
      <c r="Q34">
        <v>0.64</v>
      </c>
      <c r="R34">
        <v>3.4000000000000002E-2</v>
      </c>
      <c r="S34">
        <v>0.111</v>
      </c>
      <c r="T34">
        <v>8.9999999999999993E-3</v>
      </c>
      <c r="U34">
        <v>0.90300000000000002</v>
      </c>
      <c r="V34">
        <v>0.96199999999999997</v>
      </c>
      <c r="W34">
        <v>0.376</v>
      </c>
      <c r="Z34" s="1">
        <f t="shared" si="0"/>
        <v>2.2699999999999998E-2</v>
      </c>
      <c r="AA34" s="1">
        <f t="shared" si="1"/>
        <v>0.34699999999999992</v>
      </c>
    </row>
    <row r="35" spans="1:27">
      <c r="A35">
        <v>34</v>
      </c>
      <c r="B35" t="s">
        <v>182</v>
      </c>
      <c r="C35">
        <v>30</v>
      </c>
      <c r="D35">
        <v>2.3E-2</v>
      </c>
      <c r="E35">
        <v>2.1999999999999999E-2</v>
      </c>
      <c r="F35">
        <v>2.3E-2</v>
      </c>
      <c r="G35">
        <v>2.1000000000000001E-2</v>
      </c>
      <c r="H35">
        <v>2.1999999999999999E-2</v>
      </c>
      <c r="I35">
        <v>2.3E-2</v>
      </c>
      <c r="J35">
        <v>2.1000000000000001E-2</v>
      </c>
      <c r="K35">
        <v>2.3E-2</v>
      </c>
      <c r="L35">
        <v>2.3E-2</v>
      </c>
      <c r="M35">
        <v>0.65</v>
      </c>
      <c r="N35">
        <v>0.86099999999999999</v>
      </c>
      <c r="O35">
        <v>6.3E-2</v>
      </c>
      <c r="P35">
        <v>9.2999999999999999E-2</v>
      </c>
      <c r="Q35">
        <v>0.32500000000000001</v>
      </c>
      <c r="R35">
        <v>0.18099999999999999</v>
      </c>
      <c r="S35">
        <v>6.7000000000000004E-2</v>
      </c>
      <c r="T35">
        <v>6.0000000000000001E-3</v>
      </c>
      <c r="U35">
        <v>0.108</v>
      </c>
      <c r="V35">
        <v>8.0000000000000002E-3</v>
      </c>
      <c r="W35">
        <v>2.1999999999999999E-2</v>
      </c>
      <c r="Z35" s="1">
        <f t="shared" si="0"/>
        <v>8.5099999999999995E-2</v>
      </c>
      <c r="AA35" s="1">
        <f t="shared" si="1"/>
        <v>0.1734</v>
      </c>
    </row>
    <row r="36" spans="1:27">
      <c r="A36">
        <v>35</v>
      </c>
      <c r="B36" t="s">
        <v>183</v>
      </c>
      <c r="C36">
        <v>30</v>
      </c>
      <c r="D36">
        <v>1.7999999999999999E-2</v>
      </c>
      <c r="E36">
        <v>1.7000000000000001E-2</v>
      </c>
      <c r="F36">
        <v>1.7999999999999999E-2</v>
      </c>
      <c r="G36">
        <v>1.7000000000000001E-2</v>
      </c>
      <c r="H36">
        <v>1.7000000000000001E-2</v>
      </c>
      <c r="I36">
        <v>1.7999999999999999E-2</v>
      </c>
      <c r="J36">
        <v>1.7000000000000001E-2</v>
      </c>
      <c r="K36">
        <v>1.7000000000000001E-2</v>
      </c>
      <c r="L36">
        <v>1.7000000000000001E-2</v>
      </c>
      <c r="M36">
        <v>2.8000000000000001E-2</v>
      </c>
      <c r="N36">
        <v>0.112</v>
      </c>
      <c r="O36">
        <v>8.0000000000000002E-3</v>
      </c>
      <c r="P36">
        <v>0.58899999999999997</v>
      </c>
      <c r="Q36">
        <v>0.67200000000000004</v>
      </c>
      <c r="R36">
        <v>0.64700000000000002</v>
      </c>
      <c r="S36">
        <v>0.02</v>
      </c>
      <c r="T36">
        <v>1.2999999999999999E-2</v>
      </c>
      <c r="U36">
        <v>0.83</v>
      </c>
      <c r="V36">
        <v>0.81299999999999994</v>
      </c>
      <c r="W36">
        <v>0.68</v>
      </c>
      <c r="Z36" s="1">
        <f t="shared" si="0"/>
        <v>1.8400000000000003E-2</v>
      </c>
      <c r="AA36" s="1">
        <f t="shared" si="1"/>
        <v>0.43839999999999996</v>
      </c>
    </row>
    <row r="37" spans="1:27">
      <c r="A37">
        <v>36</v>
      </c>
      <c r="B37" t="s">
        <v>184</v>
      </c>
      <c r="C37">
        <v>30</v>
      </c>
      <c r="D37">
        <v>1.6E-2</v>
      </c>
      <c r="E37">
        <v>1.6E-2</v>
      </c>
      <c r="F37">
        <v>1.6E-2</v>
      </c>
      <c r="G37">
        <v>1.4999999999999999E-2</v>
      </c>
      <c r="H37">
        <v>1.6E-2</v>
      </c>
      <c r="I37">
        <v>1.6E-2</v>
      </c>
      <c r="J37">
        <v>1.4999999999999999E-2</v>
      </c>
      <c r="K37">
        <v>1.6E-2</v>
      </c>
      <c r="L37">
        <v>1.6E-2</v>
      </c>
      <c r="M37">
        <v>0.11</v>
      </c>
      <c r="N37">
        <v>2.4E-2</v>
      </c>
      <c r="O37">
        <v>0.67</v>
      </c>
      <c r="P37">
        <v>0.193</v>
      </c>
      <c r="Q37">
        <v>0.85499999999999998</v>
      </c>
      <c r="R37">
        <v>0.89100000000000001</v>
      </c>
      <c r="S37">
        <v>3.9E-2</v>
      </c>
      <c r="T37">
        <v>0.71099999999999997</v>
      </c>
      <c r="U37">
        <v>0.75</v>
      </c>
      <c r="V37">
        <v>0.499</v>
      </c>
      <c r="W37">
        <v>0.48799999999999999</v>
      </c>
      <c r="Z37" s="1">
        <f t="shared" si="0"/>
        <v>2.52E-2</v>
      </c>
      <c r="AA37" s="1">
        <f t="shared" si="1"/>
        <v>0.5119999999999999</v>
      </c>
    </row>
    <row r="38" spans="1:27">
      <c r="A38">
        <v>37</v>
      </c>
      <c r="B38" t="s">
        <v>185</v>
      </c>
      <c r="C38">
        <v>30</v>
      </c>
      <c r="D38">
        <v>2.1000000000000001E-2</v>
      </c>
      <c r="E38">
        <v>2.1000000000000001E-2</v>
      </c>
      <c r="F38">
        <v>2.1000000000000001E-2</v>
      </c>
      <c r="G38">
        <v>0.02</v>
      </c>
      <c r="H38">
        <v>0.02</v>
      </c>
      <c r="I38">
        <v>2.1000000000000001E-2</v>
      </c>
      <c r="J38">
        <v>0.02</v>
      </c>
      <c r="K38">
        <v>2.1000000000000001E-2</v>
      </c>
      <c r="L38">
        <v>2.1000000000000001E-2</v>
      </c>
      <c r="M38">
        <v>0.67200000000000004</v>
      </c>
      <c r="N38">
        <v>0.21199999999999999</v>
      </c>
      <c r="O38">
        <v>0.184</v>
      </c>
      <c r="P38">
        <v>0.17899999999999999</v>
      </c>
      <c r="Q38">
        <v>0.75900000000000001</v>
      </c>
      <c r="R38">
        <v>0.70299999999999996</v>
      </c>
      <c r="S38">
        <v>0.47799999999999998</v>
      </c>
      <c r="T38">
        <v>0.19500000000000001</v>
      </c>
      <c r="U38">
        <v>0.35199999999999998</v>
      </c>
      <c r="V38">
        <v>0.04</v>
      </c>
      <c r="W38">
        <v>5.8999999999999997E-2</v>
      </c>
      <c r="Z38" s="1">
        <f t="shared" si="0"/>
        <v>8.5800000000000015E-2</v>
      </c>
      <c r="AA38" s="1">
        <f t="shared" si="1"/>
        <v>0.31609999999999994</v>
      </c>
    </row>
    <row r="39" spans="1:27">
      <c r="A39">
        <v>38</v>
      </c>
      <c r="B39" t="s">
        <v>186</v>
      </c>
      <c r="C39">
        <v>30</v>
      </c>
      <c r="D39">
        <v>6.0000000000000001E-3</v>
      </c>
      <c r="E39">
        <v>7.0000000000000001E-3</v>
      </c>
      <c r="F39">
        <v>6.0000000000000001E-3</v>
      </c>
      <c r="G39">
        <v>7.0000000000000001E-3</v>
      </c>
      <c r="H39">
        <v>7.0000000000000001E-3</v>
      </c>
      <c r="I39">
        <v>6.0000000000000001E-3</v>
      </c>
      <c r="J39">
        <v>7.0000000000000001E-3</v>
      </c>
      <c r="K39">
        <v>6.0000000000000001E-3</v>
      </c>
      <c r="L39">
        <v>6.0000000000000001E-3</v>
      </c>
      <c r="M39">
        <v>0.28000000000000003</v>
      </c>
      <c r="N39">
        <v>4.7E-2</v>
      </c>
      <c r="O39">
        <v>0.72299999999999998</v>
      </c>
      <c r="P39">
        <v>0.113</v>
      </c>
      <c r="Q39">
        <v>0.85699999999999998</v>
      </c>
      <c r="R39">
        <v>0.95699999999999996</v>
      </c>
      <c r="S39">
        <v>3.0000000000000001E-3</v>
      </c>
      <c r="T39">
        <v>0.99299999999999999</v>
      </c>
      <c r="U39">
        <v>0.99</v>
      </c>
      <c r="V39">
        <v>0.99099999999999999</v>
      </c>
      <c r="W39">
        <v>0.99199999999999999</v>
      </c>
      <c r="Z39" s="1">
        <f t="shared" si="0"/>
        <v>3.3800000000000004E-2</v>
      </c>
      <c r="AA39" s="1">
        <f t="shared" si="1"/>
        <v>0.66659999999999997</v>
      </c>
    </row>
    <row r="40" spans="1:27">
      <c r="A40">
        <v>39</v>
      </c>
      <c r="B40" t="s">
        <v>187</v>
      </c>
      <c r="C40">
        <v>30</v>
      </c>
      <c r="D40">
        <v>1.7000000000000001E-2</v>
      </c>
      <c r="E40">
        <v>1.6E-2</v>
      </c>
      <c r="F40">
        <v>1.7000000000000001E-2</v>
      </c>
      <c r="G40">
        <v>1.6E-2</v>
      </c>
      <c r="H40">
        <v>1.6E-2</v>
      </c>
      <c r="I40">
        <v>1.7000000000000001E-2</v>
      </c>
      <c r="J40">
        <v>1.6E-2</v>
      </c>
      <c r="K40">
        <v>1.7000000000000001E-2</v>
      </c>
      <c r="L40">
        <v>1.6E-2</v>
      </c>
      <c r="M40">
        <v>0.308</v>
      </c>
      <c r="N40">
        <v>2.7E-2</v>
      </c>
      <c r="O40">
        <v>7.4999999999999997E-2</v>
      </c>
      <c r="P40">
        <v>9.2999999999999999E-2</v>
      </c>
      <c r="Q40">
        <v>1.4E-2</v>
      </c>
      <c r="R40">
        <v>0.186</v>
      </c>
      <c r="S40">
        <v>5.5E-2</v>
      </c>
      <c r="T40">
        <v>0.89300000000000002</v>
      </c>
      <c r="U40">
        <v>0.69399999999999995</v>
      </c>
      <c r="V40">
        <v>6.0999999999999999E-2</v>
      </c>
      <c r="W40">
        <v>0.626</v>
      </c>
      <c r="Z40" s="1">
        <f t="shared" si="0"/>
        <v>4.5600000000000002E-2</v>
      </c>
      <c r="AA40" s="1">
        <f t="shared" si="1"/>
        <v>0.27239999999999998</v>
      </c>
    </row>
    <row r="41" spans="1:27">
      <c r="A41">
        <v>40</v>
      </c>
      <c r="B41" t="s">
        <v>188</v>
      </c>
      <c r="C41">
        <v>30</v>
      </c>
      <c r="D41">
        <v>2.3E-2</v>
      </c>
      <c r="E41">
        <v>2.1999999999999999E-2</v>
      </c>
      <c r="F41">
        <v>2.3E-2</v>
      </c>
      <c r="G41">
        <v>2.1999999999999999E-2</v>
      </c>
      <c r="H41">
        <v>2.1999999999999999E-2</v>
      </c>
      <c r="I41">
        <v>2.3E-2</v>
      </c>
      <c r="J41">
        <v>2.1000000000000001E-2</v>
      </c>
      <c r="K41">
        <v>2.3E-2</v>
      </c>
      <c r="L41">
        <v>2.3E-2</v>
      </c>
      <c r="M41">
        <v>0.71299999999999997</v>
      </c>
      <c r="N41">
        <v>7.3999999999999996E-2</v>
      </c>
      <c r="O41">
        <v>5.1999999999999998E-2</v>
      </c>
      <c r="P41">
        <v>1.2999999999999999E-2</v>
      </c>
      <c r="Q41">
        <v>0.214</v>
      </c>
      <c r="R41">
        <v>7.0000000000000001E-3</v>
      </c>
      <c r="S41">
        <v>0.223</v>
      </c>
      <c r="T41">
        <v>0.22700000000000001</v>
      </c>
      <c r="U41">
        <v>4.2000000000000003E-2</v>
      </c>
      <c r="V41">
        <v>3.6999999999999998E-2</v>
      </c>
      <c r="W41">
        <v>0.19700000000000001</v>
      </c>
      <c r="Z41" s="1">
        <f t="shared" si="0"/>
        <v>9.1499999999999998E-2</v>
      </c>
      <c r="AA41" s="1">
        <f t="shared" si="1"/>
        <v>0.1086</v>
      </c>
    </row>
    <row r="42" spans="1:27">
      <c r="A42">
        <v>41</v>
      </c>
      <c r="B42" t="s">
        <v>189</v>
      </c>
      <c r="C42">
        <v>30</v>
      </c>
      <c r="D42">
        <v>1.9E-2</v>
      </c>
      <c r="E42">
        <v>1.7999999999999999E-2</v>
      </c>
      <c r="F42">
        <v>1.9E-2</v>
      </c>
      <c r="G42">
        <v>1.7999999999999999E-2</v>
      </c>
      <c r="H42">
        <v>1.7999999999999999E-2</v>
      </c>
      <c r="I42">
        <v>1.9E-2</v>
      </c>
      <c r="J42">
        <v>1.7999999999999999E-2</v>
      </c>
      <c r="K42">
        <v>1.9E-2</v>
      </c>
      <c r="L42">
        <v>1.7999999999999999E-2</v>
      </c>
      <c r="M42">
        <v>0.23599999999999999</v>
      </c>
      <c r="N42">
        <v>0.36899999999999999</v>
      </c>
      <c r="O42">
        <v>1.4E-2</v>
      </c>
      <c r="P42">
        <v>0.29699999999999999</v>
      </c>
      <c r="Q42">
        <v>0.85399999999999998</v>
      </c>
      <c r="R42">
        <v>0.26300000000000001</v>
      </c>
      <c r="S42">
        <v>0.28399999999999997</v>
      </c>
      <c r="T42">
        <v>1.9E-2</v>
      </c>
      <c r="U42">
        <v>0.59399999999999997</v>
      </c>
      <c r="V42">
        <v>0.72599999999999998</v>
      </c>
      <c r="W42">
        <v>0.48499999999999999</v>
      </c>
      <c r="Z42" s="1">
        <f t="shared" si="0"/>
        <v>4.02E-2</v>
      </c>
      <c r="AA42" s="1">
        <f t="shared" si="1"/>
        <v>0.39049999999999996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1.7999999999999999E-2</v>
      </c>
      <c r="F43">
        <v>1.9E-2</v>
      </c>
      <c r="G43">
        <v>1.7999999999999999E-2</v>
      </c>
      <c r="H43">
        <v>1.7999999999999999E-2</v>
      </c>
      <c r="I43">
        <v>1.9E-2</v>
      </c>
      <c r="J43">
        <v>1.7000000000000001E-2</v>
      </c>
      <c r="K43">
        <v>1.9E-2</v>
      </c>
      <c r="L43">
        <v>1.7999999999999999E-2</v>
      </c>
      <c r="M43">
        <v>0.74099999999999999</v>
      </c>
      <c r="N43">
        <v>0.94</v>
      </c>
      <c r="O43">
        <v>0.53</v>
      </c>
      <c r="P43">
        <v>0.27</v>
      </c>
      <c r="Q43">
        <v>1.2999999999999999E-2</v>
      </c>
      <c r="R43">
        <v>1.4999999999999999E-2</v>
      </c>
      <c r="S43">
        <v>5.3999999999999999E-2</v>
      </c>
      <c r="T43">
        <v>8.0000000000000002E-3</v>
      </c>
      <c r="U43">
        <v>8.5999999999999993E-2</v>
      </c>
      <c r="V43">
        <v>8.0000000000000002E-3</v>
      </c>
      <c r="W43">
        <v>0.14199999999999999</v>
      </c>
      <c r="Z43" s="1">
        <f t="shared" si="0"/>
        <v>9.0599999999999986E-2</v>
      </c>
      <c r="AA43" s="1">
        <f t="shared" si="1"/>
        <v>0.20659999999999998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1.6E-2</v>
      </c>
      <c r="F44">
        <v>1.6E-2</v>
      </c>
      <c r="G44">
        <v>1.6E-2</v>
      </c>
      <c r="H44">
        <v>1.6E-2</v>
      </c>
      <c r="I44">
        <v>1.7000000000000001E-2</v>
      </c>
      <c r="J44">
        <v>1.6E-2</v>
      </c>
      <c r="K44">
        <v>1.7000000000000001E-2</v>
      </c>
      <c r="L44">
        <v>1.6E-2</v>
      </c>
      <c r="M44">
        <v>0.63500000000000001</v>
      </c>
      <c r="N44">
        <v>0.112</v>
      </c>
      <c r="O44">
        <v>0.22800000000000001</v>
      </c>
      <c r="P44">
        <v>0.14000000000000001</v>
      </c>
      <c r="Q44">
        <v>4.0000000000000001E-3</v>
      </c>
      <c r="R44">
        <v>5.8000000000000003E-2</v>
      </c>
      <c r="S44">
        <v>5.0999999999999997E-2</v>
      </c>
      <c r="T44">
        <v>0.10299999999999999</v>
      </c>
      <c r="U44">
        <v>0.76400000000000001</v>
      </c>
      <c r="V44">
        <v>6.0000000000000001E-3</v>
      </c>
      <c r="W44">
        <v>0.66300000000000003</v>
      </c>
      <c r="Z44" s="1">
        <f t="shared" si="0"/>
        <v>7.8100000000000003E-2</v>
      </c>
      <c r="AA44" s="1">
        <f t="shared" si="1"/>
        <v>0.21290000000000001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1.6E-2</v>
      </c>
      <c r="F45">
        <v>1.6E-2</v>
      </c>
      <c r="G45">
        <v>1.4999999999999999E-2</v>
      </c>
      <c r="H45">
        <v>1.6E-2</v>
      </c>
      <c r="I45">
        <v>1.6E-2</v>
      </c>
      <c r="J45">
        <v>1.4999999999999999E-2</v>
      </c>
      <c r="K45">
        <v>1.6E-2</v>
      </c>
      <c r="L45">
        <v>1.6E-2</v>
      </c>
      <c r="M45">
        <v>0.126</v>
      </c>
      <c r="N45">
        <v>8.2000000000000003E-2</v>
      </c>
      <c r="O45">
        <v>2.8000000000000001E-2</v>
      </c>
      <c r="P45">
        <v>0.18099999999999999</v>
      </c>
      <c r="Q45">
        <v>0.26700000000000002</v>
      </c>
      <c r="R45">
        <v>0.504</v>
      </c>
      <c r="S45">
        <v>1.6E-2</v>
      </c>
      <c r="T45">
        <v>0.18099999999999999</v>
      </c>
      <c r="U45">
        <v>0.51900000000000002</v>
      </c>
      <c r="V45">
        <v>8.9999999999999993E-3</v>
      </c>
      <c r="W45">
        <v>0.72399999999999998</v>
      </c>
      <c r="Z45" s="1">
        <f t="shared" si="0"/>
        <v>2.6800000000000001E-2</v>
      </c>
      <c r="AA45" s="1">
        <f t="shared" si="1"/>
        <v>0.25109999999999999</v>
      </c>
    </row>
    <row r="46" spans="1:27">
      <c r="A46">
        <v>45</v>
      </c>
      <c r="B46" t="s">
        <v>193</v>
      </c>
      <c r="C46">
        <v>30</v>
      </c>
      <c r="D46">
        <v>1.7000000000000001E-2</v>
      </c>
      <c r="E46">
        <v>1.6E-2</v>
      </c>
      <c r="F46">
        <v>1.7000000000000001E-2</v>
      </c>
      <c r="G46">
        <v>1.6E-2</v>
      </c>
      <c r="H46">
        <v>1.6E-2</v>
      </c>
      <c r="I46">
        <v>1.7000000000000001E-2</v>
      </c>
      <c r="J46">
        <v>1.6E-2</v>
      </c>
      <c r="K46">
        <v>1.7000000000000001E-2</v>
      </c>
      <c r="L46">
        <v>1.6E-2</v>
      </c>
      <c r="M46">
        <v>0.36099999999999999</v>
      </c>
      <c r="N46">
        <v>1.6E-2</v>
      </c>
      <c r="O46">
        <v>8.6999999999999994E-2</v>
      </c>
      <c r="P46">
        <v>7.1999999999999995E-2</v>
      </c>
      <c r="Q46">
        <v>9.6000000000000002E-2</v>
      </c>
      <c r="R46">
        <v>0.75600000000000001</v>
      </c>
      <c r="S46">
        <v>4.2999999999999997E-2</v>
      </c>
      <c r="T46">
        <v>0.158</v>
      </c>
      <c r="U46">
        <v>0.88700000000000001</v>
      </c>
      <c r="V46">
        <v>3.5000000000000003E-2</v>
      </c>
      <c r="W46">
        <v>0.83599999999999997</v>
      </c>
      <c r="Z46" s="1">
        <f t="shared" si="0"/>
        <v>5.0900000000000001E-2</v>
      </c>
      <c r="AA46" s="1">
        <f t="shared" si="1"/>
        <v>0.29860000000000003</v>
      </c>
    </row>
    <row r="47" spans="1:27">
      <c r="A47">
        <v>46</v>
      </c>
      <c r="B47" t="s">
        <v>194</v>
      </c>
      <c r="C47">
        <v>30</v>
      </c>
      <c r="D47">
        <v>1.0999999999999999E-2</v>
      </c>
      <c r="E47">
        <v>1.0999999999999999E-2</v>
      </c>
      <c r="F47">
        <v>1.0999999999999999E-2</v>
      </c>
      <c r="G47">
        <v>1.0999999999999999E-2</v>
      </c>
      <c r="H47">
        <v>1.0999999999999999E-2</v>
      </c>
      <c r="I47">
        <v>1.0999999999999999E-2</v>
      </c>
      <c r="J47">
        <v>1.0999999999999999E-2</v>
      </c>
      <c r="K47">
        <v>1.0999999999999999E-2</v>
      </c>
      <c r="L47">
        <v>0.01</v>
      </c>
      <c r="M47">
        <v>0.66200000000000003</v>
      </c>
      <c r="N47">
        <v>0.214</v>
      </c>
      <c r="O47">
        <v>0.96899999999999997</v>
      </c>
      <c r="P47">
        <v>6.9000000000000006E-2</v>
      </c>
      <c r="Q47">
        <v>1.2999999999999999E-2</v>
      </c>
      <c r="R47">
        <v>0.90500000000000003</v>
      </c>
      <c r="S47">
        <v>5.0000000000000001E-3</v>
      </c>
      <c r="T47">
        <v>0.66300000000000003</v>
      </c>
      <c r="U47">
        <v>0.98499999999999999</v>
      </c>
      <c r="V47">
        <v>0.73799999999999999</v>
      </c>
      <c r="W47">
        <v>0.91800000000000004</v>
      </c>
      <c r="Z47" s="1">
        <f t="shared" si="0"/>
        <v>7.5999999999999998E-2</v>
      </c>
      <c r="AA47" s="1">
        <f t="shared" si="1"/>
        <v>0.54790000000000005</v>
      </c>
    </row>
    <row r="48" spans="1:27">
      <c r="A48">
        <v>47</v>
      </c>
      <c r="B48" t="s">
        <v>195</v>
      </c>
      <c r="C48">
        <v>30</v>
      </c>
      <c r="D48">
        <v>1.7999999999999999E-2</v>
      </c>
      <c r="E48">
        <v>1.7999999999999999E-2</v>
      </c>
      <c r="F48">
        <v>1.7999999999999999E-2</v>
      </c>
      <c r="G48">
        <v>1.7000000000000001E-2</v>
      </c>
      <c r="H48">
        <v>1.7000000000000001E-2</v>
      </c>
      <c r="I48">
        <v>1.7999999999999999E-2</v>
      </c>
      <c r="J48">
        <v>1.7000000000000001E-2</v>
      </c>
      <c r="K48">
        <v>1.7999999999999999E-2</v>
      </c>
      <c r="L48">
        <v>1.7999999999999999E-2</v>
      </c>
      <c r="M48">
        <v>0.54700000000000004</v>
      </c>
      <c r="N48">
        <v>0.307</v>
      </c>
      <c r="O48">
        <v>0.17199999999999999</v>
      </c>
      <c r="P48">
        <v>0.23</v>
      </c>
      <c r="Q48">
        <v>1.0999999999999999E-2</v>
      </c>
      <c r="R48">
        <v>0.14099999999999999</v>
      </c>
      <c r="S48">
        <v>0.11700000000000001</v>
      </c>
      <c r="T48">
        <v>0.877</v>
      </c>
      <c r="U48">
        <v>0.69</v>
      </c>
      <c r="V48">
        <v>5.0000000000000001E-3</v>
      </c>
      <c r="W48">
        <v>0.84599999999999997</v>
      </c>
      <c r="Z48" s="1">
        <f t="shared" si="0"/>
        <v>7.0599999999999996E-2</v>
      </c>
      <c r="AA48" s="1">
        <f t="shared" si="1"/>
        <v>0.33960000000000001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1.8958333333333337E-2</v>
      </c>
      <c r="E50" s="2">
        <f t="shared" ref="E50:W50" si="2">AVERAGE(E1:E24)</f>
        <v>1.8583333333333337E-2</v>
      </c>
      <c r="F50" s="2">
        <f t="shared" si="2"/>
        <v>1.8958333333333337E-2</v>
      </c>
      <c r="G50" s="2">
        <f t="shared" si="2"/>
        <v>1.8083333333333337E-2</v>
      </c>
      <c r="H50" s="2">
        <f t="shared" si="2"/>
        <v>1.8416666666666671E-2</v>
      </c>
      <c r="I50" s="2">
        <f t="shared" si="2"/>
        <v>1.9250000000000007E-2</v>
      </c>
      <c r="J50" s="2">
        <f t="shared" si="2"/>
        <v>1.7916666666666671E-2</v>
      </c>
      <c r="K50" s="2">
        <f t="shared" si="2"/>
        <v>1.9666666666666673E-2</v>
      </c>
      <c r="L50" s="2">
        <f t="shared" si="2"/>
        <v>1.9750000000000007E-2</v>
      </c>
      <c r="M50" s="2">
        <f t="shared" si="2"/>
        <v>0.98554166666666643</v>
      </c>
      <c r="N50" s="2">
        <f t="shared" si="2"/>
        <v>0.69079166666666669</v>
      </c>
      <c r="O50" s="2">
        <f t="shared" si="2"/>
        <v>6.6750000000000018E-2</v>
      </c>
      <c r="P50" s="2">
        <f t="shared" si="2"/>
        <v>0.12883333333333338</v>
      </c>
      <c r="Q50" s="2">
        <f t="shared" si="2"/>
        <v>2.8833333333333336E-2</v>
      </c>
      <c r="R50" s="2">
        <f t="shared" si="2"/>
        <v>0.11974999999999998</v>
      </c>
      <c r="S50" s="2">
        <f t="shared" si="2"/>
        <v>7.995833333333334E-2</v>
      </c>
      <c r="T50" s="2">
        <f t="shared" si="2"/>
        <v>3.7666666666666675E-2</v>
      </c>
      <c r="U50" s="2">
        <f t="shared" si="2"/>
        <v>4.7166666666666662E-2</v>
      </c>
      <c r="V50" s="2">
        <f t="shared" si="2"/>
        <v>1.8583333333333337E-2</v>
      </c>
      <c r="W50" s="2">
        <f t="shared" si="2"/>
        <v>2.9416666666666671E-2</v>
      </c>
      <c r="Y50" s="1" t="s">
        <v>0</v>
      </c>
      <c r="Z50" s="2">
        <f>AVERAGE(Z1:Z24)</f>
        <v>0.1155125</v>
      </c>
      <c r="AA50" s="2">
        <f>AVERAGE(AA1:AA24)</f>
        <v>0.12477499999999998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1.704166666666667E-2</v>
      </c>
      <c r="E51" s="2">
        <f t="shared" ref="E51:W51" si="3">AVERAGE(E25:E48)</f>
        <v>1.6625000000000004E-2</v>
      </c>
      <c r="F51" s="2">
        <f t="shared" si="3"/>
        <v>1.704166666666667E-2</v>
      </c>
      <c r="G51" s="2">
        <f t="shared" si="3"/>
        <v>1.6250000000000004E-2</v>
      </c>
      <c r="H51" s="2">
        <f t="shared" si="3"/>
        <v>1.6541666666666673E-2</v>
      </c>
      <c r="I51" s="2">
        <f t="shared" si="3"/>
        <v>1.7125000000000005E-2</v>
      </c>
      <c r="J51" s="2">
        <f t="shared" si="3"/>
        <v>1.6083333333333338E-2</v>
      </c>
      <c r="K51" s="2">
        <f t="shared" si="3"/>
        <v>1.7041666666666674E-2</v>
      </c>
      <c r="L51" s="2">
        <f t="shared" si="3"/>
        <v>1.6583333333333339E-2</v>
      </c>
      <c r="M51" s="2">
        <f t="shared" si="3"/>
        <v>0.40404166666666669</v>
      </c>
      <c r="N51" s="2">
        <f t="shared" si="3"/>
        <v>0.32804166666666668</v>
      </c>
      <c r="O51" s="2">
        <f t="shared" si="3"/>
        <v>0.33199999999999996</v>
      </c>
      <c r="P51" s="2">
        <f t="shared" si="3"/>
        <v>0.16387500000000002</v>
      </c>
      <c r="Q51" s="2">
        <f t="shared" si="3"/>
        <v>0.42495833333333316</v>
      </c>
      <c r="R51" s="2">
        <f t="shared" si="3"/>
        <v>0.31599999999999995</v>
      </c>
      <c r="S51" s="2">
        <f t="shared" si="3"/>
        <v>9.0666666666666673E-2</v>
      </c>
      <c r="T51" s="2">
        <f t="shared" si="3"/>
        <v>0.29666666666666663</v>
      </c>
      <c r="U51" s="2">
        <f t="shared" si="3"/>
        <v>0.61966666666666659</v>
      </c>
      <c r="V51" s="2">
        <f t="shared" si="3"/>
        <v>0.41362500000000008</v>
      </c>
      <c r="W51" s="2">
        <f t="shared" si="3"/>
        <v>0.52787499999999998</v>
      </c>
      <c r="Y51" s="1" t="s">
        <v>1</v>
      </c>
      <c r="Z51" s="2">
        <f>AVERAGE(Z25:Z48)</f>
        <v>5.5437500000000001E-2</v>
      </c>
      <c r="AA51" s="2">
        <f>AVERAGE(AA25:AA48)</f>
        <v>0.35133750000000002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8.7655195389137339E-2</v>
      </c>
      <c r="E52" s="3">
        <f t="shared" ref="E52:W52" si="4">TTEST(E1:E24,E25:E48,2,2)</f>
        <v>6.6996542492798586E-2</v>
      </c>
      <c r="F52" s="3">
        <f t="shared" si="4"/>
        <v>8.7655195389137339E-2</v>
      </c>
      <c r="G52" s="3">
        <f t="shared" si="4"/>
        <v>6.7797582133154941E-2</v>
      </c>
      <c r="H52" s="3">
        <f t="shared" si="4"/>
        <v>7.0928258395322255E-2</v>
      </c>
      <c r="I52" s="3">
        <f t="shared" si="4"/>
        <v>6.6798512070848581E-2</v>
      </c>
      <c r="J52" s="3">
        <f t="shared" si="4"/>
        <v>5.6732672042633346E-2</v>
      </c>
      <c r="K52" s="3">
        <f t="shared" si="4"/>
        <v>2.4794324062832308E-2</v>
      </c>
      <c r="L52" s="3">
        <f t="shared" si="4"/>
        <v>5.8455933191633724E-3</v>
      </c>
      <c r="M52" s="3">
        <f t="shared" si="4"/>
        <v>7.0398877313326309E-13</v>
      </c>
      <c r="N52" s="3">
        <f t="shared" si="4"/>
        <v>4.9745496244888476E-5</v>
      </c>
      <c r="O52" s="3">
        <f t="shared" si="4"/>
        <v>3.9510949978145574E-4</v>
      </c>
      <c r="P52" s="3">
        <f t="shared" si="4"/>
        <v>0.28168576231982267</v>
      </c>
      <c r="Q52" s="3">
        <f t="shared" si="4"/>
        <v>1.6202483636019134E-6</v>
      </c>
      <c r="R52" s="3">
        <f t="shared" si="4"/>
        <v>1.6993612497855602E-2</v>
      </c>
      <c r="S52" s="3">
        <f t="shared" si="4"/>
        <v>0.67834423266643029</v>
      </c>
      <c r="T52" s="3">
        <f t="shared" si="4"/>
        <v>7.0594764647531063E-4</v>
      </c>
      <c r="U52" s="3">
        <f t="shared" si="4"/>
        <v>3.1154943344567062E-12</v>
      </c>
      <c r="V52" s="3">
        <f t="shared" si="4"/>
        <v>3.0800262681585031E-5</v>
      </c>
      <c r="W52" s="3">
        <f t="shared" si="4"/>
        <v>1.0120421624084224E-9</v>
      </c>
      <c r="Y52" s="1" t="s">
        <v>16</v>
      </c>
      <c r="Z52" s="3">
        <f>TTEST(Z1:Z24,Z25:Z48,2,2)</f>
        <v>6.7300020001243717E-13</v>
      </c>
      <c r="AA52" s="3">
        <f>TTEST(AA1:AA24,AA25:AA48,2,2)</f>
        <v>4.0305205872857469E-10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7.601467408552444E-4</v>
      </c>
      <c r="E53" s="3">
        <f t="shared" ref="E53:W53" si="5">STDEV(E1:E24)/SQRT(COUNT(E1:E24))</f>
        <v>7.5880499744966721E-4</v>
      </c>
      <c r="F53" s="3">
        <f t="shared" si="5"/>
        <v>7.601467408552444E-4</v>
      </c>
      <c r="G53" s="3">
        <f t="shared" si="5"/>
        <v>6.9656680513046406E-4</v>
      </c>
      <c r="H53" s="3">
        <f t="shared" si="5"/>
        <v>7.2959356033686616E-4</v>
      </c>
      <c r="I53" s="3">
        <f t="shared" si="5"/>
        <v>8.1037207414293643E-4</v>
      </c>
      <c r="J53" s="3">
        <f t="shared" si="5"/>
        <v>6.5915148208018357E-4</v>
      </c>
      <c r="K53" s="3">
        <f t="shared" si="5"/>
        <v>8.0232151084417853E-4</v>
      </c>
      <c r="L53" s="3">
        <f t="shared" si="5"/>
        <v>7.5960039074712739E-4</v>
      </c>
      <c r="M53" s="3">
        <f t="shared" si="5"/>
        <v>2.9830312169915169E-3</v>
      </c>
      <c r="N53" s="3">
        <f t="shared" si="5"/>
        <v>4.5063400553491784E-2</v>
      </c>
      <c r="O53" s="3">
        <f t="shared" si="5"/>
        <v>2.8462869914471313E-2</v>
      </c>
      <c r="P53" s="3">
        <f t="shared" si="5"/>
        <v>1.939619963772473E-2</v>
      </c>
      <c r="Q53" s="3">
        <f t="shared" si="5"/>
        <v>1.0520453967905628E-2</v>
      </c>
      <c r="R53" s="3">
        <f t="shared" si="5"/>
        <v>3.7018613120851848E-2</v>
      </c>
      <c r="S53" s="3">
        <f t="shared" si="5"/>
        <v>9.2803515298133105E-3</v>
      </c>
      <c r="T53" s="3">
        <f t="shared" si="5"/>
        <v>1.347214876218829E-2</v>
      </c>
      <c r="U53" s="3">
        <f t="shared" si="5"/>
        <v>1.2212886201548789E-2</v>
      </c>
      <c r="V53" s="3">
        <f t="shared" si="5"/>
        <v>5.9903051707444199E-3</v>
      </c>
      <c r="W53" s="3">
        <f t="shared" si="5"/>
        <v>1.2397539006994553E-2</v>
      </c>
      <c r="Z53" s="3">
        <f>STDEV(Z1:Z24)/SQRT(COUNT(Z1:Z24))</f>
        <v>6.7406168007885271E-4</v>
      </c>
      <c r="AA53" s="3">
        <f>STDEV(AA1:AA24)/SQRT(COUNT(AA1:AA24))</f>
        <v>8.9866875174466777E-3</v>
      </c>
      <c r="AC53" s="3"/>
      <c r="AD53" s="3"/>
    </row>
    <row r="54" spans="1:30">
      <c r="C54" s="1" t="s">
        <v>1</v>
      </c>
      <c r="D54" s="3">
        <f>STDEV(D25:D48)/SQRT(COUNT(D25:D48))</f>
        <v>7.9281000581098225E-4</v>
      </c>
      <c r="E54" s="3">
        <f t="shared" ref="E54:W54" si="6">STDEV(E25:E48)/SQRT(COUNT(E25:E48))</f>
        <v>7.1680778859963684E-4</v>
      </c>
      <c r="F54" s="3">
        <f t="shared" si="6"/>
        <v>7.9281000581098225E-4</v>
      </c>
      <c r="G54" s="3">
        <f t="shared" si="6"/>
        <v>6.8959660545921326E-4</v>
      </c>
      <c r="H54" s="3">
        <f t="shared" si="6"/>
        <v>7.0448657084604214E-4</v>
      </c>
      <c r="I54" s="3">
        <f t="shared" si="6"/>
        <v>7.9013964093311586E-4</v>
      </c>
      <c r="J54" s="3">
        <f t="shared" si="6"/>
        <v>6.6734566870992268E-4</v>
      </c>
      <c r="K54" s="3">
        <f t="shared" si="6"/>
        <v>7.9736696829352293E-4</v>
      </c>
      <c r="L54" s="3">
        <f t="shared" si="6"/>
        <v>7.8923157148580404E-4</v>
      </c>
      <c r="M54" s="3">
        <f t="shared" si="6"/>
        <v>5.9090647607399224E-2</v>
      </c>
      <c r="N54" s="3">
        <f t="shared" si="6"/>
        <v>6.7354579779481477E-2</v>
      </c>
      <c r="O54" s="3">
        <f t="shared" si="6"/>
        <v>6.3284382303047448E-2</v>
      </c>
      <c r="P54" s="3">
        <f t="shared" si="6"/>
        <v>2.566297116017777E-2</v>
      </c>
      <c r="Q54" s="3">
        <f t="shared" si="6"/>
        <v>7.126409037299801E-2</v>
      </c>
      <c r="R54" s="3">
        <f t="shared" si="6"/>
        <v>7.005556800637372E-2</v>
      </c>
      <c r="S54" s="3">
        <f t="shared" si="6"/>
        <v>2.3918995745806772E-2</v>
      </c>
      <c r="T54" s="3">
        <f t="shared" si="6"/>
        <v>7.0033471983528231E-2</v>
      </c>
      <c r="U54" s="3">
        <f t="shared" si="6"/>
        <v>5.9881727229920877E-2</v>
      </c>
      <c r="V54" s="3">
        <f t="shared" si="6"/>
        <v>8.5246080544435623E-2</v>
      </c>
      <c r="W54" s="3">
        <f t="shared" si="6"/>
        <v>6.4062987361171983E-2</v>
      </c>
      <c r="Z54" s="3">
        <f>STDEV(Z25:Z48)/SQRT(COUNT(Z25:Z48))</f>
        <v>6.066383411825812E-3</v>
      </c>
      <c r="AA54" s="3">
        <f>STDEV(AA25:AA48)/SQRT(COUNT(AA25:AA48))</f>
        <v>2.720043678550884E-2</v>
      </c>
      <c r="AC54" s="3"/>
      <c r="AD54" s="3"/>
    </row>
    <row r="55" spans="1:30">
      <c r="D55" s="2">
        <f>D50-D51</f>
        <v>1.9166666666666672E-3</v>
      </c>
      <c r="E55" s="2">
        <f t="shared" ref="E55:W55" si="7">E50-E51</f>
        <v>1.9583333333333328E-3</v>
      </c>
      <c r="F55" s="2">
        <f t="shared" si="7"/>
        <v>1.9166666666666672E-3</v>
      </c>
      <c r="G55" s="2">
        <f t="shared" si="7"/>
        <v>1.8333333333333326E-3</v>
      </c>
      <c r="H55" s="2">
        <f t="shared" si="7"/>
        <v>1.8749999999999982E-3</v>
      </c>
      <c r="I55" s="2">
        <f t="shared" si="7"/>
        <v>2.1250000000000019E-3</v>
      </c>
      <c r="J55" s="2">
        <f t="shared" si="7"/>
        <v>1.8333333333333326E-3</v>
      </c>
      <c r="K55" s="2">
        <f t="shared" si="7"/>
        <v>2.6249999999999989E-3</v>
      </c>
      <c r="L55" s="2">
        <f t="shared" si="7"/>
        <v>3.1666666666666683E-3</v>
      </c>
      <c r="M55" s="2">
        <f t="shared" si="7"/>
        <v>0.58149999999999968</v>
      </c>
      <c r="N55" s="2">
        <f t="shared" si="7"/>
        <v>0.36275000000000002</v>
      </c>
      <c r="O55" s="2">
        <f t="shared" si="7"/>
        <v>-0.26524999999999993</v>
      </c>
      <c r="P55" s="2">
        <f t="shared" si="7"/>
        <v>-3.5041666666666638E-2</v>
      </c>
      <c r="Q55" s="2">
        <f t="shared" si="7"/>
        <v>-0.39612499999999984</v>
      </c>
      <c r="R55" s="2">
        <f t="shared" si="7"/>
        <v>-0.19624999999999998</v>
      </c>
      <c r="S55" s="2">
        <f t="shared" si="7"/>
        <v>-1.0708333333333334E-2</v>
      </c>
      <c r="T55" s="2">
        <f t="shared" si="7"/>
        <v>-0.25899999999999995</v>
      </c>
      <c r="U55" s="2">
        <f t="shared" si="7"/>
        <v>-0.5724999999999999</v>
      </c>
      <c r="V55" s="2">
        <f t="shared" si="7"/>
        <v>-0.39504166666666674</v>
      </c>
      <c r="W55" s="2">
        <f t="shared" si="7"/>
        <v>-0.49845833333333334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Tools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1.8829761904761908E-2</v>
      </c>
      <c r="E58" s="1">
        <f>(E50+0.6*(F50+D50)+0.15*G50)/(1+2*0.6+0.15)</f>
        <v>1.8742907801418442E-2</v>
      </c>
      <c r="F58" s="1">
        <f t="shared" ref="F58:U59" si="9">(F50+0.6*(G50+E50)+0.15*(D50+H50))/(1+2*0.6+2*0.15)</f>
        <v>1.8625833333333335E-2</v>
      </c>
      <c r="G58" s="1">
        <f t="shared" si="9"/>
        <v>1.8473333333333335E-2</v>
      </c>
      <c r="H58" s="1">
        <f t="shared" si="9"/>
        <v>1.8539166666666673E-2</v>
      </c>
      <c r="I58" s="1">
        <f t="shared" si="9"/>
        <v>1.8685000000000004E-2</v>
      </c>
      <c r="J58" s="1">
        <f t="shared" si="9"/>
        <v>1.8796666666666673E-2</v>
      </c>
      <c r="K58" s="1">
        <f t="shared" si="9"/>
        <v>7.7194166666666661E-2</v>
      </c>
      <c r="L58" s="1">
        <f t="shared" si="9"/>
        <v>0.29167249999999995</v>
      </c>
      <c r="M58" s="1">
        <f t="shared" si="9"/>
        <v>0.5699316666666665</v>
      </c>
      <c r="N58" s="1">
        <f t="shared" si="9"/>
        <v>0.5377816666666666</v>
      </c>
      <c r="O58" s="1">
        <f t="shared" si="9"/>
        <v>0.28427250000000004</v>
      </c>
      <c r="P58" s="1">
        <f t="shared" si="9"/>
        <v>0.12310583333333336</v>
      </c>
      <c r="Q58" s="1">
        <f t="shared" si="9"/>
        <v>7.9995833333333349E-2</v>
      </c>
      <c r="R58" s="1">
        <f t="shared" si="9"/>
        <v>8.3999999999999991E-2</v>
      </c>
      <c r="S58" s="1">
        <f t="shared" si="9"/>
        <v>7.4323333333333325E-2</v>
      </c>
      <c r="T58" s="1">
        <f t="shared" si="9"/>
        <v>5.3876666666666663E-2</v>
      </c>
      <c r="U58" s="1">
        <f t="shared" si="9"/>
        <v>3.8929166666666667E-2</v>
      </c>
      <c r="V58" s="1">
        <f>(V50+0.6*(W50+U50)+0.15*T50)/(1+2*0.6+0.15)</f>
        <v>2.9865248226950355E-2</v>
      </c>
      <c r="W58" s="1">
        <f>(W50+0.6*(V50)+0.15*U58)/(1+0.6+0.15)</f>
        <v>2.6517738095238101E-2</v>
      </c>
    </row>
    <row r="59" spans="1:30">
      <c r="C59" s="1" t="s">
        <v>1</v>
      </c>
      <c r="D59" s="1">
        <f>(D51+0.6*(E51)+0.15*F51)/(1+0.6+0.15)</f>
        <v>1.6898809523809528E-2</v>
      </c>
      <c r="E59" s="1">
        <f>(E51+0.6*(F51+D51)+0.15*G51)/(1+2*0.6+0.15)</f>
        <v>1.6813829787234048E-2</v>
      </c>
      <c r="F59" s="1">
        <f t="shared" si="9"/>
        <v>1.6721666666666669E-2</v>
      </c>
      <c r="G59" s="1">
        <f t="shared" si="9"/>
        <v>1.6585000000000006E-2</v>
      </c>
      <c r="H59" s="1">
        <f t="shared" si="9"/>
        <v>1.6614166666666673E-2</v>
      </c>
      <c r="I59" s="1">
        <f t="shared" si="9"/>
        <v>1.6677500000000005E-2</v>
      </c>
      <c r="J59" s="1">
        <f t="shared" si="9"/>
        <v>1.6620833333333338E-2</v>
      </c>
      <c r="K59" s="1">
        <f t="shared" si="9"/>
        <v>3.9926666666666673E-2</v>
      </c>
      <c r="L59" s="1">
        <f t="shared" si="9"/>
        <v>0.12834083333333332</v>
      </c>
      <c r="M59" s="1">
        <f t="shared" si="9"/>
        <v>0.26526916666666667</v>
      </c>
      <c r="N59" s="1">
        <f t="shared" si="9"/>
        <v>0.31869416666666667</v>
      </c>
      <c r="O59" s="1">
        <f t="shared" si="9"/>
        <v>0.30059999999999992</v>
      </c>
      <c r="P59" s="1">
        <f t="shared" si="9"/>
        <v>0.28586249999999996</v>
      </c>
      <c r="Q59" s="1">
        <f t="shared" si="9"/>
        <v>0.31051333333333325</v>
      </c>
      <c r="R59" s="1">
        <f t="shared" si="9"/>
        <v>0.27778249999999993</v>
      </c>
      <c r="S59" s="1">
        <f t="shared" si="9"/>
        <v>0.24598416666666661</v>
      </c>
      <c r="T59" s="1">
        <f t="shared" si="9"/>
        <v>0.33292416666666658</v>
      </c>
      <c r="U59" s="1">
        <f t="shared" si="9"/>
        <v>0.45544916666666663</v>
      </c>
      <c r="V59" s="1">
        <f>(V51+0.6*(W51+U51)+0.15*T51)/(1+2*0.6+0.15)</f>
        <v>0.48793617021276592</v>
      </c>
      <c r="W59" s="1">
        <f>(W51+0.6*(V51)+0.15*U59)/(1+0.6+0.15)</f>
        <v>0.48249564285714286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9.7516921263865186E-2</v>
      </c>
      <c r="E61" s="1">
        <f ca="1">E1+NORMINV(RAND(),0,'Total-Smoothed'!$AG$2)</f>
        <v>4.2180256483998924E-2</v>
      </c>
      <c r="F61" s="1">
        <f ca="1">F1+NORMINV(RAND(),0,'Total-Smoothed'!$AG$2)</f>
        <v>-0.13963568024085285</v>
      </c>
      <c r="G61" s="1">
        <f ca="1">G1+NORMINV(RAND(),0,'Total-Smoothed'!$AG$2)</f>
        <v>-0.15758480415846449</v>
      </c>
      <c r="H61" s="1">
        <f ca="1">H1+NORMINV(RAND(),0,'Total-Smoothed'!$AG$2)</f>
        <v>0.173063346870236</v>
      </c>
      <c r="I61" s="1">
        <f ca="1">I1+NORMINV(RAND(),0,'Total-Smoothed'!$AG$2)</f>
        <v>0.13118990759353452</v>
      </c>
      <c r="J61" s="1">
        <f ca="1">J1+NORMINV(RAND(),0,'Total-Smoothed'!$AG$2)</f>
        <v>-4.0051167210538849E-2</v>
      </c>
      <c r="K61" s="1">
        <f ca="1">K1+NORMINV(RAND(),0,'Total-Smoothed'!$AG$2)</f>
        <v>6.0904302471333778E-2</v>
      </c>
      <c r="L61" s="1">
        <f ca="1">L1+NORMINV(RAND(),0,'Total-Smoothed'!$AG$2)</f>
        <v>-9.4427771247010878E-2</v>
      </c>
      <c r="M61" s="1">
        <f ca="1">M1+NORMINV(RAND(),0,'Total-Smoothed'!$AG$2)</f>
        <v>0.88421093895203884</v>
      </c>
      <c r="N61" s="1">
        <f ca="1">N1+NORMINV(RAND(),0,'Total-Smoothed'!$AG$2)</f>
        <v>0.89249982211813617</v>
      </c>
      <c r="O61" s="1">
        <f ca="1">O1+NORMINV(RAND(),0,'Total-Smoothed'!$AG$2)</f>
        <v>2.141417330919625E-2</v>
      </c>
      <c r="P61" s="1">
        <f ca="1">P1+NORMINV(RAND(),0,'Total-Smoothed'!$AG$2)</f>
        <v>6.5150850169148553E-3</v>
      </c>
      <c r="Q61" s="1">
        <f ca="1">Q1+NORMINV(RAND(),0,'Total-Smoothed'!$AG$2)</f>
        <v>-3.3797630636930184E-2</v>
      </c>
      <c r="R61" s="1">
        <f ca="1">R1+NORMINV(RAND(),0,'Total-Smoothed'!$AG$2)</f>
        <v>-7.130111005129755E-2</v>
      </c>
      <c r="S61" s="1">
        <f ca="1">S1+NORMINV(RAND(),0,'Total-Smoothed'!$AG$2)</f>
        <v>0.25813701448324916</v>
      </c>
      <c r="T61" s="1">
        <f ca="1">T1+NORMINV(RAND(),0,'Total-Smoothed'!$AG$2)</f>
        <v>-0.10376711716019196</v>
      </c>
      <c r="U61" s="1">
        <f ca="1">U1+NORMINV(RAND(),0,'Total-Smoothed'!$AG$2)</f>
        <v>3.1346462233162536E-2</v>
      </c>
      <c r="V61" s="1">
        <f ca="1">V1+NORMINV(RAND(),0,'Total-Smoothed'!$AG$2)</f>
        <v>-8.2643252783083931E-2</v>
      </c>
      <c r="W61" s="1">
        <f ca="1">W1+NORMINV(RAND(),0,'Total-Smoothed'!$AG$2)</f>
        <v>-0.14865718474114423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4.7615147287077705E-2</v>
      </c>
      <c r="E62" s="1">
        <f ca="1">E2+NORMINV(RAND(),0,'Total-Smoothed'!$AG$2)</f>
        <v>0.18834672364648336</v>
      </c>
      <c r="F62" s="1">
        <f ca="1">F2+NORMINV(RAND(),0,'Total-Smoothed'!$AG$2)</f>
        <v>5.8850066673401424E-2</v>
      </c>
      <c r="G62" s="1">
        <f ca="1">G2+NORMINV(RAND(),0,'Total-Smoothed'!$AG$2)</f>
        <v>-1.1604143916437354E-2</v>
      </c>
      <c r="H62" s="1">
        <f ca="1">H2+NORMINV(RAND(),0,'Total-Smoothed'!$AG$2)</f>
        <v>5.521221269745924E-2</v>
      </c>
      <c r="I62" s="1">
        <f ca="1">I2+NORMINV(RAND(),0,'Total-Smoothed'!$AG$2)</f>
        <v>0.15277266339739248</v>
      </c>
      <c r="J62" s="1">
        <f ca="1">J2+NORMINV(RAND(),0,'Total-Smoothed'!$AG$2)</f>
        <v>-3.3251717043408471E-2</v>
      </c>
      <c r="K62" s="1">
        <f ca="1">K2+NORMINV(RAND(),0,'Total-Smoothed'!$AG$2)</f>
        <v>9.0471555513624041E-2</v>
      </c>
      <c r="L62" s="1">
        <f ca="1">L2+NORMINV(RAND(),0,'Total-Smoothed'!$AG$2)</f>
        <v>7.4881423186003201E-2</v>
      </c>
      <c r="M62" s="1">
        <f ca="1">M2+NORMINV(RAND(),0,'Total-Smoothed'!$AG$2)</f>
        <v>0.9632369638964593</v>
      </c>
      <c r="N62" s="1">
        <f ca="1">N2+NORMINV(RAND(),0,'Total-Smoothed'!$AG$2)</f>
        <v>0.9238833421843935</v>
      </c>
      <c r="O62" s="1">
        <f ca="1">O2+NORMINV(RAND(),0,'Total-Smoothed'!$AG$2)</f>
        <v>7.4395151491181033E-2</v>
      </c>
      <c r="P62" s="1">
        <f ca="1">P2+NORMINV(RAND(),0,'Total-Smoothed'!$AG$2)</f>
        <v>0.21836134945184182</v>
      </c>
      <c r="Q62" s="1">
        <f ca="1">Q2+NORMINV(RAND(),0,'Total-Smoothed'!$AG$2)</f>
        <v>-1.3954191304639117E-2</v>
      </c>
      <c r="R62" s="1">
        <f ca="1">R2+NORMINV(RAND(),0,'Total-Smoothed'!$AG$2)</f>
        <v>2.6044933769872186E-3</v>
      </c>
      <c r="S62" s="1">
        <f ca="1">S2+NORMINV(RAND(),0,'Total-Smoothed'!$AG$2)</f>
        <v>-2.9925482505481091E-2</v>
      </c>
      <c r="T62" s="1">
        <f ca="1">T2+NORMINV(RAND(),0,'Total-Smoothed'!$AG$2)</f>
        <v>-0.15435181383039276</v>
      </c>
      <c r="U62" s="1">
        <f ca="1">U2+NORMINV(RAND(),0,'Total-Smoothed'!$AG$2)</f>
        <v>6.60729612217415E-2</v>
      </c>
      <c r="V62" s="1">
        <f ca="1">V2+NORMINV(RAND(),0,'Total-Smoothed'!$AG$2)</f>
        <v>8.7567153374882398E-2</v>
      </c>
      <c r="W62" s="1">
        <f ca="1">W2+NORMINV(RAND(),0,'Total-Smoothed'!$AG$2)</f>
        <v>-2.6100003933092267E-2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-2.0177364711451977E-2</v>
      </c>
      <c r="E63" s="1">
        <f ca="1">E3+NORMINV(RAND(),0,'Total-Smoothed'!$AG$2)</f>
        <v>7.5413845370479377E-2</v>
      </c>
      <c r="F63" s="1">
        <f ca="1">F3+NORMINV(RAND(),0,'Total-Smoothed'!$AG$2)</f>
        <v>0.12330644232885693</v>
      </c>
      <c r="G63" s="1">
        <f ca="1">G3+NORMINV(RAND(),0,'Total-Smoothed'!$AG$2)</f>
        <v>6.1138289208606728E-2</v>
      </c>
      <c r="H63" s="1">
        <f ca="1">H3+NORMINV(RAND(),0,'Total-Smoothed'!$AG$2)</f>
        <v>-7.662728739067623E-2</v>
      </c>
      <c r="I63" s="1">
        <f ca="1">I3+NORMINV(RAND(),0,'Total-Smoothed'!$AG$2)</f>
        <v>9.7046942498987987E-2</v>
      </c>
      <c r="J63" s="1">
        <f ca="1">J3+NORMINV(RAND(),0,'Total-Smoothed'!$AG$2)</f>
        <v>4.6583259519341093E-3</v>
      </c>
      <c r="K63" s="1">
        <f ca="1">K3+NORMINV(RAND(),0,'Total-Smoothed'!$AG$2)</f>
        <v>5.6946820182034452E-3</v>
      </c>
      <c r="L63" s="1">
        <f ca="1">L3+NORMINV(RAND(),0,'Total-Smoothed'!$AG$2)</f>
        <v>-6.5912121202707702E-2</v>
      </c>
      <c r="M63" s="1">
        <f ca="1">M3+NORMINV(RAND(),0,'Total-Smoothed'!$AG$2)</f>
        <v>0.99646194616983996</v>
      </c>
      <c r="N63" s="1">
        <f ca="1">N3+NORMINV(RAND(),0,'Total-Smoothed'!$AG$2)</f>
        <v>0.65018138775003231</v>
      </c>
      <c r="O63" s="1">
        <f ca="1">O3+NORMINV(RAND(),0,'Total-Smoothed'!$AG$2)</f>
        <v>-7.8173242738748108E-2</v>
      </c>
      <c r="P63" s="1">
        <f ca="1">P3+NORMINV(RAND(),0,'Total-Smoothed'!$AG$2)</f>
        <v>0.11985934371610893</v>
      </c>
      <c r="Q63" s="1">
        <f ca="1">Q3+NORMINV(RAND(),0,'Total-Smoothed'!$AG$2)</f>
        <v>0.18593010253098802</v>
      </c>
      <c r="R63" s="1">
        <f ca="1">R3+NORMINV(RAND(),0,'Total-Smoothed'!$AG$2)</f>
        <v>9.6911305385769156E-2</v>
      </c>
      <c r="S63" s="1">
        <f ca="1">S3+NORMINV(RAND(),0,'Total-Smoothed'!$AG$2)</f>
        <v>-8.6997379981233872E-2</v>
      </c>
      <c r="T63" s="1">
        <f ca="1">T3+NORMINV(RAND(),0,'Total-Smoothed'!$AG$2)</f>
        <v>-3.4364083477381076E-2</v>
      </c>
      <c r="U63" s="1">
        <f ca="1">U3+NORMINV(RAND(),0,'Total-Smoothed'!$AG$2)</f>
        <v>-3.3659811057436873E-2</v>
      </c>
      <c r="V63" s="1">
        <f ca="1">V3+NORMINV(RAND(),0,'Total-Smoothed'!$AG$2)</f>
        <v>-0.12888305218853671</v>
      </c>
      <c r="W63" s="1">
        <f ca="1">W3+NORMINV(RAND(),0,'Total-Smoothed'!$AG$2)</f>
        <v>-9.972035209800667E-3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-2.8180375136866005E-2</v>
      </c>
      <c r="E64" s="1">
        <f ca="1">E4+NORMINV(RAND(),0,'Total-Smoothed'!$AG$2)</f>
        <v>-2.686012601764199E-2</v>
      </c>
      <c r="F64" s="1">
        <f ca="1">F4+NORMINV(RAND(),0,'Total-Smoothed'!$AG$2)</f>
        <v>6.3203284267622246E-3</v>
      </c>
      <c r="G64" s="1">
        <f ca="1">G4+NORMINV(RAND(),0,'Total-Smoothed'!$AG$2)</f>
        <v>-3.6432895931510771E-2</v>
      </c>
      <c r="H64" s="1">
        <f ca="1">H4+NORMINV(RAND(),0,'Total-Smoothed'!$AG$2)</f>
        <v>3.7915862323560846E-2</v>
      </c>
      <c r="I64" s="1">
        <f ca="1">I4+NORMINV(RAND(),0,'Total-Smoothed'!$AG$2)</f>
        <v>-5.3848571583887238E-3</v>
      </c>
      <c r="J64" s="1">
        <f ca="1">J4+NORMINV(RAND(),0,'Total-Smoothed'!$AG$2)</f>
        <v>9.7228785235419279E-2</v>
      </c>
      <c r="K64" s="1">
        <f ca="1">K4+NORMINV(RAND(),0,'Total-Smoothed'!$AG$2)</f>
        <v>5.4062255444045956E-2</v>
      </c>
      <c r="L64" s="1">
        <f ca="1">L4+NORMINV(RAND(),0,'Total-Smoothed'!$AG$2)</f>
        <v>-0.11497735353821924</v>
      </c>
      <c r="M64" s="1">
        <f ca="1">M4+NORMINV(RAND(),0,'Total-Smoothed'!$AG$2)</f>
        <v>1.0632221357773319</v>
      </c>
      <c r="N64" s="1">
        <f ca="1">N4+NORMINV(RAND(),0,'Total-Smoothed'!$AG$2)</f>
        <v>0.49008893342385107</v>
      </c>
      <c r="O64" s="1">
        <f ca="1">O4+NORMINV(RAND(),0,'Total-Smoothed'!$AG$2)</f>
        <v>0.51011383952849543</v>
      </c>
      <c r="P64" s="1">
        <f ca="1">P4+NORMINV(RAND(),0,'Total-Smoothed'!$AG$2)</f>
        <v>0.16530489643129725</v>
      </c>
      <c r="Q64" s="1">
        <f ca="1">Q4+NORMINV(RAND(),0,'Total-Smoothed'!$AG$2)</f>
        <v>0.18519559513062236</v>
      </c>
      <c r="R64" s="1">
        <f ca="1">R4+NORMINV(RAND(),0,'Total-Smoothed'!$AG$2)</f>
        <v>0.72877609961524548</v>
      </c>
      <c r="S64" s="1">
        <f ca="1">S4+NORMINV(RAND(),0,'Total-Smoothed'!$AG$2)</f>
        <v>-0.2114225572698602</v>
      </c>
      <c r="T64" s="1">
        <f ca="1">T4+NORMINV(RAND(),0,'Total-Smoothed'!$AG$2)</f>
        <v>0.18418214003751512</v>
      </c>
      <c r="U64" s="1">
        <f ca="1">U4+NORMINV(RAND(),0,'Total-Smoothed'!$AG$2)</f>
        <v>0.11214574175722142</v>
      </c>
      <c r="V64" s="1">
        <f ca="1">V4+NORMINV(RAND(),0,'Total-Smoothed'!$AG$2)</f>
        <v>4.9216046145115919E-2</v>
      </c>
      <c r="W64" s="1">
        <f ca="1">W4+NORMINV(RAND(),0,'Total-Smoothed'!$AG$2)</f>
        <v>0.14655823579299523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-0.14342885164679536</v>
      </c>
      <c r="E65" s="1">
        <f ca="1">E5+NORMINV(RAND(),0,'Total-Smoothed'!$AG$2)</f>
        <v>4.7325605399163917E-2</v>
      </c>
      <c r="F65" s="1">
        <f ca="1">F5+NORMINV(RAND(),0,'Total-Smoothed'!$AG$2)</f>
        <v>4.0893215779592998E-2</v>
      </c>
      <c r="G65" s="1">
        <f ca="1">G5+NORMINV(RAND(),0,'Total-Smoothed'!$AG$2)</f>
        <v>8.079994230247059E-2</v>
      </c>
      <c r="H65" s="1">
        <f ca="1">H5+NORMINV(RAND(),0,'Total-Smoothed'!$AG$2)</f>
        <v>6.4295936173573792E-2</v>
      </c>
      <c r="I65" s="1">
        <f ca="1">I5+NORMINV(RAND(),0,'Total-Smoothed'!$AG$2)</f>
        <v>3.5156446527730173E-2</v>
      </c>
      <c r="J65" s="1">
        <f ca="1">J5+NORMINV(RAND(),0,'Total-Smoothed'!$AG$2)</f>
        <v>6.3517873884601367E-2</v>
      </c>
      <c r="K65" s="1">
        <f ca="1">K5+NORMINV(RAND(),0,'Total-Smoothed'!$AG$2)</f>
        <v>-0.19128351576696748</v>
      </c>
      <c r="L65" s="1">
        <f ca="1">L5+NORMINV(RAND(),0,'Total-Smoothed'!$AG$2)</f>
        <v>-0.12136857142066222</v>
      </c>
      <c r="M65" s="1">
        <f ca="1">M5+NORMINV(RAND(),0,'Total-Smoothed'!$AG$2)</f>
        <v>1.0078587340333913</v>
      </c>
      <c r="N65" s="1">
        <f ca="1">N5+NORMINV(RAND(),0,'Total-Smoothed'!$AG$2)</f>
        <v>1.011427852657149</v>
      </c>
      <c r="O65" s="1">
        <f ca="1">O5+NORMINV(RAND(),0,'Total-Smoothed'!$AG$2)</f>
        <v>0.25786503012544804</v>
      </c>
      <c r="P65" s="1">
        <f ca="1">P5+NORMINV(RAND(),0,'Total-Smoothed'!$AG$2)</f>
        <v>3.3644821888024291E-2</v>
      </c>
      <c r="Q65" s="1">
        <f ca="1">Q5+NORMINV(RAND(),0,'Total-Smoothed'!$AG$2)</f>
        <v>-3.7979459575641861E-2</v>
      </c>
      <c r="R65" s="1">
        <f ca="1">R5+NORMINV(RAND(),0,'Total-Smoothed'!$AG$2)</f>
        <v>9.0298005857730471E-2</v>
      </c>
      <c r="S65" s="1">
        <f ca="1">S5+NORMINV(RAND(),0,'Total-Smoothed'!$AG$2)</f>
        <v>0.11502986481446974</v>
      </c>
      <c r="T65" s="1">
        <f ca="1">T5+NORMINV(RAND(),0,'Total-Smoothed'!$AG$2)</f>
        <v>4.2308389744178672E-2</v>
      </c>
      <c r="U65" s="1">
        <f ca="1">U5+NORMINV(RAND(),0,'Total-Smoothed'!$AG$2)</f>
        <v>0.21355108537383427</v>
      </c>
      <c r="V65" s="1">
        <f ca="1">V5+NORMINV(RAND(),0,'Total-Smoothed'!$AG$2)</f>
        <v>-6.7396528890164065E-2</v>
      </c>
      <c r="W65" s="1">
        <f ca="1">W5+NORMINV(RAND(),0,'Total-Smoothed'!$AG$2)</f>
        <v>0.14787246228816878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-5.0673134713422274E-2</v>
      </c>
      <c r="E66" s="1">
        <f ca="1">E6+NORMINV(RAND(),0,'Total-Smoothed'!$AG$2)</f>
        <v>5.3767742540216115E-2</v>
      </c>
      <c r="F66" s="1">
        <f ca="1">F6+NORMINV(RAND(),0,'Total-Smoothed'!$AG$2)</f>
        <v>6.5277282639582032E-2</v>
      </c>
      <c r="G66" s="1">
        <f ca="1">G6+NORMINV(RAND(),0,'Total-Smoothed'!$AG$2)</f>
        <v>0.11108496778223868</v>
      </c>
      <c r="H66" s="1">
        <f ca="1">H6+NORMINV(RAND(),0,'Total-Smoothed'!$AG$2)</f>
        <v>-0.18902546339515353</v>
      </c>
      <c r="I66" s="1">
        <f ca="1">I6+NORMINV(RAND(),0,'Total-Smoothed'!$AG$2)</f>
        <v>4.2783570003999578E-3</v>
      </c>
      <c r="J66" s="1">
        <f ca="1">J6+NORMINV(RAND(),0,'Total-Smoothed'!$AG$2)</f>
        <v>-0.14859817336774508</v>
      </c>
      <c r="K66" s="1">
        <f ca="1">K6+NORMINV(RAND(),0,'Total-Smoothed'!$AG$2)</f>
        <v>9.2928013315211819E-2</v>
      </c>
      <c r="L66" s="1">
        <f ca="1">L6+NORMINV(RAND(),0,'Total-Smoothed'!$AG$2)</f>
        <v>3.2972223588661545E-2</v>
      </c>
      <c r="M66" s="1">
        <f ca="1">M6+NORMINV(RAND(),0,'Total-Smoothed'!$AG$2)</f>
        <v>0.995843413711474</v>
      </c>
      <c r="N66" s="1">
        <f ca="1">N6+NORMINV(RAND(),0,'Total-Smoothed'!$AG$2)</f>
        <v>0.93614050340982602</v>
      </c>
      <c r="O66" s="1">
        <f ca="1">O6+NORMINV(RAND(),0,'Total-Smoothed'!$AG$2)</f>
        <v>1.5726830085927623E-2</v>
      </c>
      <c r="P66" s="1">
        <f ca="1">P6+NORMINV(RAND(),0,'Total-Smoothed'!$AG$2)</f>
        <v>0.31773351989250687</v>
      </c>
      <c r="Q66" s="1">
        <f ca="1">Q6+NORMINV(RAND(),0,'Total-Smoothed'!$AG$2)</f>
        <v>8.1595315710811828E-2</v>
      </c>
      <c r="R66" s="1">
        <f ca="1">R6+NORMINV(RAND(),0,'Total-Smoothed'!$AG$2)</f>
        <v>-0.22528074635876535</v>
      </c>
      <c r="S66" s="1">
        <f ca="1">S6+NORMINV(RAND(),0,'Total-Smoothed'!$AG$2)</f>
        <v>-6.0988832514262764E-2</v>
      </c>
      <c r="T66" s="1">
        <f ca="1">T6+NORMINV(RAND(),0,'Total-Smoothed'!$AG$2)</f>
        <v>-7.9366457101830781E-2</v>
      </c>
      <c r="U66" s="1">
        <f ca="1">U6+NORMINV(RAND(),0,'Total-Smoothed'!$AG$2)</f>
        <v>0.20560768323431844</v>
      </c>
      <c r="V66" s="1">
        <f ca="1">V6+NORMINV(RAND(),0,'Total-Smoothed'!$AG$2)</f>
        <v>6.0960303592887448E-2</v>
      </c>
      <c r="W66" s="1">
        <f ca="1">W6+NORMINV(RAND(),0,'Total-Smoothed'!$AG$2)</f>
        <v>0.30805061027630215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-7.6709353698135752E-2</v>
      </c>
      <c r="E67" s="1">
        <f ca="1">E7+NORMINV(RAND(),0,'Total-Smoothed'!$AG$2)</f>
        <v>-2.3985571040446397E-2</v>
      </c>
      <c r="F67" s="1">
        <f ca="1">F7+NORMINV(RAND(),0,'Total-Smoothed'!$AG$2)</f>
        <v>-2.0242457160641082E-2</v>
      </c>
      <c r="G67" s="1">
        <f ca="1">G7+NORMINV(RAND(),0,'Total-Smoothed'!$AG$2)</f>
        <v>0.12258412582416593</v>
      </c>
      <c r="H67" s="1">
        <f ca="1">H7+NORMINV(RAND(),0,'Total-Smoothed'!$AG$2)</f>
        <v>-2.5095008656760707E-2</v>
      </c>
      <c r="I67" s="1">
        <f ca="1">I7+NORMINV(RAND(),0,'Total-Smoothed'!$AG$2)</f>
        <v>-0.14186289338801586</v>
      </c>
      <c r="J67" s="1">
        <f ca="1">J7+NORMINV(RAND(),0,'Total-Smoothed'!$AG$2)</f>
        <v>1.1987203766226327E-3</v>
      </c>
      <c r="K67" s="1">
        <f ca="1">K7+NORMINV(RAND(),0,'Total-Smoothed'!$AG$2)</f>
        <v>-3.9396974358302937E-2</v>
      </c>
      <c r="L67" s="1">
        <f ca="1">L7+NORMINV(RAND(),0,'Total-Smoothed'!$AG$2)</f>
        <v>-5.6928529187686226E-2</v>
      </c>
      <c r="M67" s="1">
        <f ca="1">M7+NORMINV(RAND(),0,'Total-Smoothed'!$AG$2)</f>
        <v>0.94051213738248673</v>
      </c>
      <c r="N67" s="1">
        <f ca="1">N7+NORMINV(RAND(),0,'Total-Smoothed'!$AG$2)</f>
        <v>0.6708911006465168</v>
      </c>
      <c r="O67" s="1">
        <f ca="1">O7+NORMINV(RAND(),0,'Total-Smoothed'!$AG$2)</f>
        <v>0.13080978322934941</v>
      </c>
      <c r="P67" s="1">
        <f ca="1">P7+NORMINV(RAND(),0,'Total-Smoothed'!$AG$2)</f>
        <v>0.22888043636529148</v>
      </c>
      <c r="Q67" s="1">
        <f ca="1">Q7+NORMINV(RAND(),0,'Total-Smoothed'!$AG$2)</f>
        <v>-2.2512019650635325E-2</v>
      </c>
      <c r="R67" s="1">
        <f ca="1">R7+NORMINV(RAND(),0,'Total-Smoothed'!$AG$2)</f>
        <v>0.41683869486138264</v>
      </c>
      <c r="S67" s="1">
        <f ca="1">S7+NORMINV(RAND(),0,'Total-Smoothed'!$AG$2)</f>
        <v>0.10521783350245732</v>
      </c>
      <c r="T67" s="1">
        <f ca="1">T7+NORMINV(RAND(),0,'Total-Smoothed'!$AG$2)</f>
        <v>1.2058930623102784E-2</v>
      </c>
      <c r="U67" s="1">
        <f ca="1">U7+NORMINV(RAND(),0,'Total-Smoothed'!$AG$2)</f>
        <v>1.1615866262405537E-2</v>
      </c>
      <c r="V67" s="1">
        <f ca="1">V7+NORMINV(RAND(),0,'Total-Smoothed'!$AG$2)</f>
        <v>6.3810036361101996E-2</v>
      </c>
      <c r="W67" s="1">
        <f ca="1">W7+NORMINV(RAND(),0,'Total-Smoothed'!$AG$2)</f>
        <v>0.10535565342220118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-0.14905268700717092</v>
      </c>
      <c r="E68" s="1">
        <f ca="1">E8+NORMINV(RAND(),0,'Total-Smoothed'!$AG$2)</f>
        <v>3.8660461540486808E-2</v>
      </c>
      <c r="F68" s="1">
        <f ca="1">F8+NORMINV(RAND(),0,'Total-Smoothed'!$AG$2)</f>
        <v>0.27144124031150468</v>
      </c>
      <c r="G68" s="1">
        <f ca="1">G8+NORMINV(RAND(),0,'Total-Smoothed'!$AG$2)</f>
        <v>-4.2743301803492173E-2</v>
      </c>
      <c r="H68" s="1">
        <f ca="1">H8+NORMINV(RAND(),0,'Total-Smoothed'!$AG$2)</f>
        <v>-5.5117848360465363E-2</v>
      </c>
      <c r="I68" s="1">
        <f ca="1">I8+NORMINV(RAND(),0,'Total-Smoothed'!$AG$2)</f>
        <v>0.12589858779291149</v>
      </c>
      <c r="J68" s="1">
        <f ca="1">J8+NORMINV(RAND(),0,'Total-Smoothed'!$AG$2)</f>
        <v>0.11824833277297203</v>
      </c>
      <c r="K68" s="1">
        <f ca="1">K8+NORMINV(RAND(),0,'Total-Smoothed'!$AG$2)</f>
        <v>-6.7518824637527453E-2</v>
      </c>
      <c r="L68" s="1">
        <f ca="1">L8+NORMINV(RAND(),0,'Total-Smoothed'!$AG$2)</f>
        <v>0.11156697943057434</v>
      </c>
      <c r="M68" s="1">
        <f ca="1">M8+NORMINV(RAND(),0,'Total-Smoothed'!$AG$2)</f>
        <v>1.0211335181488241</v>
      </c>
      <c r="N68" s="1">
        <f ca="1">N8+NORMINV(RAND(),0,'Total-Smoothed'!$AG$2)</f>
        <v>0.4183866277953408</v>
      </c>
      <c r="O68" s="1">
        <f ca="1">O8+NORMINV(RAND(),0,'Total-Smoothed'!$AG$2)</f>
        <v>-2.0917813539266621E-2</v>
      </c>
      <c r="P68" s="1">
        <f ca="1">P8+NORMINV(RAND(),0,'Total-Smoothed'!$AG$2)</f>
        <v>0.18245272863628817</v>
      </c>
      <c r="Q68" s="1">
        <f ca="1">Q8+NORMINV(RAND(),0,'Total-Smoothed'!$AG$2)</f>
        <v>0.12026665704408296</v>
      </c>
      <c r="R68" s="1">
        <f ca="1">R8+NORMINV(RAND(),0,'Total-Smoothed'!$AG$2)</f>
        <v>0.40856975118810901</v>
      </c>
      <c r="S68" s="1">
        <f ca="1">S8+NORMINV(RAND(),0,'Total-Smoothed'!$AG$2)</f>
        <v>6.7969331453571841E-2</v>
      </c>
      <c r="T68" s="1">
        <f ca="1">T8+NORMINV(RAND(),0,'Total-Smoothed'!$AG$2)</f>
        <v>2.8475765526395195E-2</v>
      </c>
      <c r="U68" s="1">
        <f ca="1">U8+NORMINV(RAND(),0,'Total-Smoothed'!$AG$2)</f>
        <v>0.22655466783942163</v>
      </c>
      <c r="V68" s="1">
        <f ca="1">V8+NORMINV(RAND(),0,'Total-Smoothed'!$AG$2)</f>
        <v>-7.8240890447268258E-2</v>
      </c>
      <c r="W68" s="1">
        <f ca="1">W8+NORMINV(RAND(),0,'Total-Smoothed'!$AG$2)</f>
        <v>9.3836737156048414E-2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7.5792326680822544E-2</v>
      </c>
      <c r="E69" s="1">
        <f ca="1">E9+NORMINV(RAND(),0,'Total-Smoothed'!$AG$2)</f>
        <v>0.22842625923828316</v>
      </c>
      <c r="F69" s="1">
        <f ca="1">F9+NORMINV(RAND(),0,'Total-Smoothed'!$AG$2)</f>
        <v>8.6617611621684479E-2</v>
      </c>
      <c r="G69" s="1">
        <f ca="1">G9+NORMINV(RAND(),0,'Total-Smoothed'!$AG$2)</f>
        <v>-4.0414825099403098E-2</v>
      </c>
      <c r="H69" s="1">
        <f ca="1">H9+NORMINV(RAND(),0,'Total-Smoothed'!$AG$2)</f>
        <v>0.10283538041888331</v>
      </c>
      <c r="I69" s="1">
        <f ca="1">I9+NORMINV(RAND(),0,'Total-Smoothed'!$AG$2)</f>
        <v>-7.8450679572182339E-2</v>
      </c>
      <c r="J69" s="1">
        <f ca="1">J9+NORMINV(RAND(),0,'Total-Smoothed'!$AG$2)</f>
        <v>0.22191150733989792</v>
      </c>
      <c r="K69" s="1">
        <f ca="1">K9+NORMINV(RAND(),0,'Total-Smoothed'!$AG$2)</f>
        <v>-6.9886687249369861E-2</v>
      </c>
      <c r="L69" s="1">
        <f ca="1">L9+NORMINV(RAND(),0,'Total-Smoothed'!$AG$2)</f>
        <v>-0.15341290908291019</v>
      </c>
      <c r="M69" s="1">
        <f ca="1">M9+NORMINV(RAND(),0,'Total-Smoothed'!$AG$2)</f>
        <v>0.80939245609914101</v>
      </c>
      <c r="N69" s="1">
        <f ca="1">N9+NORMINV(RAND(),0,'Total-Smoothed'!$AG$2)</f>
        <v>0.53632005332808652</v>
      </c>
      <c r="O69" s="1">
        <f ca="1">O9+NORMINV(RAND(),0,'Total-Smoothed'!$AG$2)</f>
        <v>0.11034748540341453</v>
      </c>
      <c r="P69" s="1">
        <f ca="1">P9+NORMINV(RAND(),0,'Total-Smoothed'!$AG$2)</f>
        <v>0.58023702112737241</v>
      </c>
      <c r="Q69" s="1">
        <f ca="1">Q9+NORMINV(RAND(),0,'Total-Smoothed'!$AG$2)</f>
        <v>-0.12396289989919312</v>
      </c>
      <c r="R69" s="1">
        <f ca="1">R9+NORMINV(RAND(),0,'Total-Smoothed'!$AG$2)</f>
        <v>-4.2601374958423574E-3</v>
      </c>
      <c r="S69" s="1">
        <f ca="1">S9+NORMINV(RAND(),0,'Total-Smoothed'!$AG$2)</f>
        <v>8.881597219871129E-2</v>
      </c>
      <c r="T69" s="1">
        <f ca="1">T9+NORMINV(RAND(),0,'Total-Smoothed'!$AG$2)</f>
        <v>0.13255843897933117</v>
      </c>
      <c r="U69" s="1">
        <f ca="1">U9+NORMINV(RAND(),0,'Total-Smoothed'!$AG$2)</f>
        <v>3.7816145129378365E-2</v>
      </c>
      <c r="V69" s="1">
        <f ca="1">V9+NORMINV(RAND(),0,'Total-Smoothed'!$AG$2)</f>
        <v>0.24900435092921647</v>
      </c>
      <c r="W69" s="1">
        <f ca="1">W9+NORMINV(RAND(),0,'Total-Smoothed'!$AG$2)</f>
        <v>9.1151022390435543E-2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-0.13912648548431578</v>
      </c>
      <c r="E70" s="1">
        <f ca="1">E10+NORMINV(RAND(),0,'Total-Smoothed'!$AG$2)</f>
        <v>-6.490864119803072E-2</v>
      </c>
      <c r="F70" s="1">
        <f ca="1">F10+NORMINV(RAND(),0,'Total-Smoothed'!$AG$2)</f>
        <v>-5.5829741434816796E-2</v>
      </c>
      <c r="G70" s="1">
        <f ca="1">G10+NORMINV(RAND(),0,'Total-Smoothed'!$AG$2)</f>
        <v>8.8443487890220874E-3</v>
      </c>
      <c r="H70" s="1">
        <f ca="1">H10+NORMINV(RAND(),0,'Total-Smoothed'!$AG$2)</f>
        <v>-2.8511332248552023E-2</v>
      </c>
      <c r="I70" s="1">
        <f ca="1">I10+NORMINV(RAND(),0,'Total-Smoothed'!$AG$2)</f>
        <v>3.6766567234204725E-2</v>
      </c>
      <c r="J70" s="1">
        <f ca="1">J10+NORMINV(RAND(),0,'Total-Smoothed'!$AG$2)</f>
        <v>-9.1326454068253834E-2</v>
      </c>
      <c r="K70" s="1">
        <f ca="1">K10+NORMINV(RAND(),0,'Total-Smoothed'!$AG$2)</f>
        <v>0.17160134714118408</v>
      </c>
      <c r="L70" s="1">
        <f ca="1">L10+NORMINV(RAND(),0,'Total-Smoothed'!$AG$2)</f>
        <v>4.5311666919761101E-2</v>
      </c>
      <c r="M70" s="1">
        <f ca="1">M10+NORMINV(RAND(),0,'Total-Smoothed'!$AG$2)</f>
        <v>1.0307041296935175</v>
      </c>
      <c r="N70" s="1">
        <f ca="1">N10+NORMINV(RAND(),0,'Total-Smoothed'!$AG$2)</f>
        <v>0.6258565685698142</v>
      </c>
      <c r="O70" s="1">
        <f ca="1">O10+NORMINV(RAND(),0,'Total-Smoothed'!$AG$2)</f>
        <v>-0.16526899633265171</v>
      </c>
      <c r="P70" s="1">
        <f ca="1">P10+NORMINV(RAND(),0,'Total-Smoothed'!$AG$2)</f>
        <v>0.25423520549027301</v>
      </c>
      <c r="Q70" s="1">
        <f ca="1">Q10+NORMINV(RAND(),0,'Total-Smoothed'!$AG$2)</f>
        <v>5.4321023203176638E-2</v>
      </c>
      <c r="R70" s="1">
        <f ca="1">R10+NORMINV(RAND(),0,'Total-Smoothed'!$AG$2)</f>
        <v>0.22100246326734851</v>
      </c>
      <c r="S70" s="1">
        <f ca="1">S10+NORMINV(RAND(),0,'Total-Smoothed'!$AG$2)</f>
        <v>0.131675335595725</v>
      </c>
      <c r="T70" s="1">
        <f ca="1">T10+NORMINV(RAND(),0,'Total-Smoothed'!$AG$2)</f>
        <v>-0.10572924936398563</v>
      </c>
      <c r="U70" s="1">
        <f ca="1">U10+NORMINV(RAND(),0,'Total-Smoothed'!$AG$2)</f>
        <v>0.113407914452878</v>
      </c>
      <c r="V70" s="1">
        <f ca="1">V10+NORMINV(RAND(),0,'Total-Smoothed'!$AG$2)</f>
        <v>-7.0739348482770047E-3</v>
      </c>
      <c r="W70" s="1">
        <f ca="1">W10+NORMINV(RAND(),0,'Total-Smoothed'!$AG$2)</f>
        <v>0.15622414297759524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-8.5999803468976121E-2</v>
      </c>
      <c r="E71" s="1">
        <f ca="1">E11+NORMINV(RAND(),0,'Total-Smoothed'!$AG$2)</f>
        <v>-5.9371394135806728E-2</v>
      </c>
      <c r="F71" s="1">
        <f ca="1">F11+NORMINV(RAND(),0,'Total-Smoothed'!$AG$2)</f>
        <v>0.19199085456624884</v>
      </c>
      <c r="G71" s="1">
        <f ca="1">G11+NORMINV(RAND(),0,'Total-Smoothed'!$AG$2)</f>
        <v>9.9759395851863525E-2</v>
      </c>
      <c r="H71" s="1">
        <f ca="1">H11+NORMINV(RAND(),0,'Total-Smoothed'!$AG$2)</f>
        <v>-3.0176931131617696E-2</v>
      </c>
      <c r="I71" s="1">
        <f ca="1">I11+NORMINV(RAND(),0,'Total-Smoothed'!$AG$2)</f>
        <v>-2.971350724674731E-2</v>
      </c>
      <c r="J71" s="1">
        <f ca="1">J11+NORMINV(RAND(),0,'Total-Smoothed'!$AG$2)</f>
        <v>1.2975373979433942E-2</v>
      </c>
      <c r="K71" s="1">
        <f ca="1">K11+NORMINV(RAND(),0,'Total-Smoothed'!$AG$2)</f>
        <v>0.10709399376899223</v>
      </c>
      <c r="L71" s="1">
        <f ca="1">L11+NORMINV(RAND(),0,'Total-Smoothed'!$AG$2)</f>
        <v>-0.13202023205933092</v>
      </c>
      <c r="M71" s="1">
        <f ca="1">M11+NORMINV(RAND(),0,'Total-Smoothed'!$AG$2)</f>
        <v>0.95795812404002045</v>
      </c>
      <c r="N71" s="1">
        <f ca="1">N11+NORMINV(RAND(),0,'Total-Smoothed'!$AG$2)</f>
        <v>0.9888798405881799</v>
      </c>
      <c r="O71" s="1">
        <f ca="1">O11+NORMINV(RAND(),0,'Total-Smoothed'!$AG$2)</f>
        <v>9.3687948025481999E-2</v>
      </c>
      <c r="P71" s="1">
        <f ca="1">P11+NORMINV(RAND(),0,'Total-Smoothed'!$AG$2)</f>
        <v>6.0182380706790203E-2</v>
      </c>
      <c r="Q71" s="1">
        <f ca="1">Q11+NORMINV(RAND(),0,'Total-Smoothed'!$AG$2)</f>
        <v>7.3475316516360523E-2</v>
      </c>
      <c r="R71" s="1">
        <f ca="1">R11+NORMINV(RAND(),0,'Total-Smoothed'!$AG$2)</f>
        <v>1.8928340004977229E-2</v>
      </c>
      <c r="S71" s="1">
        <f ca="1">S11+NORMINV(RAND(),0,'Total-Smoothed'!$AG$2)</f>
        <v>0.18354365441185375</v>
      </c>
      <c r="T71" s="1">
        <f ca="1">T11+NORMINV(RAND(),0,'Total-Smoothed'!$AG$2)</f>
        <v>1.7211177261800617E-2</v>
      </c>
      <c r="U71" s="1">
        <f ca="1">U11+NORMINV(RAND(),0,'Total-Smoothed'!$AG$2)</f>
        <v>0.24608784418298935</v>
      </c>
      <c r="V71" s="1">
        <f ca="1">V11+NORMINV(RAND(),0,'Total-Smoothed'!$AG$2)</f>
        <v>-3.2482773417530808E-2</v>
      </c>
      <c r="W71" s="1">
        <f ca="1">W11+NORMINV(RAND(),0,'Total-Smoothed'!$AG$2)</f>
        <v>-8.7409673424987691E-2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0.14653057974984249</v>
      </c>
      <c r="E72" s="1">
        <f ca="1">E12+NORMINV(RAND(),0,'Total-Smoothed'!$AG$2)</f>
        <v>8.9616875581370048E-2</v>
      </c>
      <c r="F72" s="1">
        <f ca="1">F12+NORMINV(RAND(),0,'Total-Smoothed'!$AG$2)</f>
        <v>-4.8016881304265714E-2</v>
      </c>
      <c r="G72" s="1">
        <f ca="1">G12+NORMINV(RAND(),0,'Total-Smoothed'!$AG$2)</f>
        <v>0.27227950456075045</v>
      </c>
      <c r="H72" s="1">
        <f ca="1">H12+NORMINV(RAND(),0,'Total-Smoothed'!$AG$2)</f>
        <v>-2.8961072671314758E-2</v>
      </c>
      <c r="I72" s="1">
        <f ca="1">I12+NORMINV(RAND(),0,'Total-Smoothed'!$AG$2)</f>
        <v>0.10511902584976393</v>
      </c>
      <c r="J72" s="1">
        <f ca="1">J12+NORMINV(RAND(),0,'Total-Smoothed'!$AG$2)</f>
        <v>5.3555470003240215E-2</v>
      </c>
      <c r="K72" s="1">
        <f ca="1">K12+NORMINV(RAND(),0,'Total-Smoothed'!$AG$2)</f>
        <v>-5.5664065879114329E-2</v>
      </c>
      <c r="L72" s="1">
        <f ca="1">L12+NORMINV(RAND(),0,'Total-Smoothed'!$AG$2)</f>
        <v>-3.3830679826516462E-2</v>
      </c>
      <c r="M72" s="1">
        <f ca="1">M12+NORMINV(RAND(),0,'Total-Smoothed'!$AG$2)</f>
        <v>1.0447574232309069</v>
      </c>
      <c r="N72" s="1">
        <f ca="1">N12+NORMINV(RAND(),0,'Total-Smoothed'!$AG$2)</f>
        <v>0.37141055320427757</v>
      </c>
      <c r="O72" s="1">
        <f ca="1">O12+NORMINV(RAND(),0,'Total-Smoothed'!$AG$2)</f>
        <v>-7.2398463678938679E-2</v>
      </c>
      <c r="P72" s="1">
        <f ca="1">P12+NORMINV(RAND(),0,'Total-Smoothed'!$AG$2)</f>
        <v>0.16458834404837536</v>
      </c>
      <c r="Q72" s="1">
        <f ca="1">Q12+NORMINV(RAND(),0,'Total-Smoothed'!$AG$2)</f>
        <v>-1.9098119014719871E-2</v>
      </c>
      <c r="R72" s="1">
        <f ca="1">R12+NORMINV(RAND(),0,'Total-Smoothed'!$AG$2)</f>
        <v>0.1239278419520303</v>
      </c>
      <c r="S72" s="1">
        <f ca="1">S12+NORMINV(RAND(),0,'Total-Smoothed'!$AG$2)</f>
        <v>3.0170373726689556E-2</v>
      </c>
      <c r="T72" s="1">
        <f ca="1">T12+NORMINV(RAND(),0,'Total-Smoothed'!$AG$2)</f>
        <v>5.4103324135163146E-2</v>
      </c>
      <c r="U72" s="1">
        <f ca="1">U12+NORMINV(RAND(),0,'Total-Smoothed'!$AG$2)</f>
        <v>0.12296365358938921</v>
      </c>
      <c r="V72" s="1">
        <f ca="1">V12+NORMINV(RAND(),0,'Total-Smoothed'!$AG$2)</f>
        <v>-9.5514188712720063E-2</v>
      </c>
      <c r="W72" s="1">
        <f ca="1">W12+NORMINV(RAND(),0,'Total-Smoothed'!$AG$2)</f>
        <v>-1.8502493218306899E-2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-3.972948177110322E-2</v>
      </c>
      <c r="E73" s="1">
        <f ca="1">E13+NORMINV(RAND(),0,'Total-Smoothed'!$AG$2)</f>
        <v>0.1070354284244934</v>
      </c>
      <c r="F73" s="1">
        <f ca="1">F13+NORMINV(RAND(),0,'Total-Smoothed'!$AG$2)</f>
        <v>-9.1085846842559937E-2</v>
      </c>
      <c r="G73" s="1">
        <f ca="1">G13+NORMINV(RAND(),0,'Total-Smoothed'!$AG$2)</f>
        <v>-0.22591129424847622</v>
      </c>
      <c r="H73" s="1">
        <f ca="1">H13+NORMINV(RAND(),0,'Total-Smoothed'!$AG$2)</f>
        <v>-3.6117867608564141E-2</v>
      </c>
      <c r="I73" s="1">
        <f ca="1">I13+NORMINV(RAND(),0,'Total-Smoothed'!$AG$2)</f>
        <v>5.1583292250979781E-2</v>
      </c>
      <c r="J73" s="1">
        <f ca="1">J13+NORMINV(RAND(),0,'Total-Smoothed'!$AG$2)</f>
        <v>-4.9490095874895113E-2</v>
      </c>
      <c r="K73" s="1">
        <f ca="1">K13+NORMINV(RAND(),0,'Total-Smoothed'!$AG$2)</f>
        <v>-7.9428467072664113E-2</v>
      </c>
      <c r="L73" s="1">
        <f ca="1">L13+NORMINV(RAND(),0,'Total-Smoothed'!$AG$2)</f>
        <v>9.7668964536720155E-3</v>
      </c>
      <c r="M73" s="1">
        <f ca="1">M13+NORMINV(RAND(),0,'Total-Smoothed'!$AG$2)</f>
        <v>0.9259600770839147</v>
      </c>
      <c r="N73" s="1">
        <f ca="1">N13+NORMINV(RAND(),0,'Total-Smoothed'!$AG$2)</f>
        <v>0.38598251017843871</v>
      </c>
      <c r="O73" s="1">
        <f ca="1">O13+NORMINV(RAND(),0,'Total-Smoothed'!$AG$2)</f>
        <v>3.9862972022810736E-2</v>
      </c>
      <c r="P73" s="1">
        <f ca="1">P13+NORMINV(RAND(),0,'Total-Smoothed'!$AG$2)</f>
        <v>0.16438252311747314</v>
      </c>
      <c r="Q73" s="1">
        <f ca="1">Q13+NORMINV(RAND(),0,'Total-Smoothed'!$AG$2)</f>
        <v>-0.19177121711970166</v>
      </c>
      <c r="R73" s="1">
        <f ca="1">R13+NORMINV(RAND(),0,'Total-Smoothed'!$AG$2)</f>
        <v>0.20914932650925711</v>
      </c>
      <c r="S73" s="1">
        <f ca="1">S13+NORMINV(RAND(),0,'Total-Smoothed'!$AG$2)</f>
        <v>-6.6621501294469476E-2</v>
      </c>
      <c r="T73" s="1">
        <f ca="1">T13+NORMINV(RAND(),0,'Total-Smoothed'!$AG$2)</f>
        <v>0.21294235946140283</v>
      </c>
      <c r="U73" s="1">
        <f ca="1">U13+NORMINV(RAND(),0,'Total-Smoothed'!$AG$2)</f>
        <v>-2.3620582629021562E-2</v>
      </c>
      <c r="V73" s="1">
        <f ca="1">V13+NORMINV(RAND(),0,'Total-Smoothed'!$AG$2)</f>
        <v>-3.9314990092149706E-2</v>
      </c>
      <c r="W73" s="1">
        <f ca="1">W13+NORMINV(RAND(),0,'Total-Smoothed'!$AG$2)</f>
        <v>9.8864496452681722E-2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-6.1640359173221346E-2</v>
      </c>
      <c r="E74" s="1">
        <f ca="1">E14+NORMINV(RAND(),0,'Total-Smoothed'!$AG$2)</f>
        <v>8.0614826215826482E-2</v>
      </c>
      <c r="F74" s="1">
        <f ca="1">F14+NORMINV(RAND(),0,'Total-Smoothed'!$AG$2)</f>
        <v>-8.7846281499223369E-2</v>
      </c>
      <c r="G74" s="1">
        <f ca="1">G14+NORMINV(RAND(),0,'Total-Smoothed'!$AG$2)</f>
        <v>4.6192041334023829E-3</v>
      </c>
      <c r="H74" s="1">
        <f ca="1">H14+NORMINV(RAND(),0,'Total-Smoothed'!$AG$2)</f>
        <v>1.0194132894755339E-2</v>
      </c>
      <c r="I74" s="1">
        <f ca="1">I14+NORMINV(RAND(),0,'Total-Smoothed'!$AG$2)</f>
        <v>0.14442061784392327</v>
      </c>
      <c r="J74" s="1">
        <f ca="1">J14+NORMINV(RAND(),0,'Total-Smoothed'!$AG$2)</f>
        <v>0.23672640776425499</v>
      </c>
      <c r="K74" s="1">
        <f ca="1">K14+NORMINV(RAND(),0,'Total-Smoothed'!$AG$2)</f>
        <v>0.11917303465617256</v>
      </c>
      <c r="L74" s="1">
        <f ca="1">L14+NORMINV(RAND(),0,'Total-Smoothed'!$AG$2)</f>
        <v>4.3242182997429726E-2</v>
      </c>
      <c r="M74" s="1">
        <f ca="1">M14+NORMINV(RAND(),0,'Total-Smoothed'!$AG$2)</f>
        <v>1.2106622862151428</v>
      </c>
      <c r="N74" s="1">
        <f ca="1">N14+NORMINV(RAND(),0,'Total-Smoothed'!$AG$2)</f>
        <v>0.9437889420010761</v>
      </c>
      <c r="O74" s="1">
        <f ca="1">O14+NORMINV(RAND(),0,'Total-Smoothed'!$AG$2)</f>
        <v>0.12111576540633241</v>
      </c>
      <c r="P74" s="1">
        <f ca="1">P14+NORMINV(RAND(),0,'Total-Smoothed'!$AG$2)</f>
        <v>0.16794212710904846</v>
      </c>
      <c r="Q74" s="1">
        <f ca="1">Q14+NORMINV(RAND(),0,'Total-Smoothed'!$AG$2)</f>
        <v>5.0868340038685844E-2</v>
      </c>
      <c r="R74" s="1">
        <f ca="1">R14+NORMINV(RAND(),0,'Total-Smoothed'!$AG$2)</f>
        <v>0.17034908588365311</v>
      </c>
      <c r="S74" s="1">
        <f ca="1">S14+NORMINV(RAND(),0,'Total-Smoothed'!$AG$2)</f>
        <v>0.20134877880176316</v>
      </c>
      <c r="T74" s="1">
        <f ca="1">T14+NORMINV(RAND(),0,'Total-Smoothed'!$AG$2)</f>
        <v>-0.17647282213185195</v>
      </c>
      <c r="U74" s="1">
        <f ca="1">U14+NORMINV(RAND(),0,'Total-Smoothed'!$AG$2)</f>
        <v>-4.3952234837913579E-3</v>
      </c>
      <c r="V74" s="1">
        <f ca="1">V14+NORMINV(RAND(),0,'Total-Smoothed'!$AG$2)</f>
        <v>-1.7891951925449012E-2</v>
      </c>
      <c r="W74" s="1">
        <f ca="1">W14+NORMINV(RAND(),0,'Total-Smoothed'!$AG$2)</f>
        <v>-2.5935178590814959E-2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0.19923465373091151</v>
      </c>
      <c r="E75" s="1">
        <f ca="1">E15+NORMINV(RAND(),0,'Total-Smoothed'!$AG$2)</f>
        <v>-0.1254006175552381</v>
      </c>
      <c r="F75" s="1">
        <f ca="1">F15+NORMINV(RAND(),0,'Total-Smoothed'!$AG$2)</f>
        <v>1.7398837446846872E-2</v>
      </c>
      <c r="G75" s="1">
        <f ca="1">G15+NORMINV(RAND(),0,'Total-Smoothed'!$AG$2)</f>
        <v>5.7013040699444212E-2</v>
      </c>
      <c r="H75" s="1">
        <f ca="1">H15+NORMINV(RAND(),0,'Total-Smoothed'!$AG$2)</f>
        <v>0.11066554642790269</v>
      </c>
      <c r="I75" s="1">
        <f ca="1">I15+NORMINV(RAND(),0,'Total-Smoothed'!$AG$2)</f>
        <v>8.7480935690343181E-2</v>
      </c>
      <c r="J75" s="1">
        <f ca="1">J15+NORMINV(RAND(),0,'Total-Smoothed'!$AG$2)</f>
        <v>4.6994548163150449E-2</v>
      </c>
      <c r="K75" s="1">
        <f ca="1">K15+NORMINV(RAND(),0,'Total-Smoothed'!$AG$2)</f>
        <v>0.10108631870717678</v>
      </c>
      <c r="L75" s="1">
        <f ca="1">L15+NORMINV(RAND(),0,'Total-Smoothed'!$AG$2)</f>
        <v>0.11247382366404139</v>
      </c>
      <c r="M75" s="1">
        <f ca="1">M15+NORMINV(RAND(),0,'Total-Smoothed'!$AG$2)</f>
        <v>1.0012412839835114</v>
      </c>
      <c r="N75" s="1">
        <f ca="1">N15+NORMINV(RAND(),0,'Total-Smoothed'!$AG$2)</f>
        <v>0.2413991491967214</v>
      </c>
      <c r="O75" s="1">
        <f ca="1">O15+NORMINV(RAND(),0,'Total-Smoothed'!$AG$2)</f>
        <v>-6.9951129565488615E-2</v>
      </c>
      <c r="P75" s="1">
        <f ca="1">P15+NORMINV(RAND(),0,'Total-Smoothed'!$AG$2)</f>
        <v>0.11929652065018456</v>
      </c>
      <c r="Q75" s="1">
        <f ca="1">Q15+NORMINV(RAND(),0,'Total-Smoothed'!$AG$2)</f>
        <v>-4.6578907691991876E-2</v>
      </c>
      <c r="R75" s="1">
        <f ca="1">R15+NORMINV(RAND(),0,'Total-Smoothed'!$AG$2)</f>
        <v>-1.6085690905300341E-2</v>
      </c>
      <c r="S75" s="1">
        <f ca="1">S15+NORMINV(RAND(),0,'Total-Smoothed'!$AG$2)</f>
        <v>-1.0581310531583663E-2</v>
      </c>
      <c r="T75" s="1">
        <f ca="1">T15+NORMINV(RAND(),0,'Total-Smoothed'!$AG$2)</f>
        <v>1.0310202798107834E-2</v>
      </c>
      <c r="U75" s="1">
        <f ca="1">U15+NORMINV(RAND(),0,'Total-Smoothed'!$AG$2)</f>
        <v>0.19283442853273453</v>
      </c>
      <c r="V75" s="1">
        <f ca="1">V15+NORMINV(RAND(),0,'Total-Smoothed'!$AG$2)</f>
        <v>-9.9441736672838121E-3</v>
      </c>
      <c r="W75" s="1">
        <f ca="1">W15+NORMINV(RAND(),0,'Total-Smoothed'!$AG$2)</f>
        <v>0.10788440192656629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0.10258683738371953</v>
      </c>
      <c r="E76" s="1">
        <f ca="1">E16+NORMINV(RAND(),0,'Total-Smoothed'!$AG$2)</f>
        <v>-3.5977727342367788E-2</v>
      </c>
      <c r="F76" s="1">
        <f ca="1">F16+NORMINV(RAND(),0,'Total-Smoothed'!$AG$2)</f>
        <v>7.2009618898614316E-3</v>
      </c>
      <c r="G76" s="1">
        <f ca="1">G16+NORMINV(RAND(),0,'Total-Smoothed'!$AG$2)</f>
        <v>3.8012494331996265E-2</v>
      </c>
      <c r="H76" s="1">
        <f ca="1">H16+NORMINV(RAND(),0,'Total-Smoothed'!$AG$2)</f>
        <v>-3.5777058754266948E-2</v>
      </c>
      <c r="I76" s="1">
        <f ca="1">I16+NORMINV(RAND(),0,'Total-Smoothed'!$AG$2)</f>
        <v>5.685474056656574E-2</v>
      </c>
      <c r="J76" s="1">
        <f ca="1">J16+NORMINV(RAND(),0,'Total-Smoothed'!$AG$2)</f>
        <v>-0.2317922143990967</v>
      </c>
      <c r="K76" s="1">
        <f ca="1">K16+NORMINV(RAND(),0,'Total-Smoothed'!$AG$2)</f>
        <v>-3.4228543785417724E-2</v>
      </c>
      <c r="L76" s="1">
        <f ca="1">L16+NORMINV(RAND(),0,'Total-Smoothed'!$AG$2)</f>
        <v>3.7285195451307242E-2</v>
      </c>
      <c r="M76" s="1">
        <f ca="1">M16+NORMINV(RAND(),0,'Total-Smoothed'!$AG$2)</f>
        <v>1.0834719960562587</v>
      </c>
      <c r="N76" s="1">
        <f ca="1">N16+NORMINV(RAND(),0,'Total-Smoothed'!$AG$2)</f>
        <v>1.1075316942047886</v>
      </c>
      <c r="O76" s="1">
        <f ca="1">O16+NORMINV(RAND(),0,'Total-Smoothed'!$AG$2)</f>
        <v>-7.5597440132370533E-2</v>
      </c>
      <c r="P76" s="1">
        <f ca="1">P16+NORMINV(RAND(),0,'Total-Smoothed'!$AG$2)</f>
        <v>0.12568664552500389</v>
      </c>
      <c r="Q76" s="1">
        <f ca="1">Q16+NORMINV(RAND(),0,'Total-Smoothed'!$AG$2)</f>
        <v>2.5956212696231121E-2</v>
      </c>
      <c r="R76" s="1">
        <f ca="1">R16+NORMINV(RAND(),0,'Total-Smoothed'!$AG$2)</f>
        <v>2.2042572910766275E-2</v>
      </c>
      <c r="S76" s="1">
        <f ca="1">S16+NORMINV(RAND(),0,'Total-Smoothed'!$AG$2)</f>
        <v>2.3325186692226191E-2</v>
      </c>
      <c r="T76" s="1">
        <f ca="1">T16+NORMINV(RAND(),0,'Total-Smoothed'!$AG$2)</f>
        <v>5.9414977065397508E-2</v>
      </c>
      <c r="U76" s="1">
        <f ca="1">U16+NORMINV(RAND(),0,'Total-Smoothed'!$AG$2)</f>
        <v>8.0552631580546791E-2</v>
      </c>
      <c r="V76" s="1">
        <f ca="1">V16+NORMINV(RAND(),0,'Total-Smoothed'!$AG$2)</f>
        <v>2.7592083755361121E-2</v>
      </c>
      <c r="W76" s="1">
        <f ca="1">W16+NORMINV(RAND(),0,'Total-Smoothed'!$AG$2)</f>
        <v>0.10518631558990287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0.22548400625704776</v>
      </c>
      <c r="E77" s="1">
        <f ca="1">E17+NORMINV(RAND(),0,'Total-Smoothed'!$AG$2)</f>
        <v>-0.1885851897675786</v>
      </c>
      <c r="F77" s="1">
        <f ca="1">F17+NORMINV(RAND(),0,'Total-Smoothed'!$AG$2)</f>
        <v>6.7220969817531478E-2</v>
      </c>
      <c r="G77" s="1">
        <f ca="1">G17+NORMINV(RAND(),0,'Total-Smoothed'!$AG$2)</f>
        <v>3.9374760722499021E-2</v>
      </c>
      <c r="H77" s="1">
        <f ca="1">H17+NORMINV(RAND(),0,'Total-Smoothed'!$AG$2)</f>
        <v>-0.11605301953386625</v>
      </c>
      <c r="I77" s="1">
        <f ca="1">I17+NORMINV(RAND(),0,'Total-Smoothed'!$AG$2)</f>
        <v>0.12236302845400046</v>
      </c>
      <c r="J77" s="1">
        <f ca="1">J17+NORMINV(RAND(),0,'Total-Smoothed'!$AG$2)</f>
        <v>7.7462889966730369E-2</v>
      </c>
      <c r="K77" s="1">
        <f ca="1">K17+NORMINV(RAND(),0,'Total-Smoothed'!$AG$2)</f>
        <v>-0.1848793940716911</v>
      </c>
      <c r="L77" s="1">
        <f ca="1">L17+NORMINV(RAND(),0,'Total-Smoothed'!$AG$2)</f>
        <v>-1.4381241477645988E-2</v>
      </c>
      <c r="M77" s="1">
        <f ca="1">M17+NORMINV(RAND(),0,'Total-Smoothed'!$AG$2)</f>
        <v>0.87635684140876002</v>
      </c>
      <c r="N77" s="1">
        <f ca="1">N17+NORMINV(RAND(),0,'Total-Smoothed'!$AG$2)</f>
        <v>0.80826975801849776</v>
      </c>
      <c r="O77" s="1">
        <f ca="1">O17+NORMINV(RAND(),0,'Total-Smoothed'!$AG$2)</f>
        <v>4.2109499939036558E-2</v>
      </c>
      <c r="P77" s="1">
        <f ca="1">P17+NORMINV(RAND(),0,'Total-Smoothed'!$AG$2)</f>
        <v>9.882783252872919E-2</v>
      </c>
      <c r="Q77" s="1">
        <f ca="1">Q17+NORMINV(RAND(),0,'Total-Smoothed'!$AG$2)</f>
        <v>0.24892664959286331</v>
      </c>
      <c r="R77" s="1">
        <f ca="1">R17+NORMINV(RAND(),0,'Total-Smoothed'!$AG$2)</f>
        <v>-3.3838208720935833E-2</v>
      </c>
      <c r="S77" s="1">
        <f ca="1">S17+NORMINV(RAND(),0,'Total-Smoothed'!$AG$2)</f>
        <v>0.13500480763774467</v>
      </c>
      <c r="T77" s="1">
        <f ca="1">T17+NORMINV(RAND(),0,'Total-Smoothed'!$AG$2)</f>
        <v>-0.16950863578250952</v>
      </c>
      <c r="U77" s="1">
        <f ca="1">U17+NORMINV(RAND(),0,'Total-Smoothed'!$AG$2)</f>
        <v>-3.2467189146833532E-2</v>
      </c>
      <c r="V77" s="1">
        <f ca="1">V17+NORMINV(RAND(),0,'Total-Smoothed'!$AG$2)</f>
        <v>4.517064737116943E-2</v>
      </c>
      <c r="W77" s="1">
        <f ca="1">W17+NORMINV(RAND(),0,'Total-Smoothed'!$AG$2)</f>
        <v>-0.12560707143001448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-8.4895016048316688E-2</v>
      </c>
      <c r="E78" s="1">
        <f ca="1">E18+NORMINV(RAND(),0,'Total-Smoothed'!$AG$2)</f>
        <v>-0.12337050742313514</v>
      </c>
      <c r="F78" s="1">
        <f ca="1">F18+NORMINV(RAND(),0,'Total-Smoothed'!$AG$2)</f>
        <v>-8.9152226373078805E-2</v>
      </c>
      <c r="G78" s="1">
        <f ca="1">G18+NORMINV(RAND(),0,'Total-Smoothed'!$AG$2)</f>
        <v>0.16753662796521995</v>
      </c>
      <c r="H78" s="1">
        <f ca="1">H18+NORMINV(RAND(),0,'Total-Smoothed'!$AG$2)</f>
        <v>-7.8447451883189426E-2</v>
      </c>
      <c r="I78" s="1">
        <f ca="1">I18+NORMINV(RAND(),0,'Total-Smoothed'!$AG$2)</f>
        <v>-6.375573379998474E-2</v>
      </c>
      <c r="J78" s="1">
        <f ca="1">J18+NORMINV(RAND(),0,'Total-Smoothed'!$AG$2)</f>
        <v>2.4978969655310275E-2</v>
      </c>
      <c r="K78" s="1">
        <f ca="1">K18+NORMINV(RAND(),0,'Total-Smoothed'!$AG$2)</f>
        <v>-5.9362702438295931E-2</v>
      </c>
      <c r="L78" s="1">
        <f ca="1">L18+NORMINV(RAND(),0,'Total-Smoothed'!$AG$2)</f>
        <v>-2.0346822820840708E-2</v>
      </c>
      <c r="M78" s="1">
        <f ca="1">M18+NORMINV(RAND(),0,'Total-Smoothed'!$AG$2)</f>
        <v>1.121587356724064</v>
      </c>
      <c r="N78" s="1">
        <f ca="1">N18+NORMINV(RAND(),0,'Total-Smoothed'!$AG$2)</f>
        <v>0.61093386974508124</v>
      </c>
      <c r="O78" s="1">
        <f ca="1">O18+NORMINV(RAND(),0,'Total-Smoothed'!$AG$2)</f>
        <v>6.7675374812461428E-2</v>
      </c>
      <c r="P78" s="1">
        <f ca="1">P18+NORMINV(RAND(),0,'Total-Smoothed'!$AG$2)</f>
        <v>-0.14822104800855765</v>
      </c>
      <c r="Q78" s="1">
        <f ca="1">Q18+NORMINV(RAND(),0,'Total-Smoothed'!$AG$2)</f>
        <v>0.19420366484627205</v>
      </c>
      <c r="R78" s="1">
        <f ca="1">R18+NORMINV(RAND(),0,'Total-Smoothed'!$AG$2)</f>
        <v>0.18416205266473973</v>
      </c>
      <c r="S78" s="1">
        <f ca="1">S18+NORMINV(RAND(),0,'Total-Smoothed'!$AG$2)</f>
        <v>0.17767267706668605</v>
      </c>
      <c r="T78" s="1">
        <f ca="1">T18+NORMINV(RAND(),0,'Total-Smoothed'!$AG$2)</f>
        <v>-1.2401965813780036E-2</v>
      </c>
      <c r="U78" s="1">
        <f ca="1">U18+NORMINV(RAND(),0,'Total-Smoothed'!$AG$2)</f>
        <v>0.17242371950179269</v>
      </c>
      <c r="V78" s="1">
        <f ca="1">V18+NORMINV(RAND(),0,'Total-Smoothed'!$AG$2)</f>
        <v>0.33699280887023109</v>
      </c>
      <c r="W78" s="1">
        <f ca="1">W18+NORMINV(RAND(),0,'Total-Smoothed'!$AG$2)</f>
        <v>-9.4179634750765462E-2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-4.7973402103884587E-2</v>
      </c>
      <c r="E79" s="1">
        <f ca="1">E19+NORMINV(RAND(),0,'Total-Smoothed'!$AG$2)</f>
        <v>0.26666839182034213</v>
      </c>
      <c r="F79" s="1">
        <f ca="1">F19+NORMINV(RAND(),0,'Total-Smoothed'!$AG$2)</f>
        <v>2.4238625029806948E-2</v>
      </c>
      <c r="G79" s="1">
        <f ca="1">G19+NORMINV(RAND(),0,'Total-Smoothed'!$AG$2)</f>
        <v>0.23707873053429693</v>
      </c>
      <c r="H79" s="1">
        <f ca="1">H19+NORMINV(RAND(),0,'Total-Smoothed'!$AG$2)</f>
        <v>3.6939189425651546E-2</v>
      </c>
      <c r="I79" s="1">
        <f ca="1">I19+NORMINV(RAND(),0,'Total-Smoothed'!$AG$2)</f>
        <v>0.15946506602899574</v>
      </c>
      <c r="J79" s="1">
        <f ca="1">J19+NORMINV(RAND(),0,'Total-Smoothed'!$AG$2)</f>
        <v>0.10309146211625153</v>
      </c>
      <c r="K79" s="1">
        <f ca="1">K19+NORMINV(RAND(),0,'Total-Smoothed'!$AG$2)</f>
        <v>7.5132148495796136E-2</v>
      </c>
      <c r="L79" s="1">
        <f ca="1">L19+NORMINV(RAND(),0,'Total-Smoothed'!$AG$2)</f>
        <v>8.5088902326404814E-2</v>
      </c>
      <c r="M79" s="1">
        <f ca="1">M19+NORMINV(RAND(),0,'Total-Smoothed'!$AG$2)</f>
        <v>1.0017059142982567</v>
      </c>
      <c r="N79" s="1">
        <f ca="1">N19+NORMINV(RAND(),0,'Total-Smoothed'!$AG$2)</f>
        <v>0.66555788849136743</v>
      </c>
      <c r="O79" s="1">
        <f ca="1">O19+NORMINV(RAND(),0,'Total-Smoothed'!$AG$2)</f>
        <v>-9.4151021067169272E-2</v>
      </c>
      <c r="P79" s="1">
        <f ca="1">P19+NORMINV(RAND(),0,'Total-Smoothed'!$AG$2)</f>
        <v>2.5689807214289914E-2</v>
      </c>
      <c r="Q79" s="1">
        <f ca="1">Q19+NORMINV(RAND(),0,'Total-Smoothed'!$AG$2)</f>
        <v>-0.12022723600454203</v>
      </c>
      <c r="R79" s="1">
        <f ca="1">R19+NORMINV(RAND(),0,'Total-Smoothed'!$AG$2)</f>
        <v>-0.11083327565480279</v>
      </c>
      <c r="S79" s="1">
        <f ca="1">S19+NORMINV(RAND(),0,'Total-Smoothed'!$AG$2)</f>
        <v>2.7481864550826546E-2</v>
      </c>
      <c r="T79" s="1">
        <f ca="1">T19+NORMINV(RAND(),0,'Total-Smoothed'!$AG$2)</f>
        <v>6.9069166012480587E-2</v>
      </c>
      <c r="U79" s="1">
        <f ca="1">U19+NORMINV(RAND(),0,'Total-Smoothed'!$AG$2)</f>
        <v>-2.6583472245699034E-2</v>
      </c>
      <c r="V79" s="1">
        <f ca="1">V19+NORMINV(RAND(),0,'Total-Smoothed'!$AG$2)</f>
        <v>5.089412337405573E-2</v>
      </c>
      <c r="W79" s="1">
        <f ca="1">W19+NORMINV(RAND(),0,'Total-Smoothed'!$AG$2)</f>
        <v>-8.4137060628806201E-2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9.7174042901930699E-2</v>
      </c>
      <c r="E80" s="1">
        <f ca="1">E20+NORMINV(RAND(),0,'Total-Smoothed'!$AG$2)</f>
        <v>6.1881286489494147E-2</v>
      </c>
      <c r="F80" s="1">
        <f ca="1">F20+NORMINV(RAND(),0,'Total-Smoothed'!$AG$2)</f>
        <v>3.6234150573820748E-2</v>
      </c>
      <c r="G80" s="1">
        <f ca="1">G20+NORMINV(RAND(),0,'Total-Smoothed'!$AG$2)</f>
        <v>4.8735182771130432E-2</v>
      </c>
      <c r="H80" s="1">
        <f ca="1">H20+NORMINV(RAND(),0,'Total-Smoothed'!$AG$2)</f>
        <v>7.4126548165800346E-2</v>
      </c>
      <c r="I80" s="1">
        <f ca="1">I20+NORMINV(RAND(),0,'Total-Smoothed'!$AG$2)</f>
        <v>0.16982320222794678</v>
      </c>
      <c r="J80" s="1">
        <f ca="1">J20+NORMINV(RAND(),0,'Total-Smoothed'!$AG$2)</f>
        <v>0.15153245663351653</v>
      </c>
      <c r="K80" s="1">
        <f ca="1">K20+NORMINV(RAND(),0,'Total-Smoothed'!$AG$2)</f>
        <v>4.2998953012393717E-3</v>
      </c>
      <c r="L80" s="1">
        <f ca="1">L20+NORMINV(RAND(),0,'Total-Smoothed'!$AG$2)</f>
        <v>0.13872223127100466</v>
      </c>
      <c r="M80" s="1">
        <f ca="1">M20+NORMINV(RAND(),0,'Total-Smoothed'!$AG$2)</f>
        <v>1.0771256486855516</v>
      </c>
      <c r="N80" s="1">
        <f ca="1">N20+NORMINV(RAND(),0,'Total-Smoothed'!$AG$2)</f>
        <v>0.68812041353752029</v>
      </c>
      <c r="O80" s="1">
        <f ca="1">O20+NORMINV(RAND(),0,'Total-Smoothed'!$AG$2)</f>
        <v>-5.1146121189579188E-2</v>
      </c>
      <c r="P80" s="1">
        <f ca="1">P20+NORMINV(RAND(),0,'Total-Smoothed'!$AG$2)</f>
        <v>0.10012067105738928</v>
      </c>
      <c r="Q80" s="1">
        <f ca="1">Q20+NORMINV(RAND(),0,'Total-Smoothed'!$AG$2)</f>
        <v>0.19121756110730714</v>
      </c>
      <c r="R80" s="1">
        <f ca="1">R20+NORMINV(RAND(),0,'Total-Smoothed'!$AG$2)</f>
        <v>0.23731283075710768</v>
      </c>
      <c r="S80" s="1">
        <f ca="1">S20+NORMINV(RAND(),0,'Total-Smoothed'!$AG$2)</f>
        <v>0.13384191979491786</v>
      </c>
      <c r="T80" s="1">
        <f ca="1">T20+NORMINV(RAND(),0,'Total-Smoothed'!$AG$2)</f>
        <v>0.10550815316105372</v>
      </c>
      <c r="U80" s="1">
        <f ca="1">U20+NORMINV(RAND(),0,'Total-Smoothed'!$AG$2)</f>
        <v>5.7773388186866753E-2</v>
      </c>
      <c r="V80" s="1">
        <f ca="1">V20+NORMINV(RAND(),0,'Total-Smoothed'!$AG$2)</f>
        <v>-0.18644862046810112</v>
      </c>
      <c r="W80" s="1">
        <f ca="1">W20+NORMINV(RAND(),0,'Total-Smoothed'!$AG$2)</f>
        <v>-3.6544586451996423E-2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0.14195576347807434</v>
      </c>
      <c r="E81" s="1">
        <f ca="1">E21+NORMINV(RAND(),0,'Total-Smoothed'!$AG$2)</f>
        <v>-6.8597784070222184E-2</v>
      </c>
      <c r="F81" s="1">
        <f ca="1">F21+NORMINV(RAND(),0,'Total-Smoothed'!$AG$2)</f>
        <v>-5.75921981421917E-2</v>
      </c>
      <c r="G81" s="1">
        <f ca="1">G21+NORMINV(RAND(),0,'Total-Smoothed'!$AG$2)</f>
        <v>3.5495963918488346E-2</v>
      </c>
      <c r="H81" s="1">
        <f ca="1">H21+NORMINV(RAND(),0,'Total-Smoothed'!$AG$2)</f>
        <v>1.7801650745715183E-2</v>
      </c>
      <c r="I81" s="1">
        <f ca="1">I21+NORMINV(RAND(),0,'Total-Smoothed'!$AG$2)</f>
        <v>-1.1026257884802233E-2</v>
      </c>
      <c r="J81" s="1">
        <f ca="1">J21+NORMINV(RAND(),0,'Total-Smoothed'!$AG$2)</f>
        <v>9.5433947123228051E-3</v>
      </c>
      <c r="K81" s="1">
        <f ca="1">K21+NORMINV(RAND(),0,'Total-Smoothed'!$AG$2)</f>
        <v>-0.12146033077999084</v>
      </c>
      <c r="L81" s="1">
        <f ca="1">L21+NORMINV(RAND(),0,'Total-Smoothed'!$AG$2)</f>
        <v>0.10294106429167617</v>
      </c>
      <c r="M81" s="1">
        <f ca="1">M21+NORMINV(RAND(),0,'Total-Smoothed'!$AG$2)</f>
        <v>0.82962502121397508</v>
      </c>
      <c r="N81" s="1">
        <f ca="1">N21+NORMINV(RAND(),0,'Total-Smoothed'!$AG$2)</f>
        <v>0.65688827266200533</v>
      </c>
      <c r="O81" s="1">
        <f ca="1">O21+NORMINV(RAND(),0,'Total-Smoothed'!$AG$2)</f>
        <v>0.15871830023158282</v>
      </c>
      <c r="P81" s="1">
        <f ca="1">P21+NORMINV(RAND(),0,'Total-Smoothed'!$AG$2)</f>
        <v>0.2525109890612422</v>
      </c>
      <c r="Q81" s="1">
        <f ca="1">Q21+NORMINV(RAND(),0,'Total-Smoothed'!$AG$2)</f>
        <v>7.939235321314797E-4</v>
      </c>
      <c r="R81" s="1">
        <f ca="1">R21+NORMINV(RAND(),0,'Total-Smoothed'!$AG$2)</f>
        <v>-1.07426688798202E-2</v>
      </c>
      <c r="S81" s="1">
        <f ca="1">S21+NORMINV(RAND(),0,'Total-Smoothed'!$AG$2)</f>
        <v>-0.1204241984588804</v>
      </c>
      <c r="T81" s="1">
        <f ca="1">T21+NORMINV(RAND(),0,'Total-Smoothed'!$AG$2)</f>
        <v>3.706550617117485E-3</v>
      </c>
      <c r="U81" s="1">
        <f ca="1">U21+NORMINV(RAND(),0,'Total-Smoothed'!$AG$2)</f>
        <v>4.4802939237351666E-2</v>
      </c>
      <c r="V81" s="1">
        <f ca="1">V21+NORMINV(RAND(),0,'Total-Smoothed'!$AG$2)</f>
        <v>-8.727980734524865E-2</v>
      </c>
      <c r="W81" s="1">
        <f ca="1">W21+NORMINV(RAND(),0,'Total-Smoothed'!$AG$2)</f>
        <v>-2.7426961305924164E-2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-0.13852489398201837</v>
      </c>
      <c r="E82" s="1">
        <f ca="1">E22+NORMINV(RAND(),0,'Total-Smoothed'!$AG$2)</f>
        <v>4.7578748209702593E-3</v>
      </c>
      <c r="F82" s="1">
        <f ca="1">F22+NORMINV(RAND(),0,'Total-Smoothed'!$AG$2)</f>
        <v>8.933228606560617E-2</v>
      </c>
      <c r="G82" s="1">
        <f ca="1">G22+NORMINV(RAND(),0,'Total-Smoothed'!$AG$2)</f>
        <v>5.961212715541836E-2</v>
      </c>
      <c r="H82" s="1">
        <f ca="1">H22+NORMINV(RAND(),0,'Total-Smoothed'!$AG$2)</f>
        <v>-1.8368708739312858E-3</v>
      </c>
      <c r="I82" s="1">
        <f ca="1">I22+NORMINV(RAND(),0,'Total-Smoothed'!$AG$2)</f>
        <v>-3.4199339231156103E-2</v>
      </c>
      <c r="J82" s="1">
        <f ca="1">J22+NORMINV(RAND(),0,'Total-Smoothed'!$AG$2)</f>
        <v>-6.6382327295983742E-2</v>
      </c>
      <c r="K82" s="1">
        <f ca="1">K22+NORMINV(RAND(),0,'Total-Smoothed'!$AG$2)</f>
        <v>0.16743876063909413</v>
      </c>
      <c r="L82" s="1">
        <f ca="1">L22+NORMINV(RAND(),0,'Total-Smoothed'!$AG$2)</f>
        <v>6.193523703900445E-2</v>
      </c>
      <c r="M82" s="1">
        <f ca="1">M22+NORMINV(RAND(),0,'Total-Smoothed'!$AG$2)</f>
        <v>0.9066304153150101</v>
      </c>
      <c r="N82" s="1">
        <f ca="1">N22+NORMINV(RAND(),0,'Total-Smoothed'!$AG$2)</f>
        <v>0.33164033356242795</v>
      </c>
      <c r="O82" s="1">
        <f ca="1">O22+NORMINV(RAND(),0,'Total-Smoothed'!$AG$2)</f>
        <v>0.11960946932532622</v>
      </c>
      <c r="P82" s="1">
        <f ca="1">P22+NORMINV(RAND(),0,'Total-Smoothed'!$AG$2)</f>
        <v>5.4561504698587268E-2</v>
      </c>
      <c r="Q82" s="1">
        <f ca="1">Q22+NORMINV(RAND(),0,'Total-Smoothed'!$AG$2)</f>
        <v>-2.6485413348958806E-2</v>
      </c>
      <c r="R82" s="1">
        <f ca="1">R22+NORMINV(RAND(),0,'Total-Smoothed'!$AG$2)</f>
        <v>0.10358650002880296</v>
      </c>
      <c r="S82" s="1">
        <f ca="1">S22+NORMINV(RAND(),0,'Total-Smoothed'!$AG$2)</f>
        <v>5.7115978591448048E-2</v>
      </c>
      <c r="T82" s="1">
        <f ca="1">T22+NORMINV(RAND(),0,'Total-Smoothed'!$AG$2)</f>
        <v>4.4181903737115065E-2</v>
      </c>
      <c r="U82" s="1">
        <f ca="1">U22+NORMINV(RAND(),0,'Total-Smoothed'!$AG$2)</f>
        <v>7.1706713318487186E-2</v>
      </c>
      <c r="V82" s="1">
        <f ca="1">V22+NORMINV(RAND(),0,'Total-Smoothed'!$AG$2)</f>
        <v>0.12119456469249557</v>
      </c>
      <c r="W82" s="1">
        <f ca="1">W22+NORMINV(RAND(),0,'Total-Smoothed'!$AG$2)</f>
        <v>2.6303041161260348E-2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5.0692893828846938E-3</v>
      </c>
      <c r="E83" s="1">
        <f ca="1">E23+NORMINV(RAND(),0,'Total-Smoothed'!$AG$2)</f>
        <v>-3.8290522399749699E-3</v>
      </c>
      <c r="F83" s="1">
        <f ca="1">F23+NORMINV(RAND(),0,'Total-Smoothed'!$AG$2)</f>
        <v>0.1110667361904326</v>
      </c>
      <c r="G83" s="1">
        <f ca="1">G23+NORMINV(RAND(),0,'Total-Smoothed'!$AG$2)</f>
        <v>-7.3770450637539217E-2</v>
      </c>
      <c r="H83" s="1">
        <f ca="1">H23+NORMINV(RAND(),0,'Total-Smoothed'!$AG$2)</f>
        <v>3.1227316525295392E-2</v>
      </c>
      <c r="I83" s="1">
        <f ca="1">I23+NORMINV(RAND(),0,'Total-Smoothed'!$AG$2)</f>
        <v>-4.1317359078941622E-2</v>
      </c>
      <c r="J83" s="1">
        <f ca="1">J23+NORMINV(RAND(),0,'Total-Smoothed'!$AG$2)</f>
        <v>-2.7322712723311077E-2</v>
      </c>
      <c r="K83" s="1">
        <f ca="1">K23+NORMINV(RAND(),0,'Total-Smoothed'!$AG$2)</f>
        <v>-0.17444311657725825</v>
      </c>
      <c r="L83" s="1">
        <f ca="1">L23+NORMINV(RAND(),0,'Total-Smoothed'!$AG$2)</f>
        <v>0.14286740249963914</v>
      </c>
      <c r="M83" s="1">
        <f ca="1">M23+NORMINV(RAND(),0,'Total-Smoothed'!$AG$2)</f>
        <v>1.0088506279513225</v>
      </c>
      <c r="N83" s="1">
        <f ca="1">N23+NORMINV(RAND(),0,'Total-Smoothed'!$AG$2)</f>
        <v>0.8251307981553504</v>
      </c>
      <c r="O83" s="1">
        <f ca="1">O23+NORMINV(RAND(),0,'Total-Smoothed'!$AG$2)</f>
        <v>0.48272149925978891</v>
      </c>
      <c r="P83" s="1">
        <f ca="1">P23+NORMINV(RAND(),0,'Total-Smoothed'!$AG$2)</f>
        <v>7.1670546155056553E-2</v>
      </c>
      <c r="Q83" s="1">
        <f ca="1">Q23+NORMINV(RAND(),0,'Total-Smoothed'!$AG$2)</f>
        <v>0.25466392631990559</v>
      </c>
      <c r="R83" s="1">
        <f ca="1">R23+NORMINV(RAND(),0,'Total-Smoothed'!$AG$2)</f>
        <v>0.4539079774410324</v>
      </c>
      <c r="S83" s="1">
        <f ca="1">S23+NORMINV(RAND(),0,'Total-Smoothed'!$AG$2)</f>
        <v>-2.1875372381706813E-2</v>
      </c>
      <c r="T83" s="1">
        <f ca="1">T23+NORMINV(RAND(),0,'Total-Smoothed'!$AG$2)</f>
        <v>-9.723248830347353E-2</v>
      </c>
      <c r="U83" s="1">
        <f ca="1">U23+NORMINV(RAND(),0,'Total-Smoothed'!$AG$2)</f>
        <v>-2.8210372376764405E-2</v>
      </c>
      <c r="V83" s="1">
        <f ca="1">V23+NORMINV(RAND(),0,'Total-Smoothed'!$AG$2)</f>
        <v>4.3753376679343932E-2</v>
      </c>
      <c r="W83" s="1">
        <f ca="1">W23+NORMINV(RAND(),0,'Total-Smoothed'!$AG$2)</f>
        <v>-2.0645411975264059E-2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-1.8292523950931904E-2</v>
      </c>
      <c r="E84" s="1">
        <f ca="1">E24+NORMINV(RAND(),0,'Total-Smoothed'!$AG$2)</f>
        <v>0.15958514190771425</v>
      </c>
      <c r="F84" s="1">
        <f ca="1">F24+NORMINV(RAND(),0,'Total-Smoothed'!$AG$2)</f>
        <v>4.7784962514447721E-2</v>
      </c>
      <c r="G84" s="1">
        <f ca="1">G24+NORMINV(RAND(),0,'Total-Smoothed'!$AG$2)</f>
        <v>-3.2944044226909441E-2</v>
      </c>
      <c r="H84" s="1">
        <f ca="1">H24+NORMINV(RAND(),0,'Total-Smoothed'!$AG$2)</f>
        <v>4.3144521203282285E-2</v>
      </c>
      <c r="I84" s="1">
        <f ca="1">I24+NORMINV(RAND(),0,'Total-Smoothed'!$AG$2)</f>
        <v>0.2010206793253122</v>
      </c>
      <c r="J84" s="1">
        <f ca="1">J24+NORMINV(RAND(),0,'Total-Smoothed'!$AG$2)</f>
        <v>4.2050862400405828E-2</v>
      </c>
      <c r="K84" s="1">
        <f ca="1">K24+NORMINV(RAND(),0,'Total-Smoothed'!$AG$2)</f>
        <v>0.16207360141187713</v>
      </c>
      <c r="L84" s="1">
        <f ca="1">L24+NORMINV(RAND(),0,'Total-Smoothed'!$AG$2)</f>
        <v>3.6813160700863726E-2</v>
      </c>
      <c r="M84" s="1">
        <f ca="1">M24+NORMINV(RAND(),0,'Total-Smoothed'!$AG$2)</f>
        <v>0.81303979144157401</v>
      </c>
      <c r="N84" s="1">
        <f ca="1">N24+NORMINV(RAND(),0,'Total-Smoothed'!$AG$2)</f>
        <v>0.98009916572270717</v>
      </c>
      <c r="O84" s="1">
        <f ca="1">O24+NORMINV(RAND(),0,'Total-Smoothed'!$AG$2)</f>
        <v>-0.11032308661774005</v>
      </c>
      <c r="P84" s="1">
        <f ca="1">P24+NORMINV(RAND(),0,'Total-Smoothed'!$AG$2)</f>
        <v>-3.4436271776734265E-2</v>
      </c>
      <c r="Q84" s="1">
        <f ca="1">Q24+NORMINV(RAND(),0,'Total-Smoothed'!$AG$2)</f>
        <v>-0.10998738487432973</v>
      </c>
      <c r="R84" s="1">
        <f ca="1">R24+NORMINV(RAND(),0,'Total-Smoothed'!$AG$2)</f>
        <v>9.2842879666866149E-3</v>
      </c>
      <c r="S84" s="1">
        <f ca="1">S24+NORMINV(RAND(),0,'Total-Smoothed'!$AG$2)</f>
        <v>1.7079345248033673E-2</v>
      </c>
      <c r="T84" s="1">
        <f ca="1">T24+NORMINV(RAND(),0,'Total-Smoothed'!$AG$2)</f>
        <v>0.37671956432281273</v>
      </c>
      <c r="U84" s="1">
        <f ca="1">U24+NORMINV(RAND(),0,'Total-Smoothed'!$AG$2)</f>
        <v>-0.23969112885800509</v>
      </c>
      <c r="V84" s="1">
        <f ca="1">V24+NORMINV(RAND(),0,'Total-Smoothed'!$AG$2)</f>
        <v>-6.0299615700024886E-2</v>
      </c>
      <c r="W84" s="1">
        <f ca="1">W24+NORMINV(RAND(),0,'Total-Smoothed'!$AG$2)</f>
        <v>5.1256618855850446E-3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6.5288067267650046E-2</v>
      </c>
      <c r="E85" s="1">
        <f ca="1">E25+NORMINV(RAND(),0,'Total-Smoothed'!$AG$2)</f>
        <v>-1.955492778507752E-2</v>
      </c>
      <c r="F85" s="1">
        <f ca="1">F25+NORMINV(RAND(),0,'Total-Smoothed'!$AG$2)</f>
        <v>-3.6711946701462272E-2</v>
      </c>
      <c r="G85" s="1">
        <f ca="1">G25+NORMINV(RAND(),0,'Total-Smoothed'!$AG$2)</f>
        <v>-9.5416057846342307E-3</v>
      </c>
      <c r="H85" s="1">
        <f ca="1">H25+NORMINV(RAND(),0,'Total-Smoothed'!$AG$2)</f>
        <v>9.4894498121753268E-2</v>
      </c>
      <c r="I85" s="1">
        <f ca="1">I25+NORMINV(RAND(),0,'Total-Smoothed'!$AG$2)</f>
        <v>-2.243638125676255E-2</v>
      </c>
      <c r="J85" s="1">
        <f ca="1">J25+NORMINV(RAND(),0,'Total-Smoothed'!$AG$2)</f>
        <v>7.2085303924104907E-2</v>
      </c>
      <c r="K85" s="1">
        <f ca="1">K25+NORMINV(RAND(),0,'Total-Smoothed'!$AG$2)</f>
        <v>-7.8963114555966316E-2</v>
      </c>
      <c r="L85" s="1">
        <f ca="1">L25+NORMINV(RAND(),0,'Total-Smoothed'!$AG$2)</f>
        <v>-0.23472902727864273</v>
      </c>
      <c r="M85" s="1">
        <f ca="1">M25+NORMINV(RAND(),0,'Total-Smoothed'!$AG$2)</f>
        <v>0.17829168650617172</v>
      </c>
      <c r="N85" s="1">
        <f ca="1">N25+NORMINV(RAND(),0,'Total-Smoothed'!$AG$2)</f>
        <v>2.3659311482920775E-2</v>
      </c>
      <c r="O85" s="1">
        <f ca="1">O25+NORMINV(RAND(),0,'Total-Smoothed'!$AG$2)</f>
        <v>0.18003218838670826</v>
      </c>
      <c r="P85" s="1">
        <f ca="1">P25+NORMINV(RAND(),0,'Total-Smoothed'!$AG$2)</f>
        <v>9.5253868897560462E-2</v>
      </c>
      <c r="Q85" s="1">
        <f ca="1">Q25+NORMINV(RAND(),0,'Total-Smoothed'!$AG$2)</f>
        <v>-4.1912680863994016E-2</v>
      </c>
      <c r="R85" s="1">
        <f ca="1">R25+NORMINV(RAND(),0,'Total-Smoothed'!$AG$2)</f>
        <v>0.26313747757498895</v>
      </c>
      <c r="S85" s="1">
        <f ca="1">S25+NORMINV(RAND(),0,'Total-Smoothed'!$AG$2)</f>
        <v>9.3010706353041483E-2</v>
      </c>
      <c r="T85" s="1">
        <f ca="1">T25+NORMINV(RAND(),0,'Total-Smoothed'!$AG$2)</f>
        <v>0.24410493082612342</v>
      </c>
      <c r="U85" s="1">
        <f ca="1">U25+NORMINV(RAND(),0,'Total-Smoothed'!$AG$2)</f>
        <v>0.81682225210307757</v>
      </c>
      <c r="V85" s="1">
        <f ca="1">V25+NORMINV(RAND(),0,'Total-Smoothed'!$AG$2)</f>
        <v>0.94464655639075468</v>
      </c>
      <c r="W85" s="1">
        <f ca="1">W25+NORMINV(RAND(),0,'Total-Smoothed'!$AG$2)</f>
        <v>0.54188633254414653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-6.3979221277461557E-2</v>
      </c>
      <c r="E86" s="1">
        <f ca="1">E26+NORMINV(RAND(),0,'Total-Smoothed'!$AG$2)</f>
        <v>-9.8758963669765901E-2</v>
      </c>
      <c r="F86" s="1">
        <f ca="1">F26+NORMINV(RAND(),0,'Total-Smoothed'!$AG$2)</f>
        <v>0.22326603331461495</v>
      </c>
      <c r="G86" s="1">
        <f ca="1">G26+NORMINV(RAND(),0,'Total-Smoothed'!$AG$2)</f>
        <v>-5.176801033399886E-2</v>
      </c>
      <c r="H86" s="1">
        <f ca="1">H26+NORMINV(RAND(),0,'Total-Smoothed'!$AG$2)</f>
        <v>0.13496744500285668</v>
      </c>
      <c r="I86" s="1">
        <f ca="1">I26+NORMINV(RAND(),0,'Total-Smoothed'!$AG$2)</f>
        <v>2.4998063267974831E-2</v>
      </c>
      <c r="J86" s="1">
        <f ca="1">J26+NORMINV(RAND(),0,'Total-Smoothed'!$AG$2)</f>
        <v>-3.619633635660547E-2</v>
      </c>
      <c r="K86" s="1">
        <f ca="1">K26+NORMINV(RAND(),0,'Total-Smoothed'!$AG$2)</f>
        <v>-0.11960977757665235</v>
      </c>
      <c r="L86" s="1">
        <f ca="1">L26+NORMINV(RAND(),0,'Total-Smoothed'!$AG$2)</f>
        <v>2.9659643220254141E-2</v>
      </c>
      <c r="M86" s="1">
        <f ca="1">M26+NORMINV(RAND(),0,'Total-Smoothed'!$AG$2)</f>
        <v>0.65214797800110691</v>
      </c>
      <c r="N86" s="1">
        <f ca="1">N26+NORMINV(RAND(),0,'Total-Smoothed'!$AG$2)</f>
        <v>0.44237745756622981</v>
      </c>
      <c r="O86" s="1">
        <f ca="1">O26+NORMINV(RAND(),0,'Total-Smoothed'!$AG$2)</f>
        <v>0.28584397903599779</v>
      </c>
      <c r="P86" s="1">
        <f ca="1">P26+NORMINV(RAND(),0,'Total-Smoothed'!$AG$2)</f>
        <v>-0.20905418729767322</v>
      </c>
      <c r="Q86" s="1">
        <f ca="1">Q26+NORMINV(RAND(),0,'Total-Smoothed'!$AG$2)</f>
        <v>0.52954521710825786</v>
      </c>
      <c r="R86" s="1">
        <f ca="1">R26+NORMINV(RAND(),0,'Total-Smoothed'!$AG$2)</f>
        <v>6.474829107469815E-2</v>
      </c>
      <c r="S86" s="1">
        <f ca="1">S26+NORMINV(RAND(),0,'Total-Smoothed'!$AG$2)</f>
        <v>0.18183116814130143</v>
      </c>
      <c r="T86" s="1">
        <f ca="1">T26+NORMINV(RAND(),0,'Total-Smoothed'!$AG$2)</f>
        <v>0.87265996174149862</v>
      </c>
      <c r="U86" s="1">
        <f ca="1">U26+NORMINV(RAND(),0,'Total-Smoothed'!$AG$2)</f>
        <v>0.41056079426122338</v>
      </c>
      <c r="V86" s="1">
        <f ca="1">V26+NORMINV(RAND(),0,'Total-Smoothed'!$AG$2)</f>
        <v>-2.333452497359674E-2</v>
      </c>
      <c r="W86" s="1">
        <f ca="1">W26+NORMINV(RAND(),0,'Total-Smoothed'!$AG$2)</f>
        <v>0.83858633484571765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1.3496035304060282E-2</v>
      </c>
      <c r="E87" s="1">
        <f ca="1">E27+NORMINV(RAND(),0,'Total-Smoothed'!$AG$2)</f>
        <v>3.6031121808576837E-2</v>
      </c>
      <c r="F87" s="1">
        <f ca="1">F27+NORMINV(RAND(),0,'Total-Smoothed'!$AG$2)</f>
        <v>-8.6272384931817325E-2</v>
      </c>
      <c r="G87" s="1">
        <f ca="1">G27+NORMINV(RAND(),0,'Total-Smoothed'!$AG$2)</f>
        <v>-7.2083504914570676E-2</v>
      </c>
      <c r="H87" s="1">
        <f ca="1">H27+NORMINV(RAND(),0,'Total-Smoothed'!$AG$2)</f>
        <v>-4.659516392941343E-2</v>
      </c>
      <c r="I87" s="1">
        <f ca="1">I27+NORMINV(RAND(),0,'Total-Smoothed'!$AG$2)</f>
        <v>0.15914943603051118</v>
      </c>
      <c r="J87" s="1">
        <f ca="1">J27+NORMINV(RAND(),0,'Total-Smoothed'!$AG$2)</f>
        <v>2.997212491228567E-2</v>
      </c>
      <c r="K87" s="1">
        <f ca="1">K27+NORMINV(RAND(),0,'Total-Smoothed'!$AG$2)</f>
        <v>9.0072628476175979E-3</v>
      </c>
      <c r="L87" s="1">
        <f ca="1">L27+NORMINV(RAND(),0,'Total-Smoothed'!$AG$2)</f>
        <v>-1.2538199372771688E-3</v>
      </c>
      <c r="M87" s="1">
        <f ca="1">M27+NORMINV(RAND(),0,'Total-Smoothed'!$AG$2)</f>
        <v>0.57193501148171177</v>
      </c>
      <c r="N87" s="1">
        <f ca="1">N27+NORMINV(RAND(),0,'Total-Smoothed'!$AG$2)</f>
        <v>0.15498169704098913</v>
      </c>
      <c r="O87" s="1">
        <f ca="1">O27+NORMINV(RAND(),0,'Total-Smoothed'!$AG$2)</f>
        <v>0.36848784494048048</v>
      </c>
      <c r="P87" s="1">
        <f ca="1">P27+NORMINV(RAND(),0,'Total-Smoothed'!$AG$2)</f>
        <v>0.16339150913976941</v>
      </c>
      <c r="Q87" s="1">
        <f ca="1">Q27+NORMINV(RAND(),0,'Total-Smoothed'!$AG$2)</f>
        <v>0.2339553914046188</v>
      </c>
      <c r="R87" s="1">
        <f ca="1">R27+NORMINV(RAND(),0,'Total-Smoothed'!$AG$2)</f>
        <v>3.2519315257772394E-2</v>
      </c>
      <c r="S87" s="1">
        <f ca="1">S27+NORMINV(RAND(),0,'Total-Smoothed'!$AG$2)</f>
        <v>5.5036710483796006E-2</v>
      </c>
      <c r="T87" s="1">
        <f ca="1">T27+NORMINV(RAND(),0,'Total-Smoothed'!$AG$2)</f>
        <v>0.19422451465449442</v>
      </c>
      <c r="U87" s="1">
        <f ca="1">U27+NORMINV(RAND(),0,'Total-Smoothed'!$AG$2)</f>
        <v>0.60061145442436481</v>
      </c>
      <c r="V87" s="1">
        <f ca="1">V27+NORMINV(RAND(),0,'Total-Smoothed'!$AG$2)</f>
        <v>0.77213409385127119</v>
      </c>
      <c r="W87" s="1">
        <f ca="1">W27+NORMINV(RAND(),0,'Total-Smoothed'!$AG$2)</f>
        <v>0.18652486988764205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-6.8900193698111747E-2</v>
      </c>
      <c r="E88" s="1">
        <f ca="1">E28+NORMINV(RAND(),0,'Total-Smoothed'!$AG$2)</f>
        <v>0.19005195522522966</v>
      </c>
      <c r="F88" s="1">
        <f ca="1">F28+NORMINV(RAND(),0,'Total-Smoothed'!$AG$2)</f>
        <v>9.4857854138532399E-2</v>
      </c>
      <c r="G88" s="1">
        <f ca="1">G28+NORMINV(RAND(),0,'Total-Smoothed'!$AG$2)</f>
        <v>-0.23293552849893262</v>
      </c>
      <c r="H88" s="1">
        <f ca="1">H28+NORMINV(RAND(),0,'Total-Smoothed'!$AG$2)</f>
        <v>0.10789017818098513</v>
      </c>
      <c r="I88" s="1">
        <f ca="1">I28+NORMINV(RAND(),0,'Total-Smoothed'!$AG$2)</f>
        <v>-5.70317875721984E-2</v>
      </c>
      <c r="J88" s="1">
        <f ca="1">J28+NORMINV(RAND(),0,'Total-Smoothed'!$AG$2)</f>
        <v>-4.37426672611845E-3</v>
      </c>
      <c r="K88" s="1">
        <f ca="1">K28+NORMINV(RAND(),0,'Total-Smoothed'!$AG$2)</f>
        <v>3.326599118412292E-2</v>
      </c>
      <c r="L88" s="1">
        <f ca="1">L28+NORMINV(RAND(),0,'Total-Smoothed'!$AG$2)</f>
        <v>0.13764025830315094</v>
      </c>
      <c r="M88" s="1">
        <f ca="1">M28+NORMINV(RAND(),0,'Total-Smoothed'!$AG$2)</f>
        <v>-5.8810174004059718E-2</v>
      </c>
      <c r="N88" s="1">
        <f ca="1">N28+NORMINV(RAND(),0,'Total-Smoothed'!$AG$2)</f>
        <v>0.56707645036017396</v>
      </c>
      <c r="O88" s="1">
        <f ca="1">O28+NORMINV(RAND(),0,'Total-Smoothed'!$AG$2)</f>
        <v>0.45635719083920956</v>
      </c>
      <c r="P88" s="1">
        <f ca="1">P28+NORMINV(RAND(),0,'Total-Smoothed'!$AG$2)</f>
        <v>8.5032828858902634E-2</v>
      </c>
      <c r="Q88" s="1">
        <f ca="1">Q28+NORMINV(RAND(),0,'Total-Smoothed'!$AG$2)</f>
        <v>0.87186993841932769</v>
      </c>
      <c r="R88" s="1">
        <f ca="1">R28+NORMINV(RAND(),0,'Total-Smoothed'!$AG$2)</f>
        <v>0.13598921876706277</v>
      </c>
      <c r="S88" s="1">
        <f ca="1">S28+NORMINV(RAND(),0,'Total-Smoothed'!$AG$2)</f>
        <v>-8.8382217842325653E-2</v>
      </c>
      <c r="T88" s="1">
        <f ca="1">T28+NORMINV(RAND(),0,'Total-Smoothed'!$AG$2)</f>
        <v>9.7609405869944321E-2</v>
      </c>
      <c r="U88" s="1">
        <f ca="1">U28+NORMINV(RAND(),0,'Total-Smoothed'!$AG$2)</f>
        <v>0.97525552629864876</v>
      </c>
      <c r="V88" s="1">
        <f ca="1">V28+NORMINV(RAND(),0,'Total-Smoothed'!$AG$2)</f>
        <v>1.0355566071412614</v>
      </c>
      <c r="W88" s="1">
        <f ca="1">W28+NORMINV(RAND(),0,'Total-Smoothed'!$AG$2)</f>
        <v>0.51817092634799622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-4.7200274880001211E-3</v>
      </c>
      <c r="E89" s="1">
        <f ca="1">E29+NORMINV(RAND(),0,'Total-Smoothed'!$AG$2)</f>
        <v>-0.1190653171679583</v>
      </c>
      <c r="F89" s="1">
        <f ca="1">F29+NORMINV(RAND(),0,'Total-Smoothed'!$AG$2)</f>
        <v>-2.8705522919533551E-2</v>
      </c>
      <c r="G89" s="1">
        <f ca="1">G29+NORMINV(RAND(),0,'Total-Smoothed'!$AG$2)</f>
        <v>5.4158657031298504E-2</v>
      </c>
      <c r="H89" s="1">
        <f ca="1">H29+NORMINV(RAND(),0,'Total-Smoothed'!$AG$2)</f>
        <v>6.6662607017468428E-2</v>
      </c>
      <c r="I89" s="1">
        <f ca="1">I29+NORMINV(RAND(),0,'Total-Smoothed'!$AG$2)</f>
        <v>4.5286835823839855E-2</v>
      </c>
      <c r="J89" s="1">
        <f ca="1">J29+NORMINV(RAND(),0,'Total-Smoothed'!$AG$2)</f>
        <v>-7.649077636347118E-3</v>
      </c>
      <c r="K89" s="1">
        <f ca="1">K29+NORMINV(RAND(),0,'Total-Smoothed'!$AG$2)</f>
        <v>7.9419840239978584E-2</v>
      </c>
      <c r="L89" s="1">
        <f ca="1">L29+NORMINV(RAND(),0,'Total-Smoothed'!$AG$2)</f>
        <v>-0.16943526510576917</v>
      </c>
      <c r="M89" s="1">
        <f ca="1">M29+NORMINV(RAND(),0,'Total-Smoothed'!$AG$2)</f>
        <v>0.50252966550596689</v>
      </c>
      <c r="N89" s="1">
        <f ca="1">N29+NORMINV(RAND(),0,'Total-Smoothed'!$AG$2)</f>
        <v>0.47859908158913084</v>
      </c>
      <c r="O89" s="1">
        <f ca="1">O29+NORMINV(RAND(),0,'Total-Smoothed'!$AG$2)</f>
        <v>0.95961715473557796</v>
      </c>
      <c r="P89" s="1">
        <f ca="1">P29+NORMINV(RAND(),0,'Total-Smoothed'!$AG$2)</f>
        <v>0.2773405932678637</v>
      </c>
      <c r="Q89" s="1">
        <f ca="1">Q29+NORMINV(RAND(),0,'Total-Smoothed'!$AG$2)</f>
        <v>-0.16616854442053386</v>
      </c>
      <c r="R89" s="1">
        <f ca="1">R29+NORMINV(RAND(),0,'Total-Smoothed'!$AG$2)</f>
        <v>-0.12025696729083002</v>
      </c>
      <c r="S89" s="1">
        <f ca="1">S29+NORMINV(RAND(),0,'Total-Smoothed'!$AG$2)</f>
        <v>2.6422995653024237E-3</v>
      </c>
      <c r="T89" s="1">
        <f ca="1">T29+NORMINV(RAND(),0,'Total-Smoothed'!$AG$2)</f>
        <v>0.36409754059241872</v>
      </c>
      <c r="U89" s="1">
        <f ca="1">U29+NORMINV(RAND(),0,'Total-Smoothed'!$AG$2)</f>
        <v>0.19492576275102402</v>
      </c>
      <c r="V89" s="1">
        <f ca="1">V29+NORMINV(RAND(),0,'Total-Smoothed'!$AG$2)</f>
        <v>0.12665032408345051</v>
      </c>
      <c r="W89" s="1">
        <f ca="1">W29+NORMINV(RAND(),0,'Total-Smoothed'!$AG$2)</f>
        <v>0.14862769823188893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6.5923384032308088E-2</v>
      </c>
      <c r="E90" s="1">
        <f ca="1">E30+NORMINV(RAND(),0,'Total-Smoothed'!$AG$2)</f>
        <v>-0.12092113949183779</v>
      </c>
      <c r="F90" s="1">
        <f ca="1">F30+NORMINV(RAND(),0,'Total-Smoothed'!$AG$2)</f>
        <v>-3.9429415644295258E-3</v>
      </c>
      <c r="G90" s="1">
        <f ca="1">G30+NORMINV(RAND(),0,'Total-Smoothed'!$AG$2)</f>
        <v>-3.4623411366476953E-2</v>
      </c>
      <c r="H90" s="1">
        <f ca="1">H30+NORMINV(RAND(),0,'Total-Smoothed'!$AG$2)</f>
        <v>-2.0961662171036729E-2</v>
      </c>
      <c r="I90" s="1">
        <f ca="1">I30+NORMINV(RAND(),0,'Total-Smoothed'!$AG$2)</f>
        <v>5.8110378230008669E-2</v>
      </c>
      <c r="J90" s="1">
        <f ca="1">J30+NORMINV(RAND(),0,'Total-Smoothed'!$AG$2)</f>
        <v>-8.0726467728465853E-2</v>
      </c>
      <c r="K90" s="1">
        <f ca="1">K30+NORMINV(RAND(),0,'Total-Smoothed'!$AG$2)</f>
        <v>-2.5148709256944287E-2</v>
      </c>
      <c r="L90" s="1">
        <f ca="1">L30+NORMINV(RAND(),0,'Total-Smoothed'!$AG$2)</f>
        <v>-3.2454764805688582E-2</v>
      </c>
      <c r="M90" s="1">
        <f ca="1">M30+NORMINV(RAND(),0,'Total-Smoothed'!$AG$2)</f>
        <v>0.74606611074276763</v>
      </c>
      <c r="N90" s="1">
        <f ca="1">N30+NORMINV(RAND(),0,'Total-Smoothed'!$AG$2)</f>
        <v>0.99835412658845935</v>
      </c>
      <c r="O90" s="1">
        <f ca="1">O30+NORMINV(RAND(),0,'Total-Smoothed'!$AG$2)</f>
        <v>0.74726838709765586</v>
      </c>
      <c r="P90" s="1">
        <f ca="1">P30+NORMINV(RAND(),0,'Total-Smoothed'!$AG$2)</f>
        <v>0.27772508742621954</v>
      </c>
      <c r="Q90" s="1">
        <f ca="1">Q30+NORMINV(RAND(),0,'Total-Smoothed'!$AG$2)</f>
        <v>0.45152873953202499</v>
      </c>
      <c r="R90" s="1">
        <f ca="1">R30+NORMINV(RAND(),0,'Total-Smoothed'!$AG$2)</f>
        <v>-6.4682284918218536E-3</v>
      </c>
      <c r="S90" s="1">
        <f ca="1">S30+NORMINV(RAND(),0,'Total-Smoothed'!$AG$2)</f>
        <v>-0.21539996245026413</v>
      </c>
      <c r="T90" s="1">
        <f ca="1">T30+NORMINV(RAND(),0,'Total-Smoothed'!$AG$2)</f>
        <v>-8.6531470268747787E-2</v>
      </c>
      <c r="U90" s="1">
        <f ca="1">U30+NORMINV(RAND(),0,'Total-Smoothed'!$AG$2)</f>
        <v>0.52138166142447151</v>
      </c>
      <c r="V90" s="1">
        <f ca="1">V30+NORMINV(RAND(),0,'Total-Smoothed'!$AG$2)</f>
        <v>0.54763355685346027</v>
      </c>
      <c r="W90" s="1">
        <f ca="1">W30+NORMINV(RAND(),0,'Total-Smoothed'!$AG$2)</f>
        <v>5.1295128577814694E-2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2.2196301118060889E-2</v>
      </c>
      <c r="E91" s="1">
        <f ca="1">E31+NORMINV(RAND(),0,'Total-Smoothed'!$AG$2)</f>
        <v>-7.2942622844624508E-2</v>
      </c>
      <c r="F91" s="1">
        <f ca="1">F31+NORMINV(RAND(),0,'Total-Smoothed'!$AG$2)</f>
        <v>0.22889543356361719</v>
      </c>
      <c r="G91" s="1">
        <f ca="1">G31+NORMINV(RAND(),0,'Total-Smoothed'!$AG$2)</f>
        <v>-3.580094331327513E-4</v>
      </c>
      <c r="H91" s="1">
        <f ca="1">H31+NORMINV(RAND(),0,'Total-Smoothed'!$AG$2)</f>
        <v>-4.5319889224574791E-2</v>
      </c>
      <c r="I91" s="1">
        <f ca="1">I31+NORMINV(RAND(),0,'Total-Smoothed'!$AG$2)</f>
        <v>2.091173083343317E-2</v>
      </c>
      <c r="J91" s="1">
        <f ca="1">J31+NORMINV(RAND(),0,'Total-Smoothed'!$AG$2)</f>
        <v>-9.8010728845193018E-2</v>
      </c>
      <c r="K91" s="1">
        <f ca="1">K31+NORMINV(RAND(),0,'Total-Smoothed'!$AG$2)</f>
        <v>9.6389048188293497E-2</v>
      </c>
      <c r="L91" s="1">
        <f ca="1">L31+NORMINV(RAND(),0,'Total-Smoothed'!$AG$2)</f>
        <v>0.17958405934244315</v>
      </c>
      <c r="M91" s="1">
        <f ca="1">M31+NORMINV(RAND(),0,'Total-Smoothed'!$AG$2)</f>
        <v>-1.4698439959706808E-2</v>
      </c>
      <c r="N91" s="1">
        <f ca="1">N31+NORMINV(RAND(),0,'Total-Smoothed'!$AG$2)</f>
        <v>1.1478152467326812</v>
      </c>
      <c r="O91" s="1">
        <f ca="1">O31+NORMINV(RAND(),0,'Total-Smoothed'!$AG$2)</f>
        <v>0.60900052222030832</v>
      </c>
      <c r="P91" s="1">
        <f ca="1">P31+NORMINV(RAND(),0,'Total-Smoothed'!$AG$2)</f>
        <v>-0.10291821231198994</v>
      </c>
      <c r="Q91" s="1">
        <f ca="1">Q31+NORMINV(RAND(),0,'Total-Smoothed'!$AG$2)</f>
        <v>0.87720435356947579</v>
      </c>
      <c r="R91" s="1">
        <f ca="1">R31+NORMINV(RAND(),0,'Total-Smoothed'!$AG$2)</f>
        <v>9.1597322399417092E-2</v>
      </c>
      <c r="S91" s="1">
        <f ca="1">S31+NORMINV(RAND(),0,'Total-Smoothed'!$AG$2)</f>
        <v>0.30925027288230234</v>
      </c>
      <c r="T91" s="1">
        <f ca="1">T31+NORMINV(RAND(),0,'Total-Smoothed'!$AG$2)</f>
        <v>0.1464208989738443</v>
      </c>
      <c r="U91" s="1">
        <f ca="1">U31+NORMINV(RAND(),0,'Total-Smoothed'!$AG$2)</f>
        <v>0.67787145543418026</v>
      </c>
      <c r="V91" s="1">
        <f ca="1">V31+NORMINV(RAND(),0,'Total-Smoothed'!$AG$2)</f>
        <v>0.37675113771521879</v>
      </c>
      <c r="W91" s="1">
        <f ca="1">W31+NORMINV(RAND(),0,'Total-Smoothed'!$AG$2)</f>
        <v>0.96968180675933857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-7.5364835568325558E-2</v>
      </c>
      <c r="E92" s="1">
        <f ca="1">E32+NORMINV(RAND(),0,'Total-Smoothed'!$AG$2)</f>
        <v>0.13418628803240981</v>
      </c>
      <c r="F92" s="1">
        <f ca="1">F32+NORMINV(RAND(),0,'Total-Smoothed'!$AG$2)</f>
        <v>-0.17707139875728967</v>
      </c>
      <c r="G92" s="1">
        <f ca="1">G32+NORMINV(RAND(),0,'Total-Smoothed'!$AG$2)</f>
        <v>5.5758782802628262E-2</v>
      </c>
      <c r="H92" s="1">
        <f ca="1">H32+NORMINV(RAND(),0,'Total-Smoothed'!$AG$2)</f>
        <v>9.9786253623070156E-2</v>
      </c>
      <c r="I92" s="1">
        <f ca="1">I32+NORMINV(RAND(),0,'Total-Smoothed'!$AG$2)</f>
        <v>-2.6828679370533307E-2</v>
      </c>
      <c r="J92" s="1">
        <f ca="1">J32+NORMINV(RAND(),0,'Total-Smoothed'!$AG$2)</f>
        <v>0.24793734787636335</v>
      </c>
      <c r="K92" s="1">
        <f ca="1">K32+NORMINV(RAND(),0,'Total-Smoothed'!$AG$2)</f>
        <v>-4.8206487749351008E-3</v>
      </c>
      <c r="L92" s="1">
        <f ca="1">L32+NORMINV(RAND(),0,'Total-Smoothed'!$AG$2)</f>
        <v>-2.0083987714586832E-2</v>
      </c>
      <c r="M92" s="1">
        <f ca="1">M32+NORMINV(RAND(),0,'Total-Smoothed'!$AG$2)</f>
        <v>-5.3705992948895415E-2</v>
      </c>
      <c r="N92" s="1">
        <f ca="1">N32+NORMINV(RAND(),0,'Total-Smoothed'!$AG$2)</f>
        <v>5.1488575548687188E-2</v>
      </c>
      <c r="O92" s="1">
        <f ca="1">O32+NORMINV(RAND(),0,'Total-Smoothed'!$AG$2)</f>
        <v>0.90513641958784852</v>
      </c>
      <c r="P92" s="1">
        <f ca="1">P32+NORMINV(RAND(),0,'Total-Smoothed'!$AG$2)</f>
        <v>0.17872138287866168</v>
      </c>
      <c r="Q92" s="1">
        <f ca="1">Q32+NORMINV(RAND(),0,'Total-Smoothed'!$AG$2)</f>
        <v>0.82103922368791504</v>
      </c>
      <c r="R92" s="1">
        <f ca="1">R32+NORMINV(RAND(),0,'Total-Smoothed'!$AG$2)</f>
        <v>1.0384940095400932</v>
      </c>
      <c r="S92" s="1">
        <f ca="1">S32+NORMINV(RAND(),0,'Total-Smoothed'!$AG$2)</f>
        <v>-4.7248609063124239E-2</v>
      </c>
      <c r="T92" s="1">
        <f ca="1">T32+NORMINV(RAND(),0,'Total-Smoothed'!$AG$2)</f>
        <v>0.12868248306954139</v>
      </c>
      <c r="U92" s="1">
        <f ca="1">U32+NORMINV(RAND(),0,'Total-Smoothed'!$AG$2)</f>
        <v>1.0050405931893382</v>
      </c>
      <c r="V92" s="1">
        <f ca="1">V32+NORMINV(RAND(),0,'Total-Smoothed'!$AG$2)</f>
        <v>1.0187301108460898</v>
      </c>
      <c r="W92" s="1">
        <f ca="1">W32+NORMINV(RAND(),0,'Total-Smoothed'!$AG$2)</f>
        <v>0.78533288736376017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8.9768697338241721E-2</v>
      </c>
      <c r="E93" s="1">
        <f ca="1">E33+NORMINV(RAND(),0,'Total-Smoothed'!$AG$2)</f>
        <v>0.13987994729586412</v>
      </c>
      <c r="F93" s="1">
        <f ca="1">F33+NORMINV(RAND(),0,'Total-Smoothed'!$AG$2)</f>
        <v>-8.9128820869937869E-2</v>
      </c>
      <c r="G93" s="1">
        <f ca="1">G33+NORMINV(RAND(),0,'Total-Smoothed'!$AG$2)</f>
        <v>-1.6817902829491645E-2</v>
      </c>
      <c r="H93" s="1">
        <f ca="1">H33+NORMINV(RAND(),0,'Total-Smoothed'!$AG$2)</f>
        <v>-0.12696200224893972</v>
      </c>
      <c r="I93" s="1">
        <f ca="1">I33+NORMINV(RAND(),0,'Total-Smoothed'!$AG$2)</f>
        <v>-0.12828519026163349</v>
      </c>
      <c r="J93" s="1">
        <f ca="1">J33+NORMINV(RAND(),0,'Total-Smoothed'!$AG$2)</f>
        <v>-1.6421496056472522E-2</v>
      </c>
      <c r="K93" s="1">
        <f ca="1">K33+NORMINV(RAND(),0,'Total-Smoothed'!$AG$2)</f>
        <v>1.3135904312007143E-2</v>
      </c>
      <c r="L93" s="1">
        <f ca="1">L33+NORMINV(RAND(),0,'Total-Smoothed'!$AG$2)</f>
        <v>-0.24258475799728213</v>
      </c>
      <c r="M93" s="1">
        <f ca="1">M33+NORMINV(RAND(),0,'Total-Smoothed'!$AG$2)</f>
        <v>0.95507890815567065</v>
      </c>
      <c r="N93" s="1">
        <f ca="1">N33+NORMINV(RAND(),0,'Total-Smoothed'!$AG$2)</f>
        <v>0.72146308140953508</v>
      </c>
      <c r="O93" s="1">
        <f ca="1">O33+NORMINV(RAND(),0,'Total-Smoothed'!$AG$2)</f>
        <v>-5.7280607536927861E-2</v>
      </c>
      <c r="P93" s="1">
        <f ca="1">P33+NORMINV(RAND(),0,'Total-Smoothed'!$AG$2)</f>
        <v>0.1843612708199262</v>
      </c>
      <c r="Q93" s="1">
        <f ca="1">Q33+NORMINV(RAND(),0,'Total-Smoothed'!$AG$2)</f>
        <v>0.54078932271235969</v>
      </c>
      <c r="R93" s="1">
        <f ca="1">R33+NORMINV(RAND(),0,'Total-Smoothed'!$AG$2)</f>
        <v>0.12212494945835618</v>
      </c>
      <c r="S93" s="1">
        <f ca="1">S33+NORMINV(RAND(),0,'Total-Smoothed'!$AG$2)</f>
        <v>0.21917773499201679</v>
      </c>
      <c r="T93" s="1">
        <f ca="1">T33+NORMINV(RAND(),0,'Total-Smoothed'!$AG$2)</f>
        <v>0.29360569601860781</v>
      </c>
      <c r="U93" s="1">
        <f ca="1">U33+NORMINV(RAND(),0,'Total-Smoothed'!$AG$2)</f>
        <v>0.36757587054272689</v>
      </c>
      <c r="V93" s="1">
        <f ca="1">V33+NORMINV(RAND(),0,'Total-Smoothed'!$AG$2)</f>
        <v>-3.2539111775436551E-3</v>
      </c>
      <c r="W93" s="1">
        <f ca="1">W33+NORMINV(RAND(),0,'Total-Smoothed'!$AG$2)</f>
        <v>0.58021524058909868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-0.10280965328745743</v>
      </c>
      <c r="E94" s="1">
        <f ca="1">E34+NORMINV(RAND(),0,'Total-Smoothed'!$AG$2)</f>
        <v>-5.4180952470031032E-3</v>
      </c>
      <c r="F94" s="1">
        <f ca="1">F34+NORMINV(RAND(),0,'Total-Smoothed'!$AG$2)</f>
        <v>3.2913271623342163E-2</v>
      </c>
      <c r="G94" s="1">
        <f ca="1">G34+NORMINV(RAND(),0,'Total-Smoothed'!$AG$2)</f>
        <v>-0.12290743687025928</v>
      </c>
      <c r="H94" s="1">
        <f ca="1">H34+NORMINV(RAND(),0,'Total-Smoothed'!$AG$2)</f>
        <v>-5.0202657574455606E-2</v>
      </c>
      <c r="I94" s="1">
        <f ca="1">I34+NORMINV(RAND(),0,'Total-Smoothed'!$AG$2)</f>
        <v>0.19032830543091914</v>
      </c>
      <c r="J94" s="1">
        <f ca="1">J34+NORMINV(RAND(),0,'Total-Smoothed'!$AG$2)</f>
        <v>2.0910984844029784E-2</v>
      </c>
      <c r="K94" s="1">
        <f ca="1">K34+NORMINV(RAND(),0,'Total-Smoothed'!$AG$2)</f>
        <v>7.7227203500120162E-2</v>
      </c>
      <c r="L94" s="1">
        <f ca="1">L34+NORMINV(RAND(),0,'Total-Smoothed'!$AG$2)</f>
        <v>5.4530638308145744E-3</v>
      </c>
      <c r="M94" s="1">
        <f ca="1">M34+NORMINV(RAND(),0,'Total-Smoothed'!$AG$2)</f>
        <v>-7.7497671848269847E-3</v>
      </c>
      <c r="N94" s="1">
        <f ca="1">N34+NORMINV(RAND(),0,'Total-Smoothed'!$AG$2)</f>
        <v>4.5003330197993449E-2</v>
      </c>
      <c r="O94" s="1">
        <f ca="1">O34+NORMINV(RAND(),0,'Total-Smoothed'!$AG$2)</f>
        <v>0.12668880649758912</v>
      </c>
      <c r="P94" s="1">
        <f ca="1">P34+NORMINV(RAND(),0,'Total-Smoothed'!$AG$2)</f>
        <v>0.23020809656043842</v>
      </c>
      <c r="Q94" s="1">
        <f ca="1">Q34+NORMINV(RAND(),0,'Total-Smoothed'!$AG$2)</f>
        <v>0.59547903330787433</v>
      </c>
      <c r="R94" s="1">
        <f ca="1">R34+NORMINV(RAND(),0,'Total-Smoothed'!$AG$2)</f>
        <v>2.6218261694894367E-2</v>
      </c>
      <c r="S94" s="1">
        <f ca="1">S34+NORMINV(RAND(),0,'Total-Smoothed'!$AG$2)</f>
        <v>0.16974359688000584</v>
      </c>
      <c r="T94" s="1">
        <f ca="1">T34+NORMINV(RAND(),0,'Total-Smoothed'!$AG$2)</f>
        <v>1.287402403859321E-2</v>
      </c>
      <c r="U94" s="1">
        <f ca="1">U34+NORMINV(RAND(),0,'Total-Smoothed'!$AG$2)</f>
        <v>0.96046155292920044</v>
      </c>
      <c r="V94" s="1">
        <f ca="1">V34+NORMINV(RAND(),0,'Total-Smoothed'!$AG$2)</f>
        <v>0.83516047355881673</v>
      </c>
      <c r="W94" s="1">
        <f ca="1">W34+NORMINV(RAND(),0,'Total-Smoothed'!$AG$2)</f>
        <v>0.29097387659726337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0.11162021666253813</v>
      </c>
      <c r="E95" s="1">
        <f ca="1">E35+NORMINV(RAND(),0,'Total-Smoothed'!$AG$2)</f>
        <v>-2.4021050442882719E-2</v>
      </c>
      <c r="F95" s="1">
        <f ca="1">F35+NORMINV(RAND(),0,'Total-Smoothed'!$AG$2)</f>
        <v>1.3870190899184332E-2</v>
      </c>
      <c r="G95" s="1">
        <f ca="1">G35+NORMINV(RAND(),0,'Total-Smoothed'!$AG$2)</f>
        <v>-5.4934103146520252E-2</v>
      </c>
      <c r="H95" s="1">
        <f ca="1">H35+NORMINV(RAND(),0,'Total-Smoothed'!$AG$2)</f>
        <v>7.5870797691038688E-2</v>
      </c>
      <c r="I95" s="1">
        <f ca="1">I35+NORMINV(RAND(),0,'Total-Smoothed'!$AG$2)</f>
        <v>-7.8484897145385812E-2</v>
      </c>
      <c r="J95" s="1">
        <f ca="1">J35+NORMINV(RAND(),0,'Total-Smoothed'!$AG$2)</f>
        <v>0.13557832169596243</v>
      </c>
      <c r="K95" s="1">
        <f ca="1">K35+NORMINV(RAND(),0,'Total-Smoothed'!$AG$2)</f>
        <v>-1.1341700023159498E-2</v>
      </c>
      <c r="L95" s="1">
        <f ca="1">L35+NORMINV(RAND(),0,'Total-Smoothed'!$AG$2)</f>
        <v>5.3339048175063603E-2</v>
      </c>
      <c r="M95" s="1">
        <f ca="1">M35+NORMINV(RAND(),0,'Total-Smoothed'!$AG$2)</f>
        <v>0.48501329432929319</v>
      </c>
      <c r="N95" s="1">
        <f ca="1">N35+NORMINV(RAND(),0,'Total-Smoothed'!$AG$2)</f>
        <v>0.82775496010606298</v>
      </c>
      <c r="O95" s="1">
        <f ca="1">O35+NORMINV(RAND(),0,'Total-Smoothed'!$AG$2)</f>
        <v>7.8659250047113188E-2</v>
      </c>
      <c r="P95" s="1">
        <f ca="1">P35+NORMINV(RAND(),0,'Total-Smoothed'!$AG$2)</f>
        <v>3.1642224050148805E-2</v>
      </c>
      <c r="Q95" s="1">
        <f ca="1">Q35+NORMINV(RAND(),0,'Total-Smoothed'!$AG$2)</f>
        <v>0.29756821730308392</v>
      </c>
      <c r="R95" s="1">
        <f ca="1">R35+NORMINV(RAND(),0,'Total-Smoothed'!$AG$2)</f>
        <v>3.2979164059452309E-2</v>
      </c>
      <c r="S95" s="1">
        <f ca="1">S35+NORMINV(RAND(),0,'Total-Smoothed'!$AG$2)</f>
        <v>5.1532449739436603E-2</v>
      </c>
      <c r="T95" s="1">
        <f ca="1">T35+NORMINV(RAND(),0,'Total-Smoothed'!$AG$2)</f>
        <v>-0.14564563760114035</v>
      </c>
      <c r="U95" s="1">
        <f ca="1">U35+NORMINV(RAND(),0,'Total-Smoothed'!$AG$2)</f>
        <v>0.13700032638722129</v>
      </c>
      <c r="V95" s="1">
        <f ca="1">V35+NORMINV(RAND(),0,'Total-Smoothed'!$AG$2)</f>
        <v>-0.12131209797571363</v>
      </c>
      <c r="W95" s="1">
        <f ca="1">W35+NORMINV(RAND(),0,'Total-Smoothed'!$AG$2)</f>
        <v>-1.732434777797328E-2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4.4724673831154069E-2</v>
      </c>
      <c r="E96" s="1">
        <f ca="1">E36+NORMINV(RAND(),0,'Total-Smoothed'!$AG$2)</f>
        <v>-0.17435480796300296</v>
      </c>
      <c r="F96" s="1">
        <f ca="1">F36+NORMINV(RAND(),0,'Total-Smoothed'!$AG$2)</f>
        <v>-7.4914463213910834E-2</v>
      </c>
      <c r="G96" s="1">
        <f ca="1">G36+NORMINV(RAND(),0,'Total-Smoothed'!$AG$2)</f>
        <v>0.13965113064119128</v>
      </c>
      <c r="H96" s="1">
        <f ca="1">H36+NORMINV(RAND(),0,'Total-Smoothed'!$AG$2)</f>
        <v>2.9674120906472395E-2</v>
      </c>
      <c r="I96" s="1">
        <f ca="1">I36+NORMINV(RAND(),0,'Total-Smoothed'!$AG$2)</f>
        <v>7.2399002415261218E-2</v>
      </c>
      <c r="J96" s="1">
        <f ca="1">J36+NORMINV(RAND(),0,'Total-Smoothed'!$AG$2)</f>
        <v>0.19786882431908626</v>
      </c>
      <c r="K96" s="1">
        <f ca="1">K36+NORMINV(RAND(),0,'Total-Smoothed'!$AG$2)</f>
        <v>-3.6162364360638216E-2</v>
      </c>
      <c r="L96" s="1">
        <f ca="1">L36+NORMINV(RAND(),0,'Total-Smoothed'!$AG$2)</f>
        <v>-0.16429296639190266</v>
      </c>
      <c r="M96" s="1">
        <f ca="1">M36+NORMINV(RAND(),0,'Total-Smoothed'!$AG$2)</f>
        <v>0.1206948924757679</v>
      </c>
      <c r="N96" s="1">
        <f ca="1">N36+NORMINV(RAND(),0,'Total-Smoothed'!$AG$2)</f>
        <v>8.4095490198273809E-2</v>
      </c>
      <c r="O96" s="1">
        <f ca="1">O36+NORMINV(RAND(),0,'Total-Smoothed'!$AG$2)</f>
        <v>-0.11498347376605744</v>
      </c>
      <c r="P96" s="1">
        <f ca="1">P36+NORMINV(RAND(),0,'Total-Smoothed'!$AG$2)</f>
        <v>0.60535285805169159</v>
      </c>
      <c r="Q96" s="1">
        <f ca="1">Q36+NORMINV(RAND(),0,'Total-Smoothed'!$AG$2)</f>
        <v>0.71766169768257648</v>
      </c>
      <c r="R96" s="1">
        <f ca="1">R36+NORMINV(RAND(),0,'Total-Smoothed'!$AG$2)</f>
        <v>0.48206617627883541</v>
      </c>
      <c r="S96" s="1">
        <f ca="1">S36+NORMINV(RAND(),0,'Total-Smoothed'!$AG$2)</f>
        <v>-0.18483373160703248</v>
      </c>
      <c r="T96" s="1">
        <f ca="1">T36+NORMINV(RAND(),0,'Total-Smoothed'!$AG$2)</f>
        <v>-7.1517767809286731E-2</v>
      </c>
      <c r="U96" s="1">
        <f ca="1">U36+NORMINV(RAND(),0,'Total-Smoothed'!$AG$2)</f>
        <v>0.77094469658231646</v>
      </c>
      <c r="V96" s="1">
        <f ca="1">V36+NORMINV(RAND(),0,'Total-Smoothed'!$AG$2)</f>
        <v>0.86532725619349293</v>
      </c>
      <c r="W96" s="1">
        <f ca="1">W36+NORMINV(RAND(),0,'Total-Smoothed'!$AG$2)</f>
        <v>0.40873790842319957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7.0737584896637937E-2</v>
      </c>
      <c r="E97" s="1">
        <f ca="1">E37+NORMINV(RAND(),0,'Total-Smoothed'!$AG$2)</f>
        <v>0.155376694109296</v>
      </c>
      <c r="F97" s="1">
        <f ca="1">F37+NORMINV(RAND(),0,'Total-Smoothed'!$AG$2)</f>
        <v>-5.4860198085098469E-2</v>
      </c>
      <c r="G97" s="1">
        <f ca="1">G37+NORMINV(RAND(),0,'Total-Smoothed'!$AG$2)</f>
        <v>4.3858920794366194E-2</v>
      </c>
      <c r="H97" s="1">
        <f ca="1">H37+NORMINV(RAND(),0,'Total-Smoothed'!$AG$2)</f>
        <v>-3.9823564136040886E-2</v>
      </c>
      <c r="I97" s="1">
        <f ca="1">I37+NORMINV(RAND(),0,'Total-Smoothed'!$AG$2)</f>
        <v>-1.0361423804745931E-2</v>
      </c>
      <c r="J97" s="1">
        <f ca="1">J37+NORMINV(RAND(),0,'Total-Smoothed'!$AG$2)</f>
        <v>-7.4562263686353963E-2</v>
      </c>
      <c r="K97" s="1">
        <f ca="1">K37+NORMINV(RAND(),0,'Total-Smoothed'!$AG$2)</f>
        <v>-3.690390018393714E-2</v>
      </c>
      <c r="L97" s="1">
        <f ca="1">L37+NORMINV(RAND(),0,'Total-Smoothed'!$AG$2)</f>
        <v>-9.431689615118348E-2</v>
      </c>
      <c r="M97" s="1">
        <f ca="1">M37+NORMINV(RAND(),0,'Total-Smoothed'!$AG$2)</f>
        <v>-3.772489445338563E-2</v>
      </c>
      <c r="N97" s="1">
        <f ca="1">N37+NORMINV(RAND(),0,'Total-Smoothed'!$AG$2)</f>
        <v>1.217276038866261E-2</v>
      </c>
      <c r="O97" s="1">
        <f ca="1">O37+NORMINV(RAND(),0,'Total-Smoothed'!$AG$2)</f>
        <v>0.69766288632370677</v>
      </c>
      <c r="P97" s="1">
        <f ca="1">P37+NORMINV(RAND(),0,'Total-Smoothed'!$AG$2)</f>
        <v>0.18299626824022899</v>
      </c>
      <c r="Q97" s="1">
        <f ca="1">Q37+NORMINV(RAND(),0,'Total-Smoothed'!$AG$2)</f>
        <v>0.95605635458074911</v>
      </c>
      <c r="R97" s="1">
        <f ca="1">R37+NORMINV(RAND(),0,'Total-Smoothed'!$AG$2)</f>
        <v>0.85303043588339167</v>
      </c>
      <c r="S97" s="1">
        <f ca="1">S37+NORMINV(RAND(),0,'Total-Smoothed'!$AG$2)</f>
        <v>0.11396809098939642</v>
      </c>
      <c r="T97" s="1">
        <f ca="1">T37+NORMINV(RAND(),0,'Total-Smoothed'!$AG$2)</f>
        <v>0.64067462964584798</v>
      </c>
      <c r="U97" s="1">
        <f ca="1">U37+NORMINV(RAND(),0,'Total-Smoothed'!$AG$2)</f>
        <v>0.73114428289971434</v>
      </c>
      <c r="V97" s="1">
        <f ca="1">V37+NORMINV(RAND(),0,'Total-Smoothed'!$AG$2)</f>
        <v>0.52602786708720606</v>
      </c>
      <c r="W97" s="1">
        <f ca="1">W37+NORMINV(RAND(),0,'Total-Smoothed'!$AG$2)</f>
        <v>0.50449110702739197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3.7890497242477311E-2</v>
      </c>
      <c r="E98" s="1">
        <f ca="1">E38+NORMINV(RAND(),0,'Total-Smoothed'!$AG$2)</f>
        <v>-6.7702042960928674E-2</v>
      </c>
      <c r="F98" s="1">
        <f ca="1">F38+NORMINV(RAND(),0,'Total-Smoothed'!$AG$2)</f>
        <v>2.9202881688425032E-2</v>
      </c>
      <c r="G98" s="1">
        <f ca="1">G38+NORMINV(RAND(),0,'Total-Smoothed'!$AG$2)</f>
        <v>-5.5481347098678357E-2</v>
      </c>
      <c r="H98" s="1">
        <f ca="1">H38+NORMINV(RAND(),0,'Total-Smoothed'!$AG$2)</f>
        <v>-9.3660829094054043E-2</v>
      </c>
      <c r="I98" s="1">
        <f ca="1">I38+NORMINV(RAND(),0,'Total-Smoothed'!$AG$2)</f>
        <v>0.13063779481048929</v>
      </c>
      <c r="J98" s="1">
        <f ca="1">J38+NORMINV(RAND(),0,'Total-Smoothed'!$AG$2)</f>
        <v>-5.8707644681239742E-3</v>
      </c>
      <c r="K98" s="1">
        <f ca="1">K38+NORMINV(RAND(),0,'Total-Smoothed'!$AG$2)</f>
        <v>5.5263749946026994E-2</v>
      </c>
      <c r="L98" s="1">
        <f ca="1">L38+NORMINV(RAND(),0,'Total-Smoothed'!$AG$2)</f>
        <v>-6.8976719845318613E-2</v>
      </c>
      <c r="M98" s="1">
        <f ca="1">M38+NORMINV(RAND(),0,'Total-Smoothed'!$AG$2)</f>
        <v>0.50502401456621682</v>
      </c>
      <c r="N98" s="1">
        <f ca="1">N38+NORMINV(RAND(),0,'Total-Smoothed'!$AG$2)</f>
        <v>0.17093936384656319</v>
      </c>
      <c r="O98" s="1">
        <f ca="1">O38+NORMINV(RAND(),0,'Total-Smoothed'!$AG$2)</f>
        <v>5.4482386321310694E-2</v>
      </c>
      <c r="P98" s="1">
        <f ca="1">P38+NORMINV(RAND(),0,'Total-Smoothed'!$AG$2)</f>
        <v>6.4535893647742468E-2</v>
      </c>
      <c r="Q98" s="1">
        <f ca="1">Q38+NORMINV(RAND(),0,'Total-Smoothed'!$AG$2)</f>
        <v>0.75008385661941868</v>
      </c>
      <c r="R98" s="1">
        <f ca="1">R38+NORMINV(RAND(),0,'Total-Smoothed'!$AG$2)</f>
        <v>0.8290593854587448</v>
      </c>
      <c r="S98" s="1">
        <f ca="1">S38+NORMINV(RAND(),0,'Total-Smoothed'!$AG$2)</f>
        <v>0.36408921727946192</v>
      </c>
      <c r="T98" s="1">
        <f ca="1">T38+NORMINV(RAND(),0,'Total-Smoothed'!$AG$2)</f>
        <v>0.19972482677498876</v>
      </c>
      <c r="U98" s="1">
        <f ca="1">U38+NORMINV(RAND(),0,'Total-Smoothed'!$AG$2)</f>
        <v>0.25440805873279182</v>
      </c>
      <c r="V98" s="1">
        <f ca="1">V38+NORMINV(RAND(),0,'Total-Smoothed'!$AG$2)</f>
        <v>0.16744471869920161</v>
      </c>
      <c r="W98" s="1">
        <f ca="1">W38+NORMINV(RAND(),0,'Total-Smoothed'!$AG$2)</f>
        <v>4.0631885967160122E-2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-7.9838682165111349E-2</v>
      </c>
      <c r="E99" s="1">
        <f ca="1">E39+NORMINV(RAND(),0,'Total-Smoothed'!$AG$2)</f>
        <v>-1.4842599974796197E-2</v>
      </c>
      <c r="F99" s="1">
        <f ca="1">F39+NORMINV(RAND(),0,'Total-Smoothed'!$AG$2)</f>
        <v>-7.4658365849343267E-3</v>
      </c>
      <c r="G99" s="1">
        <f ca="1">G39+NORMINV(RAND(),0,'Total-Smoothed'!$AG$2)</f>
        <v>0.10078042802406653</v>
      </c>
      <c r="H99" s="1">
        <f ca="1">H39+NORMINV(RAND(),0,'Total-Smoothed'!$AG$2)</f>
        <v>-1.4213117432379033E-2</v>
      </c>
      <c r="I99" s="1">
        <f ca="1">I39+NORMINV(RAND(),0,'Total-Smoothed'!$AG$2)</f>
        <v>9.9652800818859244E-2</v>
      </c>
      <c r="J99" s="1">
        <f ca="1">J39+NORMINV(RAND(),0,'Total-Smoothed'!$AG$2)</f>
        <v>0.10433301832015518</v>
      </c>
      <c r="K99" s="1">
        <f ca="1">K39+NORMINV(RAND(),0,'Total-Smoothed'!$AG$2)</f>
        <v>-0.11919777932503189</v>
      </c>
      <c r="L99" s="1">
        <f ca="1">L39+NORMINV(RAND(),0,'Total-Smoothed'!$AG$2)</f>
        <v>4.7030388990230314E-2</v>
      </c>
      <c r="M99" s="1">
        <f ca="1">M39+NORMINV(RAND(),0,'Total-Smoothed'!$AG$2)</f>
        <v>0.20636592218870026</v>
      </c>
      <c r="N99" s="1">
        <f ca="1">N39+NORMINV(RAND(),0,'Total-Smoothed'!$AG$2)</f>
        <v>-0.10648966161591818</v>
      </c>
      <c r="O99" s="1">
        <f ca="1">O39+NORMINV(RAND(),0,'Total-Smoothed'!$AG$2)</f>
        <v>0.62046551787761173</v>
      </c>
      <c r="P99" s="1">
        <f ca="1">P39+NORMINV(RAND(),0,'Total-Smoothed'!$AG$2)</f>
        <v>0.17233751290103069</v>
      </c>
      <c r="Q99" s="1">
        <f ca="1">Q39+NORMINV(RAND(),0,'Total-Smoothed'!$AG$2)</f>
        <v>1.018494109290689</v>
      </c>
      <c r="R99" s="1">
        <f ca="1">R39+NORMINV(RAND(),0,'Total-Smoothed'!$AG$2)</f>
        <v>0.92658603433045439</v>
      </c>
      <c r="S99" s="1">
        <f ca="1">S39+NORMINV(RAND(),0,'Total-Smoothed'!$AG$2)</f>
        <v>-4.5069593040267045E-2</v>
      </c>
      <c r="T99" s="1">
        <f ca="1">T39+NORMINV(RAND(),0,'Total-Smoothed'!$AG$2)</f>
        <v>0.71264945119662448</v>
      </c>
      <c r="U99" s="1">
        <f ca="1">U39+NORMINV(RAND(),0,'Total-Smoothed'!$AG$2)</f>
        <v>1.1747464914007195</v>
      </c>
      <c r="V99" s="1">
        <f ca="1">V39+NORMINV(RAND(),0,'Total-Smoothed'!$AG$2)</f>
        <v>1.0944085221059918</v>
      </c>
      <c r="W99" s="1">
        <f ca="1">W39+NORMINV(RAND(),0,'Total-Smoothed'!$AG$2)</f>
        <v>1.0350568072121868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-2.6391173118202819E-2</v>
      </c>
      <c r="E100" s="1">
        <f ca="1">E40+NORMINV(RAND(),0,'Total-Smoothed'!$AG$2)</f>
        <v>-9.3235396032659623E-2</v>
      </c>
      <c r="F100" s="1">
        <f ca="1">F40+NORMINV(RAND(),0,'Total-Smoothed'!$AG$2)</f>
        <v>-8.9320271389678477E-2</v>
      </c>
      <c r="G100" s="1">
        <f ca="1">G40+NORMINV(RAND(),0,'Total-Smoothed'!$AG$2)</f>
        <v>3.4620686383612917E-2</v>
      </c>
      <c r="H100" s="1">
        <f ca="1">H40+NORMINV(RAND(),0,'Total-Smoothed'!$AG$2)</f>
        <v>-0.11525384423730671</v>
      </c>
      <c r="I100" s="1">
        <f ca="1">I40+NORMINV(RAND(),0,'Total-Smoothed'!$AG$2)</f>
        <v>2.8531449948993245E-2</v>
      </c>
      <c r="J100" s="1">
        <f ca="1">J40+NORMINV(RAND(),0,'Total-Smoothed'!$AG$2)</f>
        <v>-9.356567236593924E-2</v>
      </c>
      <c r="K100" s="1">
        <f ca="1">K40+NORMINV(RAND(),0,'Total-Smoothed'!$AG$2)</f>
        <v>-7.5565706511167938E-2</v>
      </c>
      <c r="L100" s="1">
        <f ca="1">L40+NORMINV(RAND(),0,'Total-Smoothed'!$AG$2)</f>
        <v>3.5701595631721456E-2</v>
      </c>
      <c r="M100" s="1">
        <f ca="1">M40+NORMINV(RAND(),0,'Total-Smoothed'!$AG$2)</f>
        <v>0.30326954642840331</v>
      </c>
      <c r="N100" s="1">
        <f ca="1">N40+NORMINV(RAND(),0,'Total-Smoothed'!$AG$2)</f>
        <v>-0.10582759921020243</v>
      </c>
      <c r="O100" s="1">
        <f ca="1">O40+NORMINV(RAND(),0,'Total-Smoothed'!$AG$2)</f>
        <v>-1.9317077359105733E-3</v>
      </c>
      <c r="P100" s="1">
        <f ca="1">P40+NORMINV(RAND(),0,'Total-Smoothed'!$AG$2)</f>
        <v>1.5421737198995866E-2</v>
      </c>
      <c r="Q100" s="1">
        <f ca="1">Q40+NORMINV(RAND(),0,'Total-Smoothed'!$AG$2)</f>
        <v>0.1126333040516878</v>
      </c>
      <c r="R100" s="1">
        <f ca="1">R40+NORMINV(RAND(),0,'Total-Smoothed'!$AG$2)</f>
        <v>4.4257194160784552E-2</v>
      </c>
      <c r="S100" s="1">
        <f ca="1">S40+NORMINV(RAND(),0,'Total-Smoothed'!$AG$2)</f>
        <v>6.2008339666856357E-2</v>
      </c>
      <c r="T100" s="1">
        <f ca="1">T40+NORMINV(RAND(),0,'Total-Smoothed'!$AG$2)</f>
        <v>0.96966671538861915</v>
      </c>
      <c r="U100" s="1">
        <f ca="1">U40+NORMINV(RAND(),0,'Total-Smoothed'!$AG$2)</f>
        <v>0.85699796234572689</v>
      </c>
      <c r="V100" s="1">
        <f ca="1">V40+NORMINV(RAND(),0,'Total-Smoothed'!$AG$2)</f>
        <v>0.24031053128429741</v>
      </c>
      <c r="W100" s="1">
        <f ca="1">W40+NORMINV(RAND(),0,'Total-Smoothed'!$AG$2)</f>
        <v>0.6282836384160827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9.6253579996097099E-2</v>
      </c>
      <c r="E101" s="1">
        <f ca="1">E41+NORMINV(RAND(),0,'Total-Smoothed'!$AG$2)</f>
        <v>0.10013166773568291</v>
      </c>
      <c r="F101" s="1">
        <f ca="1">F41+NORMINV(RAND(),0,'Total-Smoothed'!$AG$2)</f>
        <v>-0.17353471063854747</v>
      </c>
      <c r="G101" s="1">
        <f ca="1">G41+NORMINV(RAND(),0,'Total-Smoothed'!$AG$2)</f>
        <v>7.6439037990722047E-4</v>
      </c>
      <c r="H101" s="1">
        <f ca="1">H41+NORMINV(RAND(),0,'Total-Smoothed'!$AG$2)</f>
        <v>0.11841528364822287</v>
      </c>
      <c r="I101" s="1">
        <f ca="1">I41+NORMINV(RAND(),0,'Total-Smoothed'!$AG$2)</f>
        <v>0.10842202604049764</v>
      </c>
      <c r="J101" s="1">
        <f ca="1">J41+NORMINV(RAND(),0,'Total-Smoothed'!$AG$2)</f>
        <v>4.8484771618471367E-2</v>
      </c>
      <c r="K101" s="1">
        <f ca="1">K41+NORMINV(RAND(),0,'Total-Smoothed'!$AG$2)</f>
        <v>-2.6064340538671196E-2</v>
      </c>
      <c r="L101" s="1">
        <f ca="1">L41+NORMINV(RAND(),0,'Total-Smoothed'!$AG$2)</f>
        <v>-9.370977318465902E-3</v>
      </c>
      <c r="M101" s="1">
        <f ca="1">M41+NORMINV(RAND(),0,'Total-Smoothed'!$AG$2)</f>
        <v>0.63914192219099342</v>
      </c>
      <c r="N101" s="1">
        <f ca="1">N41+NORMINV(RAND(),0,'Total-Smoothed'!$AG$2)</f>
        <v>0.22396101465588986</v>
      </c>
      <c r="O101" s="1">
        <f ca="1">O41+NORMINV(RAND(),0,'Total-Smoothed'!$AG$2)</f>
        <v>0.19964832740529584</v>
      </c>
      <c r="P101" s="1">
        <f ca="1">P41+NORMINV(RAND(),0,'Total-Smoothed'!$AG$2)</f>
        <v>4.4697133887991847E-2</v>
      </c>
      <c r="Q101" s="1">
        <f ca="1">Q41+NORMINV(RAND(),0,'Total-Smoothed'!$AG$2)</f>
        <v>0.21518810897245116</v>
      </c>
      <c r="R101" s="1">
        <f ca="1">R41+NORMINV(RAND(),0,'Total-Smoothed'!$AG$2)</f>
        <v>-0.23791543313259605</v>
      </c>
      <c r="S101" s="1">
        <f ca="1">S41+NORMINV(RAND(),0,'Total-Smoothed'!$AG$2)</f>
        <v>0.23245408316611091</v>
      </c>
      <c r="T101" s="1">
        <f ca="1">T41+NORMINV(RAND(),0,'Total-Smoothed'!$AG$2)</f>
        <v>0.32030403389537221</v>
      </c>
      <c r="U101" s="1">
        <f ca="1">U41+NORMINV(RAND(),0,'Total-Smoothed'!$AG$2)</f>
        <v>-2.2445191802778215E-2</v>
      </c>
      <c r="V101" s="1">
        <f ca="1">V41+NORMINV(RAND(),0,'Total-Smoothed'!$AG$2)</f>
        <v>-0.12571241361247346</v>
      </c>
      <c r="W101" s="1">
        <f ca="1">W41+NORMINV(RAND(),0,'Total-Smoothed'!$AG$2)</f>
        <v>0.20024541851527913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-0.10591978399386801</v>
      </c>
      <c r="E102" s="1">
        <f ca="1">E42+NORMINV(RAND(),0,'Total-Smoothed'!$AG$2)</f>
        <v>4.2835010808807097E-2</v>
      </c>
      <c r="F102" s="1">
        <f ca="1">F42+NORMINV(RAND(),0,'Total-Smoothed'!$AG$2)</f>
        <v>-9.1695714943913126E-2</v>
      </c>
      <c r="G102" s="1">
        <f ca="1">G42+NORMINV(RAND(),0,'Total-Smoothed'!$AG$2)</f>
        <v>0.15968607247528549</v>
      </c>
      <c r="H102" s="1">
        <f ca="1">H42+NORMINV(RAND(),0,'Total-Smoothed'!$AG$2)</f>
        <v>-0.12379232260530031</v>
      </c>
      <c r="I102" s="1">
        <f ca="1">I42+NORMINV(RAND(),0,'Total-Smoothed'!$AG$2)</f>
        <v>1.8786594784292183E-2</v>
      </c>
      <c r="J102" s="1">
        <f ca="1">J42+NORMINV(RAND(),0,'Total-Smoothed'!$AG$2)</f>
        <v>-2.7685832279913235E-2</v>
      </c>
      <c r="K102" s="1">
        <f ca="1">K42+NORMINV(RAND(),0,'Total-Smoothed'!$AG$2)</f>
        <v>5.4200146596199192E-2</v>
      </c>
      <c r="L102" s="1">
        <f ca="1">L42+NORMINV(RAND(),0,'Total-Smoothed'!$AG$2)</f>
        <v>0.10602821082541737</v>
      </c>
      <c r="M102" s="1">
        <f ca="1">M42+NORMINV(RAND(),0,'Total-Smoothed'!$AG$2)</f>
        <v>0.27447279811509884</v>
      </c>
      <c r="N102" s="1">
        <f ca="1">N42+NORMINV(RAND(),0,'Total-Smoothed'!$AG$2)</f>
        <v>0.34849484202088782</v>
      </c>
      <c r="O102" s="1">
        <f ca="1">O42+NORMINV(RAND(),0,'Total-Smoothed'!$AG$2)</f>
        <v>7.888073928467651E-2</v>
      </c>
      <c r="P102" s="1">
        <f ca="1">P42+NORMINV(RAND(),0,'Total-Smoothed'!$AG$2)</f>
        <v>0.44123244847491727</v>
      </c>
      <c r="Q102" s="1">
        <f ca="1">Q42+NORMINV(RAND(),0,'Total-Smoothed'!$AG$2)</f>
        <v>0.8298568827823446</v>
      </c>
      <c r="R102" s="1">
        <f ca="1">R42+NORMINV(RAND(),0,'Total-Smoothed'!$AG$2)</f>
        <v>0.35165135088517463</v>
      </c>
      <c r="S102" s="1">
        <f ca="1">S42+NORMINV(RAND(),0,'Total-Smoothed'!$AG$2)</f>
        <v>0.33236714419146568</v>
      </c>
      <c r="T102" s="1">
        <f ca="1">T42+NORMINV(RAND(),0,'Total-Smoothed'!$AG$2)</f>
        <v>0.14058920602055411</v>
      </c>
      <c r="U102" s="1">
        <f ca="1">U42+NORMINV(RAND(),0,'Total-Smoothed'!$AG$2)</f>
        <v>0.43441556559131622</v>
      </c>
      <c r="V102" s="1">
        <f ca="1">V42+NORMINV(RAND(),0,'Total-Smoothed'!$AG$2)</f>
        <v>0.7133646565935452</v>
      </c>
      <c r="W102" s="1">
        <f ca="1">W42+NORMINV(RAND(),0,'Total-Smoothed'!$AG$2)</f>
        <v>0.58133218890130822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-3.3762700656072758E-2</v>
      </c>
      <c r="E103" s="1">
        <f ca="1">E43+NORMINV(RAND(),0,'Total-Smoothed'!$AG$2)</f>
        <v>9.2988393756136045E-2</v>
      </c>
      <c r="F103" s="1">
        <f ca="1">F43+NORMINV(RAND(),0,'Total-Smoothed'!$AG$2)</f>
        <v>0.11035150424983069</v>
      </c>
      <c r="G103" s="1">
        <f ca="1">G43+NORMINV(RAND(),0,'Total-Smoothed'!$AG$2)</f>
        <v>-2.4412090110279179E-3</v>
      </c>
      <c r="H103" s="1">
        <f ca="1">H43+NORMINV(RAND(),0,'Total-Smoothed'!$AG$2)</f>
        <v>6.2168222478900262E-2</v>
      </c>
      <c r="I103" s="1">
        <f ca="1">I43+NORMINV(RAND(),0,'Total-Smoothed'!$AG$2)</f>
        <v>-3.5201458404247488E-2</v>
      </c>
      <c r="J103" s="1">
        <f ca="1">J43+NORMINV(RAND(),0,'Total-Smoothed'!$AG$2)</f>
        <v>0.11138303824693473</v>
      </c>
      <c r="K103" s="1">
        <f ca="1">K43+NORMINV(RAND(),0,'Total-Smoothed'!$AG$2)</f>
        <v>-9.5444923771089749E-2</v>
      </c>
      <c r="L103" s="1">
        <f ca="1">L43+NORMINV(RAND(),0,'Total-Smoothed'!$AG$2)</f>
        <v>-5.7963385766452546E-2</v>
      </c>
      <c r="M103" s="1">
        <f ca="1">M43+NORMINV(RAND(),0,'Total-Smoothed'!$AG$2)</f>
        <v>0.84392468080096195</v>
      </c>
      <c r="N103" s="1">
        <f ca="1">N43+NORMINV(RAND(),0,'Total-Smoothed'!$AG$2)</f>
        <v>0.91281594586913983</v>
      </c>
      <c r="O103" s="1">
        <f ca="1">O43+NORMINV(RAND(),0,'Total-Smoothed'!$AG$2)</f>
        <v>0.54108587958498222</v>
      </c>
      <c r="P103" s="1">
        <f ca="1">P43+NORMINV(RAND(),0,'Total-Smoothed'!$AG$2)</f>
        <v>0.25642739623624505</v>
      </c>
      <c r="Q103" s="1">
        <f ca="1">Q43+NORMINV(RAND(),0,'Total-Smoothed'!$AG$2)</f>
        <v>7.6274612852205284E-2</v>
      </c>
      <c r="R103" s="1">
        <f ca="1">R43+NORMINV(RAND(),0,'Total-Smoothed'!$AG$2)</f>
        <v>7.8691070394348167E-2</v>
      </c>
      <c r="S103" s="1">
        <f ca="1">S43+NORMINV(RAND(),0,'Total-Smoothed'!$AG$2)</f>
        <v>0.22897625772183572</v>
      </c>
      <c r="T103" s="1">
        <f ca="1">T43+NORMINV(RAND(),0,'Total-Smoothed'!$AG$2)</f>
        <v>-0.2105359045659223</v>
      </c>
      <c r="U103" s="1">
        <f ca="1">U43+NORMINV(RAND(),0,'Total-Smoothed'!$AG$2)</f>
        <v>1.9577319475273747E-2</v>
      </c>
      <c r="V103" s="1">
        <f ca="1">V43+NORMINV(RAND(),0,'Total-Smoothed'!$AG$2)</f>
        <v>0.12831754212074223</v>
      </c>
      <c r="W103" s="1">
        <f ca="1">W43+NORMINV(RAND(),0,'Total-Smoothed'!$AG$2)</f>
        <v>4.7222896012573706E-2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0.10585905581038367</v>
      </c>
      <c r="E104" s="1">
        <f ca="1">E44+NORMINV(RAND(),0,'Total-Smoothed'!$AG$2)</f>
        <v>-4.2535427145522581E-2</v>
      </c>
      <c r="F104" s="1">
        <f ca="1">F44+NORMINV(RAND(),0,'Total-Smoothed'!$AG$2)</f>
        <v>-7.5307154631324022E-2</v>
      </c>
      <c r="G104" s="1">
        <f ca="1">G44+NORMINV(RAND(),0,'Total-Smoothed'!$AG$2)</f>
        <v>7.2996786595454596E-2</v>
      </c>
      <c r="H104" s="1">
        <f ca="1">H44+NORMINV(RAND(),0,'Total-Smoothed'!$AG$2)</f>
        <v>-2.8474803976617842E-2</v>
      </c>
      <c r="I104" s="1">
        <f ca="1">I44+NORMINV(RAND(),0,'Total-Smoothed'!$AG$2)</f>
        <v>0.1025412192581782</v>
      </c>
      <c r="J104" s="1">
        <f ca="1">J44+NORMINV(RAND(),0,'Total-Smoothed'!$AG$2)</f>
        <v>3.5820155193438077E-2</v>
      </c>
      <c r="K104" s="1">
        <f ca="1">K44+NORMINV(RAND(),0,'Total-Smoothed'!$AG$2)</f>
        <v>0.12948061369997388</v>
      </c>
      <c r="L104" s="1">
        <f ca="1">L44+NORMINV(RAND(),0,'Total-Smoothed'!$AG$2)</f>
        <v>-6.0331024656773355E-2</v>
      </c>
      <c r="M104" s="1">
        <f ca="1">M44+NORMINV(RAND(),0,'Total-Smoothed'!$AG$2)</f>
        <v>0.70690737953741389</v>
      </c>
      <c r="N104" s="1">
        <f ca="1">N44+NORMINV(RAND(),0,'Total-Smoothed'!$AG$2)</f>
        <v>3.6425931270051809E-2</v>
      </c>
      <c r="O104" s="1">
        <f ca="1">O44+NORMINV(RAND(),0,'Total-Smoothed'!$AG$2)</f>
        <v>0.47986021921854427</v>
      </c>
      <c r="P104" s="1">
        <f ca="1">P44+NORMINV(RAND(),0,'Total-Smoothed'!$AG$2)</f>
        <v>-7.6999781996924671E-2</v>
      </c>
      <c r="Q104" s="1">
        <f ca="1">Q44+NORMINV(RAND(),0,'Total-Smoothed'!$AG$2)</f>
        <v>9.6468621351336586E-3</v>
      </c>
      <c r="R104" s="1">
        <f ca="1">R44+NORMINV(RAND(),0,'Total-Smoothed'!$AG$2)</f>
        <v>0.13681803508466855</v>
      </c>
      <c r="S104" s="1">
        <f ca="1">S44+NORMINV(RAND(),0,'Total-Smoothed'!$AG$2)</f>
        <v>-0.24147624345765911</v>
      </c>
      <c r="T104" s="1">
        <f ca="1">T44+NORMINV(RAND(),0,'Total-Smoothed'!$AG$2)</f>
        <v>5.9401067110356108E-2</v>
      </c>
      <c r="U104" s="1">
        <f ca="1">U44+NORMINV(RAND(),0,'Total-Smoothed'!$AG$2)</f>
        <v>0.87886478052440087</v>
      </c>
      <c r="V104" s="1">
        <f ca="1">V44+NORMINV(RAND(),0,'Total-Smoothed'!$AG$2)</f>
        <v>3.2538434650310338E-2</v>
      </c>
      <c r="W104" s="1">
        <f ca="1">W44+NORMINV(RAND(),0,'Total-Smoothed'!$AG$2)</f>
        <v>0.7358649116379854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-0.11269888277702177</v>
      </c>
      <c r="E105" s="1">
        <f ca="1">E45+NORMINV(RAND(),0,'Total-Smoothed'!$AG$2)</f>
        <v>-2.0397180494732464E-2</v>
      </c>
      <c r="F105" s="1">
        <f ca="1">F45+NORMINV(RAND(),0,'Total-Smoothed'!$AG$2)</f>
        <v>-9.9888664507076078E-2</v>
      </c>
      <c r="G105" s="1">
        <f ca="1">G45+NORMINV(RAND(),0,'Total-Smoothed'!$AG$2)</f>
        <v>0.12385606879132066</v>
      </c>
      <c r="H105" s="1">
        <f ca="1">H45+NORMINV(RAND(),0,'Total-Smoothed'!$AG$2)</f>
        <v>0.22217292799548699</v>
      </c>
      <c r="I105" s="1">
        <f ca="1">I45+NORMINV(RAND(),0,'Total-Smoothed'!$AG$2)</f>
        <v>-0.12666659489267817</v>
      </c>
      <c r="J105" s="1">
        <f ca="1">J45+NORMINV(RAND(),0,'Total-Smoothed'!$AG$2)</f>
        <v>-6.0151965405163446E-2</v>
      </c>
      <c r="K105" s="1">
        <f ca="1">K45+NORMINV(RAND(),0,'Total-Smoothed'!$AG$2)</f>
        <v>4.8246323041162414E-3</v>
      </c>
      <c r="L105" s="1">
        <f ca="1">L45+NORMINV(RAND(),0,'Total-Smoothed'!$AG$2)</f>
        <v>9.7859866676866317E-2</v>
      </c>
      <c r="M105" s="1">
        <f ca="1">M45+NORMINV(RAND(),0,'Total-Smoothed'!$AG$2)</f>
        <v>0.12395051082222287</v>
      </c>
      <c r="N105" s="1">
        <f ca="1">N45+NORMINV(RAND(),0,'Total-Smoothed'!$AG$2)</f>
        <v>-1.0841695450862276E-2</v>
      </c>
      <c r="O105" s="1">
        <f ca="1">O45+NORMINV(RAND(),0,'Total-Smoothed'!$AG$2)</f>
        <v>3.6041588081068623E-2</v>
      </c>
      <c r="P105" s="1">
        <f ca="1">P45+NORMINV(RAND(),0,'Total-Smoothed'!$AG$2)</f>
        <v>0.16488069516569578</v>
      </c>
      <c r="Q105" s="1">
        <f ca="1">Q45+NORMINV(RAND(),0,'Total-Smoothed'!$AG$2)</f>
        <v>0.27917390630078842</v>
      </c>
      <c r="R105" s="1">
        <f ca="1">R45+NORMINV(RAND(),0,'Total-Smoothed'!$AG$2)</f>
        <v>0.28895777817914209</v>
      </c>
      <c r="S105" s="1">
        <f ca="1">S45+NORMINV(RAND(),0,'Total-Smoothed'!$AG$2)</f>
        <v>0.32379871662355431</v>
      </c>
      <c r="T105" s="1">
        <f ca="1">T45+NORMINV(RAND(),0,'Total-Smoothed'!$AG$2)</f>
        <v>0.25387230529503324</v>
      </c>
      <c r="U105" s="1">
        <f ca="1">U45+NORMINV(RAND(),0,'Total-Smoothed'!$AG$2)</f>
        <v>0.70272693696252797</v>
      </c>
      <c r="V105" s="1">
        <f ca="1">V45+NORMINV(RAND(),0,'Total-Smoothed'!$AG$2)</f>
        <v>2.5692271518578905E-2</v>
      </c>
      <c r="W105" s="1">
        <f ca="1">W45+NORMINV(RAND(),0,'Total-Smoothed'!$AG$2)</f>
        <v>0.65558973053109748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-0.10642635935085165</v>
      </c>
      <c r="E106" s="1">
        <f ca="1">E46+NORMINV(RAND(),0,'Total-Smoothed'!$AG$2)</f>
        <v>-2.9042182556201938E-2</v>
      </c>
      <c r="F106" s="1">
        <f ca="1">F46+NORMINV(RAND(),0,'Total-Smoothed'!$AG$2)</f>
        <v>7.3541111204339829E-2</v>
      </c>
      <c r="G106" s="1">
        <f ca="1">G46+NORMINV(RAND(),0,'Total-Smoothed'!$AG$2)</f>
        <v>8.7642281721846613E-2</v>
      </c>
      <c r="H106" s="1">
        <f ca="1">H46+NORMINV(RAND(),0,'Total-Smoothed'!$AG$2)</f>
        <v>9.8113630958395856E-2</v>
      </c>
      <c r="I106" s="1">
        <f ca="1">I46+NORMINV(RAND(),0,'Total-Smoothed'!$AG$2)</f>
        <v>1.9863788526808673E-2</v>
      </c>
      <c r="J106" s="1">
        <f ca="1">J46+NORMINV(RAND(),0,'Total-Smoothed'!$AG$2)</f>
        <v>0.16319520874582444</v>
      </c>
      <c r="K106" s="1">
        <f ca="1">K46+NORMINV(RAND(),0,'Total-Smoothed'!$AG$2)</f>
        <v>-2.8102021413334163E-2</v>
      </c>
      <c r="L106" s="1">
        <f ca="1">L46+NORMINV(RAND(),0,'Total-Smoothed'!$AG$2)</f>
        <v>6.5627964407079048E-2</v>
      </c>
      <c r="M106" s="1">
        <f ca="1">M46+NORMINV(RAND(),0,'Total-Smoothed'!$AG$2)</f>
        <v>0.2832956350416721</v>
      </c>
      <c r="N106" s="1">
        <f ca="1">N46+NORMINV(RAND(),0,'Total-Smoothed'!$AG$2)</f>
        <v>-0.16314707797889566</v>
      </c>
      <c r="O106" s="1">
        <f ca="1">O46+NORMINV(RAND(),0,'Total-Smoothed'!$AG$2)</f>
        <v>-6.2666525965241221E-2</v>
      </c>
      <c r="P106" s="1">
        <f ca="1">P46+NORMINV(RAND(),0,'Total-Smoothed'!$AG$2)</f>
        <v>6.9501298034383499E-2</v>
      </c>
      <c r="Q106" s="1">
        <f ca="1">Q46+NORMINV(RAND(),0,'Total-Smoothed'!$AG$2)</f>
        <v>8.0615179704784518E-3</v>
      </c>
      <c r="R106" s="1">
        <f ca="1">R46+NORMINV(RAND(),0,'Total-Smoothed'!$AG$2)</f>
        <v>0.80972479275519815</v>
      </c>
      <c r="S106" s="1">
        <f ca="1">S46+NORMINV(RAND(),0,'Total-Smoothed'!$AG$2)</f>
        <v>0.1126447382712962</v>
      </c>
      <c r="T106" s="1">
        <f ca="1">T46+NORMINV(RAND(),0,'Total-Smoothed'!$AG$2)</f>
        <v>8.5782953717935193E-2</v>
      </c>
      <c r="U106" s="1">
        <f ca="1">U46+NORMINV(RAND(),0,'Total-Smoothed'!$AG$2)</f>
        <v>0.9431859295739512</v>
      </c>
      <c r="V106" s="1">
        <f ca="1">V46+NORMINV(RAND(),0,'Total-Smoothed'!$AG$2)</f>
        <v>7.9761592306261508E-2</v>
      </c>
      <c r="W106" s="1">
        <f ca="1">W46+NORMINV(RAND(),0,'Total-Smoothed'!$AG$2)</f>
        <v>0.71363757555197038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0.12687112181448088</v>
      </c>
      <c r="E107" s="1">
        <f ca="1">E47+NORMINV(RAND(),0,'Total-Smoothed'!$AG$2)</f>
        <v>0.10531458447517622</v>
      </c>
      <c r="F107" s="1">
        <f ca="1">F47+NORMINV(RAND(),0,'Total-Smoothed'!$AG$2)</f>
        <v>-9.546229263535011E-2</v>
      </c>
      <c r="G107" s="1">
        <f ca="1">G47+NORMINV(RAND(),0,'Total-Smoothed'!$AG$2)</f>
        <v>0.16424184556715349</v>
      </c>
      <c r="H107" s="1">
        <f ca="1">H47+NORMINV(RAND(),0,'Total-Smoothed'!$AG$2)</f>
        <v>-2.3602846105134998E-2</v>
      </c>
      <c r="I107" s="1">
        <f ca="1">I47+NORMINV(RAND(),0,'Total-Smoothed'!$AG$2)</f>
        <v>-0.15327116564567381</v>
      </c>
      <c r="J107" s="1">
        <f ca="1">J47+NORMINV(RAND(),0,'Total-Smoothed'!$AG$2)</f>
        <v>-4.1675373084411091E-2</v>
      </c>
      <c r="K107" s="1">
        <f ca="1">K47+NORMINV(RAND(),0,'Total-Smoothed'!$AG$2)</f>
        <v>-8.8085076746919497E-2</v>
      </c>
      <c r="L107" s="1">
        <f ca="1">L47+NORMINV(RAND(),0,'Total-Smoothed'!$AG$2)</f>
        <v>0.1632777519505807</v>
      </c>
      <c r="M107" s="1">
        <f ca="1">M47+NORMINV(RAND(),0,'Total-Smoothed'!$AG$2)</f>
        <v>0.6854358781604778</v>
      </c>
      <c r="N107" s="1">
        <f ca="1">N47+NORMINV(RAND(),0,'Total-Smoothed'!$AG$2)</f>
        <v>0.18157157317968334</v>
      </c>
      <c r="O107" s="1">
        <f ca="1">O47+NORMINV(RAND(),0,'Total-Smoothed'!$AG$2)</f>
        <v>0.98029634456645698</v>
      </c>
      <c r="P107" s="1">
        <f ca="1">P47+NORMINV(RAND(),0,'Total-Smoothed'!$AG$2)</f>
        <v>0.11708562456769586</v>
      </c>
      <c r="Q107" s="1">
        <f ca="1">Q47+NORMINV(RAND(),0,'Total-Smoothed'!$AG$2)</f>
        <v>-3.7855389956059873E-2</v>
      </c>
      <c r="R107" s="1">
        <f ca="1">R47+NORMINV(RAND(),0,'Total-Smoothed'!$AG$2)</f>
        <v>0.93115010752924665</v>
      </c>
      <c r="S107" s="1">
        <f ca="1">S47+NORMINV(RAND(),0,'Total-Smoothed'!$AG$2)</f>
        <v>4.6642244621453626E-3</v>
      </c>
      <c r="T107" s="1">
        <f ca="1">T47+NORMINV(RAND(),0,'Total-Smoothed'!$AG$2)</f>
        <v>0.64847974396943908</v>
      </c>
      <c r="U107" s="1">
        <f ca="1">U47+NORMINV(RAND(),0,'Total-Smoothed'!$AG$2)</f>
        <v>1.0609777490779111</v>
      </c>
      <c r="V107" s="1">
        <f ca="1">V47+NORMINV(RAND(),0,'Total-Smoothed'!$AG$2)</f>
        <v>0.50652424293442333</v>
      </c>
      <c r="W107" s="1">
        <f ca="1">W47+NORMINV(RAND(),0,'Total-Smoothed'!$AG$2)</f>
        <v>0.87609021938712983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-2.0030871361526811E-2</v>
      </c>
      <c r="E108" s="1">
        <f ca="1">E48+NORMINV(RAND(),0,'Total-Smoothed'!$AG$2)</f>
        <v>-4.1048097543476117E-2</v>
      </c>
      <c r="F108" s="1">
        <f ca="1">F48+NORMINV(RAND(),0,'Total-Smoothed'!$AG$2)</f>
        <v>-2.2316033309543477E-2</v>
      </c>
      <c r="G108" s="1">
        <f ca="1">G48+NORMINV(RAND(),0,'Total-Smoothed'!$AG$2)</f>
        <v>0.21325886981458708</v>
      </c>
      <c r="H108" s="1">
        <f ca="1">H48+NORMINV(RAND(),0,'Total-Smoothed'!$AG$2)</f>
        <v>-2.2864832785268616E-2</v>
      </c>
      <c r="I108" s="1">
        <f ca="1">I48+NORMINV(RAND(),0,'Total-Smoothed'!$AG$2)</f>
        <v>0.16605198952189071</v>
      </c>
      <c r="J108" s="1">
        <f ca="1">J48+NORMINV(RAND(),0,'Total-Smoothed'!$AG$2)</f>
        <v>-2.0252583810996622E-2</v>
      </c>
      <c r="K108" s="1">
        <f ca="1">K48+NORMINV(RAND(),0,'Total-Smoothed'!$AG$2)</f>
        <v>2.2040090388421064E-2</v>
      </c>
      <c r="L108" s="1">
        <f ca="1">L48+NORMINV(RAND(),0,'Total-Smoothed'!$AG$2)</f>
        <v>4.7359344212054788E-2</v>
      </c>
      <c r="M108" s="1">
        <f ca="1">M48+NORMINV(RAND(),0,'Total-Smoothed'!$AG$2)</f>
        <v>0.55935917083176256</v>
      </c>
      <c r="N108" s="1">
        <f ca="1">N48+NORMINV(RAND(),0,'Total-Smoothed'!$AG$2)</f>
        <v>0.38259187074494277</v>
      </c>
      <c r="O108" s="1">
        <f ca="1">O48+NORMINV(RAND(),0,'Total-Smoothed'!$AG$2)</f>
        <v>-4.7170352683630346E-3</v>
      </c>
      <c r="P108" s="1">
        <f ca="1">P48+NORMINV(RAND(),0,'Total-Smoothed'!$AG$2)</f>
        <v>0.40296209072974798</v>
      </c>
      <c r="Q108" s="1">
        <f ca="1">Q48+NORMINV(RAND(),0,'Total-Smoothed'!$AG$2)</f>
        <v>-0.11844543978769569</v>
      </c>
      <c r="R108" s="1">
        <f ca="1">R48+NORMINV(RAND(),0,'Total-Smoothed'!$AG$2)</f>
        <v>0.11764147408659503</v>
      </c>
      <c r="S108" s="1">
        <f ca="1">S48+NORMINV(RAND(),0,'Total-Smoothed'!$AG$2)</f>
        <v>0.15901627109221766</v>
      </c>
      <c r="T108" s="1">
        <f ca="1">T48+NORMINV(RAND(),0,'Total-Smoothed'!$AG$2)</f>
        <v>0.94492619224596341</v>
      </c>
      <c r="U108" s="1">
        <f ca="1">U48+NORMINV(RAND(),0,'Total-Smoothed'!$AG$2)</f>
        <v>0.5391739381574806</v>
      </c>
      <c r="V108" s="1">
        <f ca="1">V48+NORMINV(RAND(),0,'Total-Smoothed'!$AG$2)</f>
        <v>-1.3420221390126261E-2</v>
      </c>
      <c r="W108" s="1">
        <f ca="1">W48+NORMINV(RAND(),0,'Total-Smoothed'!$AG$2)</f>
        <v>0.85746462186536276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5.821698463893521E-2</v>
      </c>
      <c r="E111" s="1">
        <f ca="1">(E61+0.6*(F61+D61)+0.15*G1)/(1+2*0.6+0.15)</f>
        <v>8.5357451480026908E-3</v>
      </c>
      <c r="F111" s="1">
        <f ca="1">(F61+0.6*(G61+E61)+0.15*(D61+H61))/(1+2*0.6+2*0.15)</f>
        <v>-6.7316547450166811E-2</v>
      </c>
      <c r="G111" s="1">
        <f t="shared" ref="G111:H126" ca="1" si="10">(G61+0.6*(H61+F61)+0.15*(E61+I61))/(1+2*0.6+2*0.15)</f>
        <v>-4.4609071827681826E-2</v>
      </c>
      <c r="H111" s="1">
        <f ca="1">(H61+0.6*(I61+G61)+0.15*(F61+J61))/(1+2*0.6+2*0.15)</f>
        <v>5.2109352725427702E-2</v>
      </c>
      <c r="I111" s="1">
        <f t="shared" ref="I111:U126" ca="1" si="11">(I61+0.6*(J61+H61)+0.15*(G61+K61))/(1+2*0.6+2*0.15)</f>
        <v>7.8598056054513282E-2</v>
      </c>
      <c r="J111" s="1">
        <f t="shared" ca="1" si="11"/>
        <v>3.480027806874636E-2</v>
      </c>
      <c r="K111" s="1">
        <f t="shared" ca="1" si="11"/>
        <v>5.3010826551455982E-2</v>
      </c>
      <c r="L111" s="1">
        <f t="shared" ca="1" si="11"/>
        <v>0.24020346873726095</v>
      </c>
      <c r="M111" s="1">
        <f t="shared" ca="1" si="11"/>
        <v>0.55016077633671734</v>
      </c>
      <c r="N111" s="1">
        <f t="shared" ca="1" si="11"/>
        <v>0.56907519461614509</v>
      </c>
      <c r="O111" s="1">
        <f t="shared" ca="1" si="11"/>
        <v>0.27535404553499726</v>
      </c>
      <c r="P111" s="1">
        <f t="shared" ca="1" si="11"/>
        <v>4.8905926972120109E-2</v>
      </c>
      <c r="Q111" s="1">
        <f t="shared" ca="1" si="11"/>
        <v>-1.2294626995477198E-2</v>
      </c>
      <c r="R111" s="1">
        <f t="shared" ca="1" si="11"/>
        <v>1.9485886174000905E-2</v>
      </c>
      <c r="S111" s="1">
        <f t="shared" ca="1" si="11"/>
        <v>6.1091361158316128E-2</v>
      </c>
      <c r="T111" s="1">
        <f t="shared" ca="1" si="11"/>
        <v>1.8732525777799141E-2</v>
      </c>
      <c r="U111" s="1">
        <f t="shared" ca="1" si="11"/>
        <v>-2.5631114108594904E-2</v>
      </c>
      <c r="V111" s="1">
        <f ca="1">(V61+0.6*(W61+U61)+0.15*T1)/(1+2*0.6+0.15)</f>
        <v>-6.4799866505477852E-2</v>
      </c>
      <c r="W111" s="1">
        <f ca="1">(W61+0.6*(V61)+0.15*U61)/(1+0.6+0.15)</f>
        <v>-0.11059495261486869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9.6828966557701679E-2</v>
      </c>
      <c r="E112" s="1">
        <f t="shared" ref="E112:E158" ca="1" si="13">(E62+0.6*(F62+D62)+0.15*G2)/(1+2*0.6+0.15)</f>
        <v>0.10835142639266843</v>
      </c>
      <c r="F112" s="1">
        <f t="shared" ref="F112:U127" ca="1" si="14">(F62+0.6*(G62+E62)+0.15*(D62+H62))/(1+2*0.6+2*0.15)</f>
        <v>7.2127887403643828E-2</v>
      </c>
      <c r="G112" s="1">
        <f t="shared" ca="1" si="10"/>
        <v>4.3200452705064167E-2</v>
      </c>
      <c r="H112" s="1">
        <f t="shared" ca="1" si="10"/>
        <v>5.7501230732212506E-2</v>
      </c>
      <c r="I112" s="1">
        <f t="shared" ca="1" si="11"/>
        <v>7.111162901176038E-2</v>
      </c>
      <c r="J112" s="1">
        <f t="shared" ca="1" si="11"/>
        <v>5.288354387428832E-2</v>
      </c>
      <c r="K112" s="1">
        <f t="shared" ca="1" si="11"/>
        <v>0.11314032931730345</v>
      </c>
      <c r="L112" s="1">
        <f t="shared" ca="1" si="11"/>
        <v>0.33628051144128035</v>
      </c>
      <c r="M112" s="1">
        <f t="shared" ca="1" si="11"/>
        <v>0.6348903316677672</v>
      </c>
      <c r="N112" s="1">
        <f t="shared" ca="1" si="11"/>
        <v>0.6361796109250617</v>
      </c>
      <c r="O112" s="1">
        <f t="shared" ca="1" si="11"/>
        <v>0.36085375294467809</v>
      </c>
      <c r="P112" s="1">
        <f t="shared" ca="1" si="11"/>
        <v>0.15743964035918961</v>
      </c>
      <c r="Q112" s="1">
        <f t="shared" ca="1" si="11"/>
        <v>5.0118305896205306E-2</v>
      </c>
      <c r="R112" s="1">
        <f t="shared" ca="1" si="11"/>
        <v>-5.6487522263470183E-3</v>
      </c>
      <c r="S112" s="1">
        <f t="shared" ca="1" si="11"/>
        <v>-4.5262423715983623E-2</v>
      </c>
      <c r="T112" s="1">
        <f t="shared" ca="1" si="11"/>
        <v>-4.7655031835142428E-2</v>
      </c>
      <c r="U112" s="1">
        <f t="shared" ca="1" si="11"/>
        <v>7.039336793059711E-3</v>
      </c>
      <c r="V112" s="1">
        <f t="shared" ref="V112:V158" ca="1" si="15">(V62+0.6*(W62+U62)+0.15*T2)/(1+2*0.6+0.15)</f>
        <v>4.8170607552371035E-2</v>
      </c>
      <c r="W112" s="1">
        <f t="shared" ref="W112:W157" ca="1" si="16">(W62+0.6*(V62)+0.15*U62)/(1+0.6+0.15)</f>
        <v>2.0772132728627653E-2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2.4895376491522396E-2</v>
      </c>
      <c r="E113" s="1">
        <f t="shared" ca="1" si="13"/>
        <v>5.9762251889754196E-2</v>
      </c>
      <c r="F113" s="1">
        <f t="shared" ca="1" si="14"/>
        <v>7.6286810104395752E-2</v>
      </c>
      <c r="G113" s="1">
        <f t="shared" ca="1" si="10"/>
        <v>4.6005960140774099E-2</v>
      </c>
      <c r="H113" s="1">
        <f t="shared" ca="1" si="10"/>
        <v>1.4991426750399699E-2</v>
      </c>
      <c r="I113" s="1">
        <f t="shared" ca="1" si="11"/>
        <v>2.5556204527905697E-2</v>
      </c>
      <c r="J113" s="1">
        <f t="shared" ca="1" si="11"/>
        <v>1.796895574929655E-2</v>
      </c>
      <c r="K113" s="1">
        <f t="shared" ca="1" si="11"/>
        <v>5.3187495267225396E-2</v>
      </c>
      <c r="L113" s="1">
        <f t="shared" ca="1" si="11"/>
        <v>0.25344312510616529</v>
      </c>
      <c r="M113" s="1">
        <f t="shared" ca="1" si="11"/>
        <v>0.53446068879606123</v>
      </c>
      <c r="N113" s="1">
        <f t="shared" ca="1" si="11"/>
        <v>0.48369867727427901</v>
      </c>
      <c r="O113" s="1">
        <f t="shared" ca="1" si="11"/>
        <v>0.22448400137842434</v>
      </c>
      <c r="P113" s="1">
        <f t="shared" ca="1" si="11"/>
        <v>0.11863094542472923</v>
      </c>
      <c r="Q113" s="1">
        <f t="shared" ca="1" si="11"/>
        <v>0.11648675943364703</v>
      </c>
      <c r="R113" s="1">
        <f t="shared" ca="1" si="11"/>
        <v>6.7638091180572318E-2</v>
      </c>
      <c r="S113" s="1">
        <f t="shared" ca="1" si="11"/>
        <v>-1.0651401246067341E-2</v>
      </c>
      <c r="T113" s="1">
        <f t="shared" ca="1" si="11"/>
        <v>-4.4621664048399463E-2</v>
      </c>
      <c r="U113" s="1">
        <f t="shared" ca="1" si="11"/>
        <v>-5.8461401894257095E-2</v>
      </c>
      <c r="V113" s="1">
        <f t="shared" ca="1" si="15"/>
        <v>-6.566474891441669E-2</v>
      </c>
      <c r="W113" s="1">
        <f t="shared" ca="1" si="16"/>
        <v>-5.2771907532307559E-2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-2.4770515133392495E-2</v>
      </c>
      <c r="E114" s="1">
        <f t="shared" ca="1" si="13"/>
        <v>-1.6181342146257133E-2</v>
      </c>
      <c r="F114" s="1">
        <f t="shared" ca="1" si="14"/>
        <v>-1.2078064665890082E-2</v>
      </c>
      <c r="G114" s="1">
        <f t="shared" ca="1" si="10"/>
        <v>-5.8911715830886145E-3</v>
      </c>
      <c r="H114" s="1">
        <f t="shared" ca="1" si="10"/>
        <v>1.1343031007579349E-2</v>
      </c>
      <c r="I114" s="1">
        <f t="shared" ca="1" si="11"/>
        <v>3.1338534121551853E-2</v>
      </c>
      <c r="J114" s="1">
        <f t="shared" ca="1" si="11"/>
        <v>4.5950400209845935E-2</v>
      </c>
      <c r="K114" s="1">
        <f t="shared" ca="1" si="11"/>
        <v>8.0835482502082973E-2</v>
      </c>
      <c r="L114" s="1">
        <f t="shared" ca="1" si="11"/>
        <v>0.25739637559739925</v>
      </c>
      <c r="M114" s="1">
        <f t="shared" ca="1" si="11"/>
        <v>0.54916619918183696</v>
      </c>
      <c r="N114" s="1">
        <f t="shared" ca="1" si="11"/>
        <v>0.57665586001652369</v>
      </c>
      <c r="O114" s="1">
        <f t="shared" ca="1" si="11"/>
        <v>0.436245118831111</v>
      </c>
      <c r="P114" s="1">
        <f t="shared" ca="1" si="11"/>
        <v>0.30612812487305296</v>
      </c>
      <c r="Q114" s="1">
        <f t="shared" ca="1" si="11"/>
        <v>0.30657915403893732</v>
      </c>
      <c r="R114" s="1">
        <f t="shared" ca="1" si="11"/>
        <v>0.30618519112080989</v>
      </c>
      <c r="S114" s="1">
        <f t="shared" ca="1" si="11"/>
        <v>0.1523814348219891</v>
      </c>
      <c r="T114" s="1">
        <f t="shared" ca="1" si="11"/>
        <v>9.6525949037594413E-2</v>
      </c>
      <c r="U114" s="1">
        <f t="shared" ca="1" si="11"/>
        <v>9.6982002098108117E-2</v>
      </c>
      <c r="V114" s="1">
        <f t="shared" ca="1" si="15"/>
        <v>0.10059082241499827</v>
      </c>
      <c r="W114" s="1">
        <f t="shared" ca="1" si="16"/>
        <v>0.11023412842494171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-6.2228289165918896E-2</v>
      </c>
      <c r="E115" s="1">
        <f t="shared" ca="1" si="13"/>
        <v>-4.9556494132585111E-3</v>
      </c>
      <c r="F115" s="1">
        <f t="shared" ca="1" si="14"/>
        <v>4.2359442831836187E-2</v>
      </c>
      <c r="G115" s="1">
        <f t="shared" ca="1" si="10"/>
        <v>6.2514296505361916E-2</v>
      </c>
      <c r="H115" s="1">
        <f t="shared" ca="1" si="10"/>
        <v>5.9812573168529372E-2</v>
      </c>
      <c r="I115" s="1">
        <f t="shared" ca="1" si="11"/>
        <v>3.8108878617184296E-2</v>
      </c>
      <c r="J115" s="1">
        <f t="shared" ca="1" si="11"/>
        <v>-1.5487705178401711E-2</v>
      </c>
      <c r="K115" s="1">
        <f t="shared" ca="1" si="11"/>
        <v>-2.7816662881774312E-2</v>
      </c>
      <c r="L115" s="1">
        <f t="shared" ca="1" si="11"/>
        <v>0.21192736740818185</v>
      </c>
      <c r="M115" s="1">
        <f t="shared" ca="1" si="11"/>
        <v>0.62075261197162201</v>
      </c>
      <c r="N115" s="1">
        <f t="shared" ca="1" si="11"/>
        <v>0.7030814194890227</v>
      </c>
      <c r="O115" s="1">
        <f t="shared" ca="1" si="11"/>
        <v>0.41215621040848582</v>
      </c>
      <c r="P115" s="1">
        <f t="shared" ca="1" si="11"/>
        <v>0.13233401719805596</v>
      </c>
      <c r="Q115" s="1">
        <f t="shared" ca="1" si="11"/>
        <v>3.6928188525119462E-2</v>
      </c>
      <c r="R115" s="1">
        <f t="shared" ca="1" si="11"/>
        <v>5.9168492298343055E-2</v>
      </c>
      <c r="S115" s="1">
        <f t="shared" ca="1" si="11"/>
        <v>8.8371778418137634E-2</v>
      </c>
      <c r="T115" s="1">
        <f t="shared" ca="1" si="11"/>
        <v>9.71568725609184E-2</v>
      </c>
      <c r="U115" s="1">
        <f t="shared" ca="1" si="11"/>
        <v>9.517342038065553E-2</v>
      </c>
      <c r="V115" s="1">
        <f t="shared" ca="1" si="15"/>
        <v>6.398195732214372E-2</v>
      </c>
      <c r="W115" s="1">
        <f t="shared" ca="1" si="16"/>
        <v>7.9695547291511709E-2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-4.926226739060173E-3</v>
      </c>
      <c r="E116" s="1">
        <f t="shared" ca="1" si="13"/>
        <v>2.7438396296132747E-2</v>
      </c>
      <c r="F116" s="1">
        <f t="shared" ca="1" si="14"/>
        <v>5.1293647646707421E-2</v>
      </c>
      <c r="G116" s="1">
        <f t="shared" ca="1" si="10"/>
        <v>1.821718970399528E-2</v>
      </c>
      <c r="H116" s="1">
        <f t="shared" ca="1" si="10"/>
        <v>-5.2922240853917925E-2</v>
      </c>
      <c r="I116" s="1">
        <f t="shared" ca="1" si="11"/>
        <v>-6.7077551157088647E-2</v>
      </c>
      <c r="J116" s="1">
        <f t="shared" ca="1" si="11"/>
        <v>-4.547293485974073E-2</v>
      </c>
      <c r="K116" s="1">
        <f t="shared" ca="1" si="11"/>
        <v>6.9428283621817105E-2</v>
      </c>
      <c r="L116" s="1">
        <f t="shared" ca="1" si="11"/>
        <v>0.32174657172439403</v>
      </c>
      <c r="M116" s="1">
        <f t="shared" ca="1" si="11"/>
        <v>0.63744371056829507</v>
      </c>
      <c r="N116" s="1">
        <f t="shared" ca="1" si="11"/>
        <v>0.63827540448417686</v>
      </c>
      <c r="O116" s="1">
        <f t="shared" ca="1" si="11"/>
        <v>0.37186682139226807</v>
      </c>
      <c r="P116" s="1">
        <f t="shared" ca="1" si="11"/>
        <v>0.19310230837128387</v>
      </c>
      <c r="Q116" s="1">
        <f t="shared" ca="1" si="11"/>
        <v>5.2111071786722585E-2</v>
      </c>
      <c r="R116" s="1">
        <f t="shared" ca="1" si="11"/>
        <v>-7.0864718808893806E-2</v>
      </c>
      <c r="S116" s="1">
        <f t="shared" ca="1" si="11"/>
        <v>-8.0278681899540363E-2</v>
      </c>
      <c r="T116" s="1">
        <f t="shared" ca="1" si="11"/>
        <v>-6.8972852338716265E-3</v>
      </c>
      <c r="U116" s="1">
        <f t="shared" ca="1" si="11"/>
        <v>9.264930311730335E-2</v>
      </c>
      <c r="V116" s="1">
        <f t="shared" ca="1" si="15"/>
        <v>0.15791714029755738</v>
      </c>
      <c r="W116" s="1">
        <f t="shared" ca="1" si="16"/>
        <v>0.21455311138124708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-5.3792608512285567E-2</v>
      </c>
      <c r="E117" s="1">
        <f t="shared" ca="1" si="13"/>
        <v>-3.3619854279026584E-2</v>
      </c>
      <c r="F117" s="1">
        <f t="shared" ca="1" si="14"/>
        <v>9.458408542542469E-3</v>
      </c>
      <c r="G117" s="1">
        <f t="shared" ca="1" si="10"/>
        <v>2.8201750667782206E-2</v>
      </c>
      <c r="H117" s="1">
        <f t="shared" ca="1" si="10"/>
        <v>-1.5807531885069372E-2</v>
      </c>
      <c r="I117" s="1">
        <f t="shared" ca="1" si="11"/>
        <v>-5.7489037454487704E-2</v>
      </c>
      <c r="J117" s="1">
        <f t="shared" ca="1" si="11"/>
        <v>-4.7944292379134272E-2</v>
      </c>
      <c r="K117" s="1">
        <f t="shared" ca="1" si="11"/>
        <v>1.8785010781691813E-2</v>
      </c>
      <c r="L117" s="1">
        <f t="shared" ca="1" si="11"/>
        <v>0.23382161671211796</v>
      </c>
      <c r="M117" s="1">
        <f t="shared" ca="1" si="11"/>
        <v>0.5290406406353767</v>
      </c>
      <c r="N117" s="1">
        <f t="shared" ca="1" si="11"/>
        <v>0.53579081563610365</v>
      </c>
      <c r="O117" s="1">
        <f t="shared" ca="1" si="11"/>
        <v>0.32334908923848482</v>
      </c>
      <c r="P117" s="1">
        <f t="shared" ca="1" si="11"/>
        <v>0.18280742553548196</v>
      </c>
      <c r="Q117" s="1">
        <f t="shared" ca="1" si="11"/>
        <v>0.16012944063805606</v>
      </c>
      <c r="R117" s="1">
        <f t="shared" ca="1" si="11"/>
        <v>0.20104123528829398</v>
      </c>
      <c r="S117" s="1">
        <f t="shared" ca="1" si="11"/>
        <v>0.14436879431396563</v>
      </c>
      <c r="T117" s="1">
        <f t="shared" ca="1" si="11"/>
        <v>6.1702584066157272E-2</v>
      </c>
      <c r="U117" s="1">
        <f t="shared" ca="1" si="11"/>
        <v>3.5489307796650868E-2</v>
      </c>
      <c r="V117" s="1">
        <f t="shared" ca="1" si="15"/>
        <v>5.7209765179517459E-2</v>
      </c>
      <c r="W117" s="1">
        <f t="shared" ca="1" si="16"/>
        <v>8.3076602958984683E-2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-4.8651556592087516E-2</v>
      </c>
      <c r="E118" s="1">
        <f t="shared" ca="1" si="13"/>
        <v>4.903982703110088E-2</v>
      </c>
      <c r="F118" s="1">
        <f t="shared" ca="1" si="14"/>
        <v>9.5346382339422414E-2</v>
      </c>
      <c r="G118" s="1">
        <f t="shared" ca="1" si="10"/>
        <v>4.4693836306856471E-2</v>
      </c>
      <c r="H118" s="1">
        <f t="shared" ca="1" si="10"/>
        <v>2.1291503678343093E-2</v>
      </c>
      <c r="I118" s="1">
        <f t="shared" ca="1" si="11"/>
        <v>5.8895023789705028E-2</v>
      </c>
      <c r="J118" s="1">
        <f t="shared" ca="1" si="11"/>
        <v>6.469742413068752E-2</v>
      </c>
      <c r="K118" s="1">
        <f t="shared" ca="1" si="11"/>
        <v>9.6970071430344279E-2</v>
      </c>
      <c r="L118" s="1">
        <f t="shared" ca="1" si="11"/>
        <v>0.30569241584903967</v>
      </c>
      <c r="M118" s="1">
        <f t="shared" ca="1" si="11"/>
        <v>0.5303360747031417</v>
      </c>
      <c r="N118" s="1">
        <f t="shared" ca="1" si="11"/>
        <v>0.42504760270844189</v>
      </c>
      <c r="O118" s="1">
        <f t="shared" ca="1" si="11"/>
        <v>0.2043183306394587</v>
      </c>
      <c r="P118" s="1">
        <f t="shared" ca="1" si="11"/>
        <v>0.14644219663467817</v>
      </c>
      <c r="Q118" s="1">
        <f t="shared" ca="1" si="11"/>
        <v>0.19277514905034682</v>
      </c>
      <c r="R118" s="1">
        <f t="shared" ca="1" si="11"/>
        <v>0.22126024736444175</v>
      </c>
      <c r="S118" s="1">
        <f t="shared" ca="1" si="11"/>
        <v>0.15288793608592002</v>
      </c>
      <c r="T118" s="1">
        <f t="shared" ca="1" si="11"/>
        <v>0.10189579768532694</v>
      </c>
      <c r="U118" s="1">
        <f t="shared" ca="1" si="11"/>
        <v>8.8386601271336337E-2</v>
      </c>
      <c r="V118" s="1">
        <f t="shared" ca="1" si="15"/>
        <v>4.8763384063835645E-2</v>
      </c>
      <c r="W118" s="1">
        <f t="shared" ca="1" si="16"/>
        <v>4.6214516036343252E-2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0.1290518422668829</v>
      </c>
      <c r="E119" s="1">
        <f t="shared" ca="1" si="13"/>
        <v>0.13988179668927123</v>
      </c>
      <c r="F119" s="1">
        <f t="shared" ca="1" si="14"/>
        <v>9.0487451267987365E-2</v>
      </c>
      <c r="G119" s="1">
        <f t="shared" ca="1" si="10"/>
        <v>3.8301322829941073E-2</v>
      </c>
      <c r="H119" s="1">
        <f t="shared" ca="1" si="10"/>
        <v>3.1118178184067764E-2</v>
      </c>
      <c r="I119" s="1">
        <f t="shared" ca="1" si="11"/>
        <v>3.994089049230818E-2</v>
      </c>
      <c r="J119" s="1">
        <f t="shared" ca="1" si="11"/>
        <v>5.0128983178945027E-2</v>
      </c>
      <c r="K119" s="1">
        <f t="shared" ca="1" si="11"/>
        <v>3.2341495273546635E-2</v>
      </c>
      <c r="L119" s="1">
        <f t="shared" ca="1" si="11"/>
        <v>0.16161011453086002</v>
      </c>
      <c r="M119" s="1">
        <f t="shared" ca="1" si="11"/>
        <v>0.41808234494774138</v>
      </c>
      <c r="N119" s="1">
        <f t="shared" ca="1" si="11"/>
        <v>0.46087505401451567</v>
      </c>
      <c r="O119" s="1">
        <f t="shared" ca="1" si="11"/>
        <v>0.35323846540267284</v>
      </c>
      <c r="P119" s="1">
        <f t="shared" ca="1" si="11"/>
        <v>0.26075070392189675</v>
      </c>
      <c r="Q119" s="1">
        <f t="shared" ca="1" si="11"/>
        <v>0.10059909956801752</v>
      </c>
      <c r="R119" s="1">
        <f t="shared" ca="1" si="11"/>
        <v>3.2628409959949631E-2</v>
      </c>
      <c r="S119" s="1">
        <f t="shared" ca="1" si="11"/>
        <v>6.1149175949332946E-2</v>
      </c>
      <c r="T119" s="1">
        <f t="shared" ca="1" si="11"/>
        <v>9.8099736556476441E-2</v>
      </c>
      <c r="U119" s="1">
        <f t="shared" ca="1" si="11"/>
        <v>0.11749954730515158</v>
      </c>
      <c r="V119" s="1">
        <f t="shared" ca="1" si="15"/>
        <v>0.13933389423025735</v>
      </c>
      <c r="W119" s="1">
        <f t="shared" ca="1" si="16"/>
        <v>0.14070060269564125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-0.10654064652477525</v>
      </c>
      <c r="E120" s="1">
        <f t="shared" ca="1" si="13"/>
        <v>-7.624782014872776E-2</v>
      </c>
      <c r="F120" s="1">
        <f t="shared" ca="1" si="14"/>
        <v>-4.5845595816060861E-2</v>
      </c>
      <c r="G120" s="1">
        <f t="shared" ca="1" si="10"/>
        <v>-1.8392642606229241E-2</v>
      </c>
      <c r="H120" s="1">
        <f t="shared" ca="1" si="10"/>
        <v>-9.2872847840306128E-3</v>
      </c>
      <c r="I120" s="1">
        <f t="shared" ca="1" si="11"/>
        <v>-3.2277000665391449E-3</v>
      </c>
      <c r="J120" s="1">
        <f t="shared" ca="1" si="11"/>
        <v>1.448573790306433E-2</v>
      </c>
      <c r="K120" s="1">
        <f t="shared" ca="1" si="11"/>
        <v>0.1216452317564987</v>
      </c>
      <c r="L120" s="1">
        <f t="shared" ca="1" si="11"/>
        <v>0.33874978807832645</v>
      </c>
      <c r="M120" s="1">
        <f t="shared" ca="1" si="11"/>
        <v>0.57374196944341704</v>
      </c>
      <c r="N120" s="1">
        <f t="shared" ca="1" si="11"/>
        <v>0.47601987177913552</v>
      </c>
      <c r="O120" s="1">
        <f t="shared" ca="1" si="11"/>
        <v>0.2102159364151619</v>
      </c>
      <c r="P120" s="1">
        <f t="shared" ca="1" si="11"/>
        <v>0.12587811055526493</v>
      </c>
      <c r="Q120" s="1">
        <f t="shared" ca="1" si="11"/>
        <v>0.13376983013888424</v>
      </c>
      <c r="R120" s="1">
        <f t="shared" ca="1" si="11"/>
        <v>0.14195046878625303</v>
      </c>
      <c r="S120" s="1">
        <f t="shared" ca="1" si="11"/>
        <v>9.0399441834460373E-2</v>
      </c>
      <c r="T120" s="1">
        <f t="shared" ca="1" si="11"/>
        <v>2.9363991971214753E-2</v>
      </c>
      <c r="U120" s="1">
        <f t="shared" ca="1" si="11"/>
        <v>3.5564370284607377E-2</v>
      </c>
      <c r="V120" s="1">
        <f t="shared" ca="1" si="15"/>
        <v>6.6151191323407202E-2</v>
      </c>
      <c r="W120" s="1">
        <f t="shared" ca="1" si="16"/>
        <v>9.656626813517756E-2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-5.3042292437441622E-2</v>
      </c>
      <c r="E121" s="1">
        <f t="shared" ca="1" si="13"/>
        <v>3.1375474564071908E-3</v>
      </c>
      <c r="F121" s="1">
        <f t="shared" ca="1" si="14"/>
        <v>7.9518858162317546E-2</v>
      </c>
      <c r="G121" s="1">
        <f t="shared" ca="1" si="10"/>
        <v>7.3394005882103638E-2</v>
      </c>
      <c r="H121" s="1">
        <f t="shared" ca="1" si="10"/>
        <v>1.7038214525321775E-2</v>
      </c>
      <c r="I121" s="1">
        <f t="shared" ca="1" si="11"/>
        <v>-3.6025732379716792E-3</v>
      </c>
      <c r="J121" s="1">
        <f t="shared" ca="1" si="11"/>
        <v>1.4029636565655437E-2</v>
      </c>
      <c r="K121" s="1">
        <f t="shared" ca="1" si="11"/>
        <v>6.9961508576018017E-2</v>
      </c>
      <c r="L121" s="1">
        <f t="shared" ca="1" si="11"/>
        <v>0.26291572832448751</v>
      </c>
      <c r="M121" s="1">
        <f t="shared" ca="1" si="11"/>
        <v>0.60087647217060047</v>
      </c>
      <c r="N121" s="1">
        <f t="shared" ca="1" si="11"/>
        <v>0.64363672244984005</v>
      </c>
      <c r="O121" s="1">
        <f t="shared" ca="1" si="11"/>
        <v>0.35113611875436845</v>
      </c>
      <c r="P121" s="1">
        <f t="shared" ca="1" si="11"/>
        <v>0.12466062660834772</v>
      </c>
      <c r="Q121" s="1">
        <f t="shared" ca="1" si="11"/>
        <v>6.5010595723608539E-2</v>
      </c>
      <c r="R121" s="1">
        <f t="shared" ca="1" si="11"/>
        <v>7.3899502502877759E-2</v>
      </c>
      <c r="S121" s="1">
        <f t="shared" ca="1" si="11"/>
        <v>0.10126473555072917</v>
      </c>
      <c r="T121" s="1">
        <f t="shared" ca="1" si="11"/>
        <v>0.10918276456272935</v>
      </c>
      <c r="U121" s="1">
        <f t="shared" ca="1" si="11"/>
        <v>0.10053799345503245</v>
      </c>
      <c r="V121" s="1">
        <f t="shared" ca="1" si="15"/>
        <v>2.6818778313731993E-2</v>
      </c>
      <c r="W121" s="1">
        <f t="shared" ca="1" si="16"/>
        <v>-3.9992091913175876E-2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0.11034181308744266</v>
      </c>
      <c r="E122" s="1">
        <f t="shared" ca="1" si="13"/>
        <v>6.4755359424985587E-2</v>
      </c>
      <c r="F122" s="1">
        <f t="shared" ca="1" si="14"/>
        <v>7.4702549137114299E-2</v>
      </c>
      <c r="G122" s="1">
        <f t="shared" ca="1" si="10"/>
        <v>0.10212124695602891</v>
      </c>
      <c r="H122" s="1">
        <f t="shared" ca="1" si="10"/>
        <v>7.9323533551936026E-2</v>
      </c>
      <c r="I122" s="1">
        <f t="shared" ca="1" si="11"/>
        <v>6.0947192020465855E-2</v>
      </c>
      <c r="J122" s="1">
        <f t="shared" ca="1" si="11"/>
        <v>2.9523873244382114E-2</v>
      </c>
      <c r="K122" s="1">
        <f t="shared" ca="1" si="11"/>
        <v>5.1460910235608212E-2</v>
      </c>
      <c r="L122" s="1">
        <f t="shared" ca="1" si="11"/>
        <v>0.24934809522627471</v>
      </c>
      <c r="M122" s="1">
        <f t="shared" ca="1" si="11"/>
        <v>0.49123838712954215</v>
      </c>
      <c r="N122" s="1">
        <f t="shared" ca="1" si="11"/>
        <v>0.38977583142749495</v>
      </c>
      <c r="O122" s="1">
        <f t="shared" ca="1" si="11"/>
        <v>0.16121990812203246</v>
      </c>
      <c r="P122" s="1">
        <f t="shared" ca="1" si="11"/>
        <v>7.3596461482250561E-2</v>
      </c>
      <c r="Q122" s="1">
        <f t="shared" ca="1" si="11"/>
        <v>5.9070951637074466E-2</v>
      </c>
      <c r="R122" s="1">
        <f t="shared" ca="1" si="11"/>
        <v>6.5349978002697151E-2</v>
      </c>
      <c r="S122" s="1">
        <f t="shared" ca="1" si="11"/>
        <v>6.1027561426082413E-2</v>
      </c>
      <c r="T122" s="1">
        <f t="shared" ca="1" si="11"/>
        <v>6.0098315404282773E-2</v>
      </c>
      <c r="U122" s="1">
        <f t="shared" ca="1" si="11"/>
        <v>3.9946926767644983E-2</v>
      </c>
      <c r="V122" s="1">
        <f t="shared" ca="1" si="15"/>
        <v>-1.3781911697902414E-2</v>
      </c>
      <c r="W122" s="1">
        <f t="shared" ca="1" si="16"/>
        <v>-3.2780833375731747E-2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6.1879418612621898E-3</v>
      </c>
      <c r="E123" s="1">
        <f t="shared" ca="1" si="13"/>
        <v>1.3296268619700215E-2</v>
      </c>
      <c r="F123" s="1">
        <f t="shared" ca="1" si="14"/>
        <v>-6.9515387497559894E-2</v>
      </c>
      <c r="G123" s="1">
        <f t="shared" ca="1" si="10"/>
        <v>-0.11137628592713189</v>
      </c>
      <c r="H123" s="1">
        <f t="shared" ca="1" si="10"/>
        <v>-6.4720424085872114E-2</v>
      </c>
      <c r="I123" s="1">
        <f t="shared" ca="1" si="11"/>
        <v>-1.8232980014906728E-2</v>
      </c>
      <c r="J123" s="1">
        <f t="shared" ca="1" si="11"/>
        <v>-2.8059938576455813E-2</v>
      </c>
      <c r="K123" s="1">
        <f t="shared" ca="1" si="11"/>
        <v>1.7347647469934481E-2</v>
      </c>
      <c r="L123" s="1">
        <f t="shared" ca="1" si="11"/>
        <v>0.22726388984238155</v>
      </c>
      <c r="M123" s="1">
        <f t="shared" ca="1" si="11"/>
        <v>0.46298995872228127</v>
      </c>
      <c r="N123" s="1">
        <f t="shared" ca="1" si="11"/>
        <v>0.39663950103125828</v>
      </c>
      <c r="O123" s="1">
        <f t="shared" ca="1" si="11"/>
        <v>0.19208412839799588</v>
      </c>
      <c r="P123" s="1">
        <f t="shared" ca="1" si="11"/>
        <v>6.5002940624997188E-2</v>
      </c>
      <c r="Q123" s="1">
        <f t="shared" ca="1" si="11"/>
        <v>1.1333645306235065E-2</v>
      </c>
      <c r="R123" s="1">
        <f t="shared" ca="1" si="11"/>
        <v>4.4284971139034332E-2</v>
      </c>
      <c r="S123" s="1">
        <f t="shared" ca="1" si="11"/>
        <v>6.1729896130247194E-2</v>
      </c>
      <c r="T123" s="1">
        <f t="shared" ca="1" si="11"/>
        <v>7.3708903827949729E-2</v>
      </c>
      <c r="U123" s="1">
        <f t="shared" ca="1" si="11"/>
        <v>3.4156915306504859E-2</v>
      </c>
      <c r="V123" s="1">
        <f t="shared" ca="1" si="15"/>
        <v>7.9707907242750585E-3</v>
      </c>
      <c r="W123" s="1">
        <f t="shared" ca="1" si="16"/>
        <v>4.0989951430307807E-2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-1.511337466777655E-2</v>
      </c>
      <c r="E124" s="1">
        <f t="shared" ca="1" si="13"/>
        <v>-3.0966630585703616E-3</v>
      </c>
      <c r="F124" s="1">
        <f t="shared" ca="1" si="14"/>
        <v>-1.776911889258238E-2</v>
      </c>
      <c r="G124" s="1">
        <f t="shared" ca="1" si="10"/>
        <v>-3.2867073681263929E-3</v>
      </c>
      <c r="H124" s="1">
        <f t="shared" ca="1" si="10"/>
        <v>4.8780018008362187E-2</v>
      </c>
      <c r="I124" s="1">
        <f t="shared" ca="1" si="11"/>
        <v>0.12445671122310631</v>
      </c>
      <c r="J124" s="1">
        <f t="shared" ca="1" si="11"/>
        <v>0.16115921865925609</v>
      </c>
      <c r="K124" s="1">
        <f t="shared" ca="1" si="11"/>
        <v>0.19616664988881732</v>
      </c>
      <c r="L124" s="1">
        <f t="shared" ca="1" si="11"/>
        <v>0.40728827119400746</v>
      </c>
      <c r="M124" s="1">
        <f t="shared" ca="1" si="11"/>
        <v>0.73556971248944891</v>
      </c>
      <c r="N124" s="1">
        <f t="shared" ca="1" si="11"/>
        <v>0.70981336779597326</v>
      </c>
      <c r="O124" s="1">
        <f t="shared" ca="1" si="11"/>
        <v>0.39095360032419257</v>
      </c>
      <c r="P124" s="1">
        <f t="shared" ca="1" si="11"/>
        <v>0.17530131782350752</v>
      </c>
      <c r="Q124" s="1">
        <f t="shared" ca="1" si="11"/>
        <v>0.12088509978620846</v>
      </c>
      <c r="R124" s="1">
        <f t="shared" ca="1" si="11"/>
        <v>0.1281599011738008</v>
      </c>
      <c r="S124" s="1">
        <f t="shared" ca="1" si="11"/>
        <v>8.1858201814431208E-2</v>
      </c>
      <c r="T124" s="1">
        <f t="shared" ca="1" si="11"/>
        <v>-1.4172847538935301E-2</v>
      </c>
      <c r="U124" s="1">
        <f t="shared" ca="1" si="11"/>
        <v>-3.7880819154611882E-2</v>
      </c>
      <c r="V124" s="1">
        <f t="shared" ca="1" si="15"/>
        <v>-1.2038380072430979E-2</v>
      </c>
      <c r="W124" s="1">
        <f t="shared" ca="1" si="16"/>
        <v>-2.1331219010658899E-2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7.2345205037026114E-2</v>
      </c>
      <c r="E125" s="1">
        <f t="shared" ca="1" si="13"/>
        <v>3.1614796389008225E-3</v>
      </c>
      <c r="F125" s="1">
        <f t="shared" ca="1" si="14"/>
        <v>9.1405285428770681E-3</v>
      </c>
      <c r="G125" s="1">
        <f t="shared" ca="1" si="10"/>
        <v>5.1265487497823892E-2</v>
      </c>
      <c r="H125" s="1">
        <f t="shared" ca="1" si="10"/>
        <v>8.2808376041309889E-2</v>
      </c>
      <c r="I125" s="1">
        <f t="shared" ca="1" si="11"/>
        <v>8.2316758542387278E-2</v>
      </c>
      <c r="J125" s="1">
        <f t="shared" ca="1" si="11"/>
        <v>7.744232252618162E-2</v>
      </c>
      <c r="K125" s="1">
        <f t="shared" ca="1" si="11"/>
        <v>0.14403026990182802</v>
      </c>
      <c r="L125" s="1">
        <f t="shared" ca="1" si="11"/>
        <v>0.32685177595297404</v>
      </c>
      <c r="M125" s="1">
        <f t="shared" ca="1" si="11"/>
        <v>0.48729413842848901</v>
      </c>
      <c r="N125" s="1">
        <f t="shared" ca="1" si="11"/>
        <v>0.33397551739786763</v>
      </c>
      <c r="O125" s="1">
        <f t="shared" ca="1" si="11"/>
        <v>0.11586625151455313</v>
      </c>
      <c r="P125" s="1">
        <f t="shared" ca="1" si="11"/>
        <v>3.3270206815763773E-2</v>
      </c>
      <c r="Q125" s="1">
        <f t="shared" ca="1" si="11"/>
        <v>1.3070896561511217E-3</v>
      </c>
      <c r="R125" s="1">
        <f t="shared" ca="1" si="11"/>
        <v>-1.2376325328880724E-2</v>
      </c>
      <c r="S125" s="1">
        <f t="shared" ca="1" si="11"/>
        <v>3.1566898920848915E-3</v>
      </c>
      <c r="T125" s="1">
        <f t="shared" ca="1" si="11"/>
        <v>4.6303037565164282E-2</v>
      </c>
      <c r="U125" s="1">
        <f t="shared" ca="1" si="11"/>
        <v>8.3059803888190537E-2</v>
      </c>
      <c r="V125" s="1">
        <f t="shared" ca="1" si="15"/>
        <v>7.3441329620551776E-2</v>
      </c>
      <c r="W125" s="1">
        <f t="shared" ca="1" si="16"/>
        <v>7.4767464003489242E-2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4.6903054435301753E-2</v>
      </c>
      <c r="E126" s="1">
        <f t="shared" ca="1" si="13"/>
        <v>1.3742532860332245E-2</v>
      </c>
      <c r="F126" s="1">
        <f t="shared" ca="1" si="14"/>
        <v>7.3773155512225613E-3</v>
      </c>
      <c r="G126" s="1">
        <f t="shared" ca="1" si="10"/>
        <v>9.5993552787930585E-3</v>
      </c>
      <c r="H126" s="1">
        <f t="shared" ca="1" si="10"/>
        <v>-5.0181622766060138E-3</v>
      </c>
      <c r="I126" s="1">
        <f t="shared" ca="1" si="11"/>
        <v>-4.1247692297386264E-2</v>
      </c>
      <c r="J126" s="1">
        <f t="shared" ca="1" si="11"/>
        <v>-8.7196110330340734E-2</v>
      </c>
      <c r="K126" s="1">
        <f t="shared" ca="1" si="11"/>
        <v>8.0465021357329029E-3</v>
      </c>
      <c r="L126" s="1">
        <f t="shared" ca="1" si="11"/>
        <v>0.31927687551386624</v>
      </c>
      <c r="M126" s="1">
        <f t="shared" ca="1" si="11"/>
        <v>0.70155529290489915</v>
      </c>
      <c r="N126" s="1">
        <f t="shared" ca="1" si="11"/>
        <v>0.69468088156222729</v>
      </c>
      <c r="O126" s="1">
        <f t="shared" ca="1" si="11"/>
        <v>0.33229911800735135</v>
      </c>
      <c r="P126" s="1">
        <f t="shared" ca="1" si="11"/>
        <v>0.1061352196522614</v>
      </c>
      <c r="Q126" s="1">
        <f t="shared" ca="1" si="11"/>
        <v>4.2701162296668628E-2</v>
      </c>
      <c r="R126" s="1">
        <f t="shared" ca="1" si="11"/>
        <v>3.1750662372960349E-2</v>
      </c>
      <c r="S126" s="1">
        <f t="shared" ca="1" si="11"/>
        <v>3.5270417327776457E-2</v>
      </c>
      <c r="T126" s="1">
        <f t="shared" ca="1" si="11"/>
        <v>5.1674746611592159E-2</v>
      </c>
      <c r="U126" s="1">
        <f t="shared" ca="1" si="11"/>
        <v>6.0813437366128528E-2</v>
      </c>
      <c r="V126" s="1">
        <f t="shared" ca="1" si="15"/>
        <v>5.9674660450055705E-2</v>
      </c>
      <c r="W126" s="1">
        <f t="shared" ca="1" si="16"/>
        <v>7.6471120331543754E-2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6.9952021639503051E-2</v>
      </c>
      <c r="E127" s="1">
        <f t="shared" ca="1" si="13"/>
        <v>-4.1754060097153427E-3</v>
      </c>
      <c r="F127" s="1">
        <f t="shared" ca="1" si="14"/>
        <v>-2.3562558404156149E-3</v>
      </c>
      <c r="G127" s="1">
        <f t="shared" ca="1" si="14"/>
        <v>5.6882678264574824E-5</v>
      </c>
      <c r="H127" s="1">
        <f t="shared" ca="1" si="14"/>
        <v>1.0768931758690827E-3</v>
      </c>
      <c r="I127" s="1">
        <f t="shared" ca="1" si="14"/>
        <v>3.0953302284536049E-2</v>
      </c>
      <c r="J127" s="1">
        <f t="shared" ca="1" si="14"/>
        <v>8.1551725777556615E-3</v>
      </c>
      <c r="K127" s="1">
        <f t="shared" ca="1" si="14"/>
        <v>1.1110302004694317E-3</v>
      </c>
      <c r="L127" s="1">
        <f t="shared" ca="1" si="14"/>
        <v>0.21334604964895182</v>
      </c>
      <c r="M127" s="1">
        <f t="shared" ca="1" si="14"/>
        <v>0.53250978688534922</v>
      </c>
      <c r="N127" s="1">
        <f t="shared" ca="1" si="14"/>
        <v>0.54880662059393526</v>
      </c>
      <c r="O127" s="1">
        <f t="shared" ca="1" si="14"/>
        <v>0.3020642311670465</v>
      </c>
      <c r="P127" s="1">
        <f t="shared" ca="1" si="14"/>
        <v>0.15584570185700136</v>
      </c>
      <c r="Q127" s="1">
        <f t="shared" ca="1" si="14"/>
        <v>0.12579502800562262</v>
      </c>
      <c r="R127" s="1">
        <f t="shared" ca="1" si="14"/>
        <v>7.4367418051744752E-2</v>
      </c>
      <c r="S127" s="1">
        <f t="shared" ca="1" si="14"/>
        <v>1.8186248001032766E-2</v>
      </c>
      <c r="T127" s="1">
        <f t="shared" ca="1" si="14"/>
        <v>-4.2514479556171124E-2</v>
      </c>
      <c r="U127" s="1">
        <f t="shared" ca="1" si="14"/>
        <v>-4.2264128704991223E-2</v>
      </c>
      <c r="V127" s="1">
        <f t="shared" ca="1" si="15"/>
        <v>-2.0691025095718883E-2</v>
      </c>
      <c r="W127" s="1">
        <f t="shared" ca="1" si="16"/>
        <v>-5.9071292216764493E-2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-9.845151683323404E-2</v>
      </c>
      <c r="E128" s="1">
        <f t="shared" ca="1" si="13"/>
        <v>-9.597823526637124E-2</v>
      </c>
      <c r="F128" s="1">
        <f t="shared" ref="F128:U143" ca="1" si="17">(F78+0.6*(G78+E78)+0.15*(D78+H78))/(1+2*0.6+2*0.15)</f>
        <v>-3.4861569695021535E-2</v>
      </c>
      <c r="G128" s="1">
        <f t="shared" ca="1" si="17"/>
        <v>1.5563153931196417E-2</v>
      </c>
      <c r="H128" s="1">
        <f t="shared" ca="1" si="17"/>
        <v>-1.0321961556685433E-2</v>
      </c>
      <c r="I128" s="1">
        <f t="shared" ca="1" si="17"/>
        <v>-3.1844293723069447E-2</v>
      </c>
      <c r="J128" s="1">
        <f t="shared" ca="1" si="17"/>
        <v>-2.5484493317305058E-2</v>
      </c>
      <c r="K128" s="1">
        <f t="shared" ca="1" si="17"/>
        <v>4.0836531640399076E-2</v>
      </c>
      <c r="L128" s="1">
        <f t="shared" ca="1" si="17"/>
        <v>0.28494995826427155</v>
      </c>
      <c r="M128" s="1">
        <f t="shared" ca="1" si="17"/>
        <v>0.59087459429389333</v>
      </c>
      <c r="N128" s="1">
        <f t="shared" ca="1" si="17"/>
        <v>0.51968253121703478</v>
      </c>
      <c r="O128" s="1">
        <f t="shared" ca="1" si="17"/>
        <v>0.21706868843597041</v>
      </c>
      <c r="P128" s="1">
        <f t="shared" ca="1" si="17"/>
        <v>5.1268305659262235E-2</v>
      </c>
      <c r="Q128" s="1">
        <f t="shared" ca="1" si="17"/>
        <v>0.10102819016874136</v>
      </c>
      <c r="R128" s="1">
        <f t="shared" ca="1" si="17"/>
        <v>0.15327776229566556</v>
      </c>
      <c r="S128" s="1">
        <f t="shared" ca="1" si="17"/>
        <v>0.13428913473178863</v>
      </c>
      <c r="T128" s="1">
        <f t="shared" ca="1" si="17"/>
        <v>0.11033164054302114</v>
      </c>
      <c r="U128" s="1">
        <f t="shared" ca="1" si="17"/>
        <v>0.15188087267322053</v>
      </c>
      <c r="V128" s="1">
        <f t="shared" ca="1" si="15"/>
        <v>0.16376138711525423</v>
      </c>
      <c r="W128" s="1">
        <f t="shared" ca="1" si="16"/>
        <v>7.6502633426652616E-2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6.6093386710166707E-2</v>
      </c>
      <c r="E129" s="1">
        <f t="shared" ca="1" si="13"/>
        <v>0.10888405343655129</v>
      </c>
      <c r="F129" s="1">
        <f t="shared" ca="1" si="17"/>
        <v>0.12993270661634218</v>
      </c>
      <c r="G129" s="1">
        <f t="shared" ca="1" si="17"/>
        <v>0.13508217515398907</v>
      </c>
      <c r="H129" s="1">
        <f t="shared" ca="1" si="17"/>
        <v>0.11758599217421435</v>
      </c>
      <c r="I129" s="1">
        <f t="shared" ca="1" si="17"/>
        <v>0.11612603552346061</v>
      </c>
      <c r="J129" s="1">
        <f t="shared" ca="1" si="17"/>
        <v>0.10486160183757405</v>
      </c>
      <c r="K129" s="1">
        <f t="shared" ca="1" si="17"/>
        <v>0.14488640568419112</v>
      </c>
      <c r="L129" s="1">
        <f t="shared" ca="1" si="17"/>
        <v>0.33859565703759176</v>
      </c>
      <c r="M129" s="1">
        <f t="shared" ca="1" si="17"/>
        <v>0.57969646316128576</v>
      </c>
      <c r="N129" s="1">
        <f t="shared" ca="1" si="17"/>
        <v>0.4906830523444497</v>
      </c>
      <c r="O129" s="1">
        <f t="shared" ca="1" si="17"/>
        <v>0.18112775924011296</v>
      </c>
      <c r="P129" s="1">
        <f t="shared" ca="1" si="17"/>
        <v>-7.8913820413008713E-3</v>
      </c>
      <c r="Q129" s="1">
        <f t="shared" ca="1" si="17"/>
        <v>-7.2525476218520471E-2</v>
      </c>
      <c r="R129" s="1">
        <f t="shared" ca="1" si="17"/>
        <v>-6.0906661017206612E-2</v>
      </c>
      <c r="S129" s="1">
        <f t="shared" ca="1" si="17"/>
        <v>-7.8392829888411751E-3</v>
      </c>
      <c r="T129" s="1">
        <f t="shared" ca="1" si="17"/>
        <v>2.4246931421378015E-2</v>
      </c>
      <c r="U129" s="1">
        <f t="shared" ca="1" si="17"/>
        <v>1.4758488789810325E-2</v>
      </c>
      <c r="V129" s="1">
        <f t="shared" ca="1" si="15"/>
        <v>-6.229019723679746E-3</v>
      </c>
      <c r="W129" s="1">
        <f t="shared" ca="1" si="16"/>
        <v>-3.2907489966415786E-2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7.9850249932400183E-2</v>
      </c>
      <c r="E130" s="1">
        <f t="shared" ca="1" si="13"/>
        <v>6.1670724499976598E-2</v>
      </c>
      <c r="F130" s="1">
        <f t="shared" ca="1" si="17"/>
        <v>5.1319648316142066E-2</v>
      </c>
      <c r="G130" s="1">
        <f t="shared" ca="1" si="17"/>
        <v>5.9882910129007691E-2</v>
      </c>
      <c r="H130" s="1">
        <f t="shared" ca="1" si="17"/>
        <v>9.337062809853891E-2</v>
      </c>
      <c r="I130" s="1">
        <f t="shared" ca="1" si="17"/>
        <v>0.12526954672735696</v>
      </c>
      <c r="J130" s="1">
        <f t="shared" ca="1" si="17"/>
        <v>0.11517345282661959</v>
      </c>
      <c r="K130" s="1">
        <f t="shared" ca="1" si="17"/>
        <v>0.14619801427239074</v>
      </c>
      <c r="L130" s="1">
        <f t="shared" ca="1" si="17"/>
        <v>0.3654101952754939</v>
      </c>
      <c r="M130" s="1">
        <f t="shared" ca="1" si="17"/>
        <v>0.62648172067496621</v>
      </c>
      <c r="N130" s="1">
        <f t="shared" ca="1" si="17"/>
        <v>0.53581382615374518</v>
      </c>
      <c r="O130" s="1">
        <f t="shared" ca="1" si="17"/>
        <v>0.24482000441451818</v>
      </c>
      <c r="P130" s="1">
        <f t="shared" ca="1" si="17"/>
        <v>0.12919140866088813</v>
      </c>
      <c r="Q130" s="1">
        <f t="shared" ca="1" si="17"/>
        <v>0.16243281279472244</v>
      </c>
      <c r="R130" s="1">
        <f t="shared" ca="1" si="17"/>
        <v>0.18527713717248367</v>
      </c>
      <c r="S130" s="1">
        <f t="shared" ca="1" si="17"/>
        <v>0.1507532610159763</v>
      </c>
      <c r="T130" s="1">
        <f t="shared" ca="1" si="17"/>
        <v>9.1242787797390174E-2</v>
      </c>
      <c r="U130" s="1">
        <f t="shared" ca="1" si="17"/>
        <v>9.5214831216306091E-3</v>
      </c>
      <c r="V130" s="1">
        <f t="shared" ca="1" si="15"/>
        <v>-7.2706952947735715E-2</v>
      </c>
      <c r="W130" s="1">
        <f t="shared" ca="1" si="16"/>
        <v>-7.9855857431329752E-2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5.2661864751207009E-2</v>
      </c>
      <c r="E131" s="1">
        <f t="shared" ca="1" si="13"/>
        <v>-6.5019765398691915E-3</v>
      </c>
      <c r="F131" s="1">
        <f t="shared" ca="1" si="17"/>
        <v>-2.1395871239865426E-2</v>
      </c>
      <c r="G131" s="1">
        <f t="shared" ca="1" si="17"/>
        <v>-1.2878832506048944E-4</v>
      </c>
      <c r="H131" s="1">
        <f t="shared" ca="1" si="17"/>
        <v>1.0110461540578607E-2</v>
      </c>
      <c r="I131" s="1">
        <f t="shared" ca="1" si="17"/>
        <v>-3.0055542556819263E-3</v>
      </c>
      <c r="J131" s="1">
        <f t="shared" ca="1" si="17"/>
        <v>-2.073486049237773E-2</v>
      </c>
      <c r="K131" s="1">
        <f t="shared" ca="1" si="17"/>
        <v>2.7528063648713779E-2</v>
      </c>
      <c r="L131" s="1">
        <f t="shared" ca="1" si="17"/>
        <v>0.25112185146328636</v>
      </c>
      <c r="M131" s="1">
        <f t="shared" ca="1" si="17"/>
        <v>0.51644452752156911</v>
      </c>
      <c r="N131" s="1">
        <f t="shared" ca="1" si="17"/>
        <v>0.5212848294129111</v>
      </c>
      <c r="O131" s="1">
        <f t="shared" ca="1" si="17"/>
        <v>0.33156827959097895</v>
      </c>
      <c r="P131" s="1">
        <f t="shared" ca="1" si="17"/>
        <v>0.17805606555471942</v>
      </c>
      <c r="Q131" s="1">
        <f t="shared" ca="1" si="17"/>
        <v>6.0639612362756022E-2</v>
      </c>
      <c r="R131" s="1">
        <f t="shared" ca="1" si="17"/>
        <v>-1.7635281153646241E-2</v>
      </c>
      <c r="S131" s="1">
        <f t="shared" ca="1" si="17"/>
        <v>-4.7122536000431828E-2</v>
      </c>
      <c r="T131" s="1">
        <f t="shared" ca="1" si="17"/>
        <v>-2.2547830539824031E-2</v>
      </c>
      <c r="U131" s="1">
        <f t="shared" ca="1" si="17"/>
        <v>-1.1007475505699086E-2</v>
      </c>
      <c r="V131" s="1">
        <f t="shared" ca="1" si="15"/>
        <v>-3.161881727080517E-2</v>
      </c>
      <c r="W131" s="1">
        <f t="shared" ca="1" si="16"/>
        <v>-4.1756802758554631E-2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-6.9868757816911597E-2</v>
      </c>
      <c r="E132" s="1">
        <f t="shared" ca="1" si="13"/>
        <v>-9.1947616718625769E-3</v>
      </c>
      <c r="F132" s="1">
        <f t="shared" ca="1" si="17"/>
        <v>4.2760009009218759E-2</v>
      </c>
      <c r="G132" s="1">
        <f t="shared" ca="1" si="17"/>
        <v>4.307726264355817E-2</v>
      </c>
      <c r="H132" s="1">
        <f t="shared" ca="1" si="17"/>
        <v>6.7413182784277726E-3</v>
      </c>
      <c r="I132" s="1">
        <f t="shared" ca="1" si="17"/>
        <v>-1.6429289985571305E-2</v>
      </c>
      <c r="J132" s="1">
        <f t="shared" ca="1" si="17"/>
        <v>9.0304321894160208E-3</v>
      </c>
      <c r="K132" s="1">
        <f t="shared" ca="1" si="17"/>
        <v>0.11825406715899385</v>
      </c>
      <c r="L132" s="1">
        <f t="shared" ca="1" si="17"/>
        <v>0.29846617742057352</v>
      </c>
      <c r="M132" s="1">
        <f t="shared" ca="1" si="17"/>
        <v>0.47433319686821307</v>
      </c>
      <c r="N132" s="1">
        <f t="shared" ca="1" si="17"/>
        <v>0.38594351024290735</v>
      </c>
      <c r="O132" s="1">
        <f t="shared" ca="1" si="17"/>
        <v>0.19334092903073721</v>
      </c>
      <c r="P132" s="1">
        <f t="shared" ca="1" si="17"/>
        <v>7.0287985329236941E-2</v>
      </c>
      <c r="Q132" s="1">
        <f t="shared" ca="1" si="17"/>
        <v>3.7964882669996584E-2</v>
      </c>
      <c r="R132" s="1">
        <f t="shared" ca="1" si="17"/>
        <v>5.4710540175860745E-2</v>
      </c>
      <c r="S132" s="1">
        <f t="shared" ca="1" si="17"/>
        <v>6.1024086338571246E-2</v>
      </c>
      <c r="T132" s="1">
        <f t="shared" ca="1" si="17"/>
        <v>6.2077071436508389E-2</v>
      </c>
      <c r="U132" s="1">
        <f t="shared" ca="1" si="17"/>
        <v>7.3378178935663924E-2</v>
      </c>
      <c r="V132" s="1">
        <f t="shared" ca="1" si="15"/>
        <v>7.7872518034188973E-2</v>
      </c>
      <c r="W132" s="1">
        <f t="shared" ca="1" si="16"/>
        <v>6.2729021128303294E-2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1.11039248385512E-2</v>
      </c>
      <c r="E133" s="1">
        <f t="shared" ca="1" si="13"/>
        <v>2.8979814086815062E-2</v>
      </c>
      <c r="F133" s="1">
        <f t="shared" ca="1" si="17"/>
        <v>2.7980610140060442E-2</v>
      </c>
      <c r="G133" s="1">
        <f t="shared" ca="1" si="17"/>
        <v>1.9336077176240311E-3</v>
      </c>
      <c r="H133" s="1">
        <f t="shared" ca="1" si="17"/>
        <v>-1.0105506313809947E-2</v>
      </c>
      <c r="I133" s="1">
        <f t="shared" ca="1" si="17"/>
        <v>-3.0482652751988259E-2</v>
      </c>
      <c r="J133" s="1">
        <f t="shared" ca="1" si="17"/>
        <v>-5.2265916105316321E-2</v>
      </c>
      <c r="K133" s="1">
        <f t="shared" ca="1" si="17"/>
        <v>1.6005475047758289E-2</v>
      </c>
      <c r="L133" s="1">
        <f t="shared" ca="1" si="17"/>
        <v>0.30527324885555346</v>
      </c>
      <c r="M133" s="1">
        <f t="shared" ca="1" si="17"/>
        <v>0.65435652229867836</v>
      </c>
      <c r="N133" s="1">
        <f t="shared" ca="1" si="17"/>
        <v>0.70090190671208874</v>
      </c>
      <c r="O133" s="1">
        <f t="shared" ca="1" si="17"/>
        <v>0.48413179559468694</v>
      </c>
      <c r="P133" s="1">
        <f t="shared" ca="1" si="17"/>
        <v>0.2823830471369323</v>
      </c>
      <c r="Q133" s="1">
        <f t="shared" ca="1" si="17"/>
        <v>0.2556551838037085</v>
      </c>
      <c r="R133" s="1">
        <f t="shared" ca="1" si="17"/>
        <v>0.23589872739267564</v>
      </c>
      <c r="S133" s="1">
        <f t="shared" ca="1" si="17"/>
        <v>9.0439181676919861E-2</v>
      </c>
      <c r="T133" s="1">
        <f t="shared" ca="1" si="17"/>
        <v>-2.1053892816199925E-2</v>
      </c>
      <c r="U133" s="1">
        <f t="shared" ca="1" si="17"/>
        <v>-2.6670382801915121E-2</v>
      </c>
      <c r="V133" s="1">
        <f t="shared" ca="1" si="15"/>
        <v>1.8463789816224194E-2</v>
      </c>
      <c r="W133" s="1">
        <f t="shared" ca="1" si="16"/>
        <v>7.8574752904436425E-4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4.835788889763646E-2</v>
      </c>
      <c r="E134" s="1">
        <f t="shared" ca="1" si="13"/>
        <v>7.620451278545691E-2</v>
      </c>
      <c r="F134" s="1">
        <f t="shared" ca="1" si="17"/>
        <v>5.0998968284313259E-2</v>
      </c>
      <c r="G134" s="1">
        <f t="shared" ca="1" si="17"/>
        <v>3.0281807675473005E-2</v>
      </c>
      <c r="H134" s="1">
        <f t="shared" ca="1" si="17"/>
        <v>6.2986350399820784E-2</v>
      </c>
      <c r="I134" s="1">
        <f t="shared" ca="1" si="17"/>
        <v>0.1086029372261081</v>
      </c>
      <c r="J134" s="1">
        <f t="shared" ca="1" si="17"/>
        <v>0.10876043325133651</v>
      </c>
      <c r="K134" s="1">
        <f t="shared" ca="1" si="17"/>
        <v>0.1446004343550687</v>
      </c>
      <c r="L134" s="1">
        <f t="shared" ca="1" si="17"/>
        <v>0.31008148025256055</v>
      </c>
      <c r="M134" s="1">
        <f t="shared" ca="1" si="17"/>
        <v>0.57237990580593479</v>
      </c>
      <c r="N134" s="1">
        <f t="shared" ca="1" si="17"/>
        <v>0.56083428878225083</v>
      </c>
      <c r="O134" s="1">
        <f t="shared" ca="1" si="17"/>
        <v>0.22501300429397214</v>
      </c>
      <c r="P134" s="1">
        <f t="shared" ca="1" si="17"/>
        <v>-7.2860146474268304E-3</v>
      </c>
      <c r="Q134" s="1">
        <f t="shared" ca="1" si="17"/>
        <v>-5.5626054546325708E-2</v>
      </c>
      <c r="R134" s="1">
        <f t="shared" ca="1" si="17"/>
        <v>1.9527832291283021E-3</v>
      </c>
      <c r="S134" s="1">
        <f t="shared" ca="1" si="17"/>
        <v>7.8491951824753228E-2</v>
      </c>
      <c r="T134" s="1">
        <f t="shared" ca="1" si="17"/>
        <v>9.420007799873166E-2</v>
      </c>
      <c r="U134" s="1">
        <f t="shared" ca="1" si="17"/>
        <v>-1.8603363445715834E-2</v>
      </c>
      <c r="V134" s="1">
        <f t="shared" ca="1" si="15"/>
        <v>-7.2846338673819955E-2</v>
      </c>
      <c r="W134" s="1">
        <f t="shared" ca="1" si="16"/>
        <v>-3.8290158207503221E-2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2.7456182052219537E-2</v>
      </c>
      <c r="E135" s="1">
        <f t="shared" ca="1" si="13"/>
        <v>1.2372108707878491E-4</v>
      </c>
      <c r="F135" s="1">
        <f t="shared" ca="1" si="17"/>
        <v>-1.205699281395153E-2</v>
      </c>
      <c r="G135" s="1">
        <f t="shared" ca="1" si="17"/>
        <v>7.6276914845057418E-3</v>
      </c>
      <c r="H135" s="1">
        <f t="shared" ca="1" si="17"/>
        <v>3.2405483792124636E-2</v>
      </c>
      <c r="I135" s="1">
        <f t="shared" ca="1" si="17"/>
        <v>2.5790316767864908E-2</v>
      </c>
      <c r="J135" s="1">
        <f t="shared" ca="1" si="17"/>
        <v>-3.8918291748263321E-3</v>
      </c>
      <c r="K135" s="1">
        <f t="shared" ca="1" si="17"/>
        <v>-6.1268421112511039E-2</v>
      </c>
      <c r="L135" s="1">
        <f t="shared" ca="1" si="17"/>
        <v>-6.4308076718986251E-2</v>
      </c>
      <c r="M135" s="1">
        <f t="shared" ca="1" si="17"/>
        <v>2.6724087241339938E-2</v>
      </c>
      <c r="N135" s="1">
        <f t="shared" ca="1" si="17"/>
        <v>8.7092945064594557E-2</v>
      </c>
      <c r="O135" s="1">
        <f t="shared" ca="1" si="17"/>
        <v>0.10873477898452946</v>
      </c>
      <c r="P135" s="1">
        <f t="shared" ca="1" si="17"/>
        <v>8.8458036707950188E-2</v>
      </c>
      <c r="Q135" s="1">
        <f t="shared" ca="1" si="17"/>
        <v>8.5631424492199237E-2</v>
      </c>
      <c r="R135" s="1">
        <f t="shared" ca="1" si="17"/>
        <v>0.137880045130788</v>
      </c>
      <c r="S135" s="1">
        <f t="shared" ca="1" si="17"/>
        <v>0.20543703483182857</v>
      </c>
      <c r="T135" s="1">
        <f t="shared" ca="1" si="17"/>
        <v>0.38846892439786257</v>
      </c>
      <c r="U135" s="1">
        <f t="shared" ca="1" si="17"/>
        <v>0.65012308010711295</v>
      </c>
      <c r="V135" s="1">
        <f t="shared" ca="1" si="15"/>
        <v>0.76854115199110173</v>
      </c>
      <c r="W135" s="1">
        <f t="shared" ca="1" si="16"/>
        <v>0.7035414881108919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-5.1282682561216486E-2</v>
      </c>
      <c r="E136" s="1">
        <f t="shared" ca="1" si="13"/>
        <v>-5.2633040318036972E-4</v>
      </c>
      <c r="F136" s="1">
        <f t="shared" ca="1" si="17"/>
        <v>5.7439232988466149E-2</v>
      </c>
      <c r="G136" s="1">
        <f t="shared" ca="1" si="17"/>
        <v>6.0843176638486186E-2</v>
      </c>
      <c r="H136" s="1">
        <f t="shared" ca="1" si="17"/>
        <v>5.8786372522777477E-2</v>
      </c>
      <c r="I136" s="1">
        <f t="shared" ca="1" si="17"/>
        <v>2.3421624107651147E-2</v>
      </c>
      <c r="J136" s="1">
        <f t="shared" ca="1" si="17"/>
        <v>-2.7307720683338144E-2</v>
      </c>
      <c r="K136" s="1">
        <f t="shared" ca="1" si="17"/>
        <v>-8.7839549072403541E-3</v>
      </c>
      <c r="L136" s="1">
        <f t="shared" ca="1" si="17"/>
        <v>0.16404389266254821</v>
      </c>
      <c r="M136" s="1">
        <f t="shared" ca="1" si="17"/>
        <v>0.38412214747675966</v>
      </c>
      <c r="N136" s="1">
        <f t="shared" ca="1" si="17"/>
        <v>0.39130538007075188</v>
      </c>
      <c r="O136" s="1">
        <f t="shared" ca="1" si="17"/>
        <v>0.24123676818541456</v>
      </c>
      <c r="P136" s="1">
        <f t="shared" ca="1" si="17"/>
        <v>0.14249927707400772</v>
      </c>
      <c r="Q136" s="1">
        <f t="shared" ca="1" si="17"/>
        <v>0.20524518058042709</v>
      </c>
      <c r="R136" s="1">
        <f t="shared" ca="1" si="17"/>
        <v>0.23644599535640301</v>
      </c>
      <c r="S136" s="1">
        <f t="shared" ca="1" si="17"/>
        <v>0.35411680861457667</v>
      </c>
      <c r="T136" s="1">
        <f t="shared" ca="1" si="17"/>
        <v>0.49372288163927147</v>
      </c>
      <c r="U136" s="1">
        <f t="shared" ca="1" si="17"/>
        <v>0.42928747270800693</v>
      </c>
      <c r="V136" s="1">
        <f t="shared" ca="1" si="15"/>
        <v>0.36995904361300758</v>
      </c>
      <c r="W136" s="1">
        <f t="shared" ca="1" si="16"/>
        <v>0.50638270800042462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1.2670771799676449E-2</v>
      </c>
      <c r="E137" s="1">
        <f t="shared" ca="1" si="13"/>
        <v>-1.9722076459903785E-3</v>
      </c>
      <c r="F137" s="1">
        <f t="shared" ca="1" si="17"/>
        <v>-4.5147473635686643E-2</v>
      </c>
      <c r="G137" s="1">
        <f t="shared" ca="1" si="17"/>
        <v>-4.9010780222178363E-2</v>
      </c>
      <c r="H137" s="1">
        <f t="shared" ca="1" si="17"/>
        <v>-1.1202577051115492E-3</v>
      </c>
      <c r="I137" s="1">
        <f t="shared" ca="1" si="17"/>
        <v>5.5885670524076628E-2</v>
      </c>
      <c r="J137" s="1">
        <f t="shared" ca="1" si="17"/>
        <v>4.9475518663663738E-2</v>
      </c>
      <c r="K137" s="1">
        <f t="shared" ca="1" si="17"/>
        <v>5.4360365183782455E-2</v>
      </c>
      <c r="L137" s="1">
        <f t="shared" ca="1" si="17"/>
        <v>0.15002184718132466</v>
      </c>
      <c r="M137" s="1">
        <f t="shared" ca="1" si="17"/>
        <v>0.28831840156486144</v>
      </c>
      <c r="N137" s="1">
        <f t="shared" ca="1" si="17"/>
        <v>0.29742242570987132</v>
      </c>
      <c r="O137" s="1">
        <f t="shared" ca="1" si="17"/>
        <v>0.27215813163275404</v>
      </c>
      <c r="P137" s="1">
        <f t="shared" ca="1" si="17"/>
        <v>0.2211930411166573</v>
      </c>
      <c r="Q137" s="1">
        <f t="shared" ca="1" si="17"/>
        <v>0.16601222774271412</v>
      </c>
      <c r="R137" s="1">
        <f t="shared" ca="1" si="17"/>
        <v>0.10382279198398434</v>
      </c>
      <c r="S137" s="1">
        <f t="shared" ca="1" si="17"/>
        <v>0.12650721412220145</v>
      </c>
      <c r="T137" s="1">
        <f t="shared" ca="1" si="17"/>
        <v>0.28332456998629896</v>
      </c>
      <c r="U137" s="1">
        <f t="shared" ca="1" si="17"/>
        <v>0.4866643426334159</v>
      </c>
      <c r="V137" s="1">
        <f t="shared" ca="1" si="15"/>
        <v>0.53834718656956393</v>
      </c>
      <c r="W137" s="1">
        <f t="shared" ca="1" si="16"/>
        <v>0.42279831106403393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3.3919804318746229E-2</v>
      </c>
      <c r="E138" s="1">
        <f t="shared" ca="1" si="13"/>
        <v>8.8458107016800874E-2</v>
      </c>
      <c r="F138" s="1">
        <f t="shared" ca="1" si="17"/>
        <v>2.9990483138696657E-2</v>
      </c>
      <c r="G138" s="1">
        <f t="shared" ca="1" si="17"/>
        <v>-3.6533473583706969E-2</v>
      </c>
      <c r="H138" s="1">
        <f t="shared" ca="1" si="17"/>
        <v>-2.1007069339932558E-2</v>
      </c>
      <c r="I138" s="1">
        <f t="shared" ca="1" si="17"/>
        <v>-9.9490685185999374E-3</v>
      </c>
      <c r="J138" s="1">
        <f t="shared" ca="1" si="17"/>
        <v>7.2783283654626694E-3</v>
      </c>
      <c r="K138" s="1">
        <f t="shared" ca="1" si="17"/>
        <v>3.8339716757561475E-2</v>
      </c>
      <c r="L138" s="1">
        <f t="shared" ca="1" si="17"/>
        <v>8.2687630462518882E-2</v>
      </c>
      <c r="M138" s="1">
        <f t="shared" ca="1" si="17"/>
        <v>0.17498533139897404</v>
      </c>
      <c r="N138" s="1">
        <f t="shared" ca="1" si="17"/>
        <v>0.33560224941422878</v>
      </c>
      <c r="O138" s="1">
        <f t="shared" ca="1" si="17"/>
        <v>0.38783268921317826</v>
      </c>
      <c r="P138" s="1">
        <f t="shared" ca="1" si="17"/>
        <v>0.39497158271324417</v>
      </c>
      <c r="Q138" s="1">
        <f t="shared" ca="1" si="17"/>
        <v>0.42387176517777575</v>
      </c>
      <c r="R138" s="1">
        <f t="shared" ca="1" si="17"/>
        <v>0.25339127452903643</v>
      </c>
      <c r="S138" s="1">
        <f t="shared" ca="1" si="17"/>
        <v>0.13153831065903004</v>
      </c>
      <c r="T138" s="1">
        <f t="shared" ca="1" si="17"/>
        <v>0.3221861059319947</v>
      </c>
      <c r="U138" s="1">
        <f t="shared" ca="1" si="17"/>
        <v>0.6878493761524892</v>
      </c>
      <c r="V138" s="1">
        <f t="shared" ca="1" si="15"/>
        <v>0.82279254414010561</v>
      </c>
      <c r="W138" s="1">
        <f t="shared" ca="1" si="16"/>
        <v>0.734738982615743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-4.5980026415260077E-2</v>
      </c>
      <c r="E139" s="1">
        <f t="shared" ca="1" si="13"/>
        <v>-5.8178998898927019E-2</v>
      </c>
      <c r="F139" s="1">
        <f t="shared" ca="1" si="17"/>
        <v>-2.3343252828843676E-2</v>
      </c>
      <c r="G139" s="1">
        <f t="shared" ca="1" si="17"/>
        <v>2.6346454115376665E-2</v>
      </c>
      <c r="H139" s="1">
        <f t="shared" ca="1" si="17"/>
        <v>4.8350685058867734E-2</v>
      </c>
      <c r="I139" s="1">
        <f t="shared" ca="1" si="17"/>
        <v>4.0292691217281677E-2</v>
      </c>
      <c r="J139" s="1">
        <f t="shared" ca="1" si="17"/>
        <v>2.070361171547953E-2</v>
      </c>
      <c r="K139" s="1">
        <f t="shared" ca="1" si="17"/>
        <v>2.2136683917671929E-2</v>
      </c>
      <c r="L139" s="1">
        <f t="shared" ca="1" si="17"/>
        <v>0.10015077557388627</v>
      </c>
      <c r="M139" s="1">
        <f t="shared" ca="1" si="17"/>
        <v>0.33755340185692695</v>
      </c>
      <c r="N139" s="1">
        <f t="shared" ca="1" si="17"/>
        <v>0.54882918918334878</v>
      </c>
      <c r="O139" s="1">
        <f t="shared" ca="1" si="17"/>
        <v>0.5854540511250359</v>
      </c>
      <c r="P139" s="1">
        <f t="shared" ca="1" si="17"/>
        <v>0.32286443064065412</v>
      </c>
      <c r="Q139" s="1">
        <f t="shared" ca="1" si="17"/>
        <v>2.8968219724327358E-2</v>
      </c>
      <c r="R139" s="1">
        <f t="shared" ca="1" si="17"/>
        <v>-4.8862797649970605E-2</v>
      </c>
      <c r="S139" s="1">
        <f t="shared" ca="1" si="17"/>
        <v>6.1304090518331668E-2</v>
      </c>
      <c r="T139" s="1">
        <f t="shared" ca="1" si="17"/>
        <v>0.19343895260044305</v>
      </c>
      <c r="U139" s="1">
        <f t="shared" ca="1" si="17"/>
        <v>0.20482599249044972</v>
      </c>
      <c r="V139" s="1">
        <f t="shared" ca="1" si="15"/>
        <v>0.15673719177582904</v>
      </c>
      <c r="W139" s="1">
        <f t="shared" ca="1" si="16"/>
        <v>0.14506100405406447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-4.1261376556908673E-3</v>
      </c>
      <c r="E140" s="1">
        <f t="shared" ca="1" si="13"/>
        <v>-3.4482074047281132E-2</v>
      </c>
      <c r="F140" s="1">
        <f t="shared" ca="1" si="17"/>
        <v>-3.621016552009107E-2</v>
      </c>
      <c r="G140" s="1">
        <f t="shared" ca="1" si="17"/>
        <v>-2.3595115118812428E-2</v>
      </c>
      <c r="H140" s="1">
        <f t="shared" ca="1" si="17"/>
        <v>-7.8279573787408026E-3</v>
      </c>
      <c r="I140" s="1">
        <f t="shared" ca="1" si="17"/>
        <v>-4.747327121282425E-3</v>
      </c>
      <c r="J140" s="1">
        <f t="shared" ca="1" si="17"/>
        <v>-2.7584772156454405E-2</v>
      </c>
      <c r="K140" s="1">
        <f t="shared" ca="1" si="17"/>
        <v>1.1027609827391793E-2</v>
      </c>
      <c r="L140" s="1">
        <f t="shared" ca="1" si="17"/>
        <v>0.21509592996592178</v>
      </c>
      <c r="M140" s="1">
        <f t="shared" ca="1" si="17"/>
        <v>0.57356947179541484</v>
      </c>
      <c r="N140" s="1">
        <f t="shared" ca="1" si="17"/>
        <v>0.77245814947431723</v>
      </c>
      <c r="O140" s="1">
        <f t="shared" ca="1" si="17"/>
        <v>0.67702205721907283</v>
      </c>
      <c r="P140" s="1">
        <f t="shared" ca="1" si="17"/>
        <v>0.45831449924740947</v>
      </c>
      <c r="Q140" s="1">
        <f t="shared" ca="1" si="17"/>
        <v>0.27762524743590894</v>
      </c>
      <c r="R140" s="1">
        <f t="shared" ca="1" si="17"/>
        <v>6.555523213234217E-2</v>
      </c>
      <c r="S140" s="1">
        <f t="shared" ca="1" si="17"/>
        <v>-5.0105288625252577E-2</v>
      </c>
      <c r="T140" s="1">
        <f t="shared" ca="1" si="17"/>
        <v>7.1292939348008955E-2</v>
      </c>
      <c r="U140" s="1">
        <f t="shared" ca="1" si="17"/>
        <v>0.30937087531777263</v>
      </c>
      <c r="V140" s="1">
        <f t="shared" ca="1" si="15"/>
        <v>0.38199558759780083</v>
      </c>
      <c r="W140" s="1">
        <f t="shared" ca="1" si="16"/>
        <v>0.26176143537346375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7.2943099690450054E-3</v>
      </c>
      <c r="E141" s="1">
        <f t="shared" ca="1" si="13"/>
        <v>3.3898901261439282E-2</v>
      </c>
      <c r="F141" s="1">
        <f t="shared" ca="1" si="17"/>
        <v>7.2578606392394301E-2</v>
      </c>
      <c r="G141" s="1">
        <f t="shared" ca="1" si="17"/>
        <v>4.0793073347445585E-2</v>
      </c>
      <c r="H141" s="1">
        <f t="shared" ca="1" si="17"/>
        <v>-5.3419802706523665E-3</v>
      </c>
      <c r="I141" s="1">
        <f t="shared" ca="1" si="17"/>
        <v>-2.0272793678061365E-2</v>
      </c>
      <c r="J141" s="1">
        <f t="shared" ca="1" si="17"/>
        <v>-2.9962543657907083E-3</v>
      </c>
      <c r="K141" s="1">
        <f t="shared" ca="1" si="17"/>
        <v>5.8506016047081014E-2</v>
      </c>
      <c r="L141" s="1">
        <f t="shared" ca="1" si="17"/>
        <v>0.15442764078508736</v>
      </c>
      <c r="M141" s="1">
        <f t="shared" ca="1" si="17"/>
        <v>0.35501983169866325</v>
      </c>
      <c r="N141" s="1">
        <f t="shared" ca="1" si="17"/>
        <v>0.60635854925744403</v>
      </c>
      <c r="O141" s="1">
        <f t="shared" ca="1" si="17"/>
        <v>0.54612585196567542</v>
      </c>
      <c r="P141" s="1">
        <f t="shared" ca="1" si="17"/>
        <v>0.38988663941267809</v>
      </c>
      <c r="Q141" s="1">
        <f t="shared" ca="1" si="17"/>
        <v>0.40325977555492942</v>
      </c>
      <c r="R141" s="1">
        <f t="shared" ca="1" si="17"/>
        <v>0.32399820050790484</v>
      </c>
      <c r="S141" s="1">
        <f t="shared" ca="1" si="17"/>
        <v>0.274129030822723</v>
      </c>
      <c r="T141" s="1">
        <f t="shared" ca="1" si="17"/>
        <v>0.32357848199237171</v>
      </c>
      <c r="U141" s="1">
        <f t="shared" ca="1" si="17"/>
        <v>0.4734457957575457</v>
      </c>
      <c r="V141" s="1">
        <f t="shared" ca="1" si="15"/>
        <v>0.5977587638431191</v>
      </c>
      <c r="W141" s="1">
        <f t="shared" ca="1" si="16"/>
        <v>0.74137897583062673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-1.2236441464270357E-2</v>
      </c>
      <c r="E142" s="1">
        <f t="shared" ca="1" si="13"/>
        <v>-6.5214691757273678E-3</v>
      </c>
      <c r="F142" s="1">
        <f t="shared" ca="1" si="17"/>
        <v>-2.377645741922205E-2</v>
      </c>
      <c r="G142" s="1">
        <f t="shared" ca="1" si="17"/>
        <v>1.0196534808551214E-2</v>
      </c>
      <c r="H142" s="1">
        <f t="shared" ca="1" si="17"/>
        <v>5.1109683220075273E-2</v>
      </c>
      <c r="I142" s="1">
        <f t="shared" ca="1" si="17"/>
        <v>7.5778480653312302E-2</v>
      </c>
      <c r="J142" s="1">
        <f t="shared" ca="1" si="17"/>
        <v>9.6361236350141918E-2</v>
      </c>
      <c r="K142" s="1">
        <f t="shared" ca="1" si="17"/>
        <v>4.7924466589686597E-2</v>
      </c>
      <c r="L142" s="1">
        <f t="shared" ca="1" si="17"/>
        <v>-4.1144336940510257E-3</v>
      </c>
      <c r="M142" s="1">
        <f t="shared" ca="1" si="17"/>
        <v>4.0073650149400716E-2</v>
      </c>
      <c r="N142" s="1">
        <f t="shared" ca="1" si="17"/>
        <v>0.2344569763226681</v>
      </c>
      <c r="O142" s="1">
        <f t="shared" ca="1" si="17"/>
        <v>0.46334495170204432</v>
      </c>
      <c r="P142" s="1">
        <f t="shared" ca="1" si="17"/>
        <v>0.55116966264297473</v>
      </c>
      <c r="Q142" s="1">
        <f t="shared" ca="1" si="17"/>
        <v>0.67202065228715058</v>
      </c>
      <c r="R142" s="1">
        <f t="shared" ca="1" si="17"/>
        <v>0.61955158328287929</v>
      </c>
      <c r="S142" s="1">
        <f t="shared" ca="1" si="17"/>
        <v>0.37078770361369778</v>
      </c>
      <c r="T142" s="1">
        <f t="shared" ca="1" si="17"/>
        <v>0.40477651664127895</v>
      </c>
      <c r="U142" s="1">
        <f t="shared" ca="1" si="17"/>
        <v>0.72168031651352493</v>
      </c>
      <c r="V142" s="1">
        <f t="shared" ca="1" si="15"/>
        <v>0.89106561667146755</v>
      </c>
      <c r="W142" s="1">
        <f t="shared" ca="1" si="16"/>
        <v>0.88418688162846559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9.1615624334439719E-2</v>
      </c>
      <c r="E143" s="1">
        <f t="shared" ca="1" si="13"/>
        <v>6.0644201351849544E-2</v>
      </c>
      <c r="F143" s="1">
        <f t="shared" ca="1" si="17"/>
        <v>-8.3482359706876352E-3</v>
      </c>
      <c r="G143" s="1">
        <f t="shared" ca="1" si="17"/>
        <v>-5.7893273258273439E-2</v>
      </c>
      <c r="H143" s="1">
        <f t="shared" ca="1" si="17"/>
        <v>-9.1942562257030541E-2</v>
      </c>
      <c r="I143" s="1">
        <f t="shared" ca="1" si="17"/>
        <v>-8.5947035609001396E-2</v>
      </c>
      <c r="J143" s="1">
        <f t="shared" ca="1" si="17"/>
        <v>-5.6377232665272635E-2</v>
      </c>
      <c r="K143" s="1">
        <f t="shared" ca="1" si="17"/>
        <v>-7.2995161744560276E-3</v>
      </c>
      <c r="L143" s="1">
        <f t="shared" ca="1" si="17"/>
        <v>0.17764014691451357</v>
      </c>
      <c r="M143" s="1">
        <f t="shared" ca="1" si="17"/>
        <v>0.4943136786877137</v>
      </c>
      <c r="N143" s="1">
        <f t="shared" ca="1" si="17"/>
        <v>0.50056341548167083</v>
      </c>
      <c r="O143" s="1">
        <f t="shared" ca="1" si="17"/>
        <v>0.28423769537238136</v>
      </c>
      <c r="P143" s="1">
        <f t="shared" ca="1" si="17"/>
        <v>0.24040188182214761</v>
      </c>
      <c r="Q143" s="1">
        <f t="shared" ca="1" si="17"/>
        <v>0.29958624959903701</v>
      </c>
      <c r="R143" s="1">
        <f t="shared" ca="1" si="17"/>
        <v>0.2599200916427048</v>
      </c>
      <c r="S143" s="1">
        <f t="shared" ca="1" si="17"/>
        <v>0.24194836050658325</v>
      </c>
      <c r="T143" s="1">
        <f t="shared" ca="1" si="17"/>
        <v>0.26539540603263034</v>
      </c>
      <c r="U143" s="1">
        <f t="shared" ref="U143:U158" ca="1" si="18">(U93+0.6*(V93+T93)+0.15*(S93+W93))/(1+2*0.6+2*0.15)</f>
        <v>0.2646783551138131</v>
      </c>
      <c r="V143" s="1">
        <f t="shared" ca="1" si="15"/>
        <v>0.24698755553257515</v>
      </c>
      <c r="W143" s="1">
        <f t="shared" ca="1" si="16"/>
        <v>0.36194244255084657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-5.7784868395518843E-2</v>
      </c>
      <c r="E144" s="1">
        <f t="shared" ca="1" si="13"/>
        <v>-1.8874861381052023E-2</v>
      </c>
      <c r="F144" s="1">
        <f t="shared" ref="F144:T158" ca="1" si="19">(F94+0.6*(G94+E94)+0.15*(D94+H94))/(1+2*0.6+2*0.15)</f>
        <v>-2.6813557710520887E-2</v>
      </c>
      <c r="G144" s="1">
        <f t="shared" ca="1" si="19"/>
        <v>-4.2217814765335981E-2</v>
      </c>
      <c r="H144" s="1">
        <f t="shared" ca="1" si="19"/>
        <v>-6.7059918718155999E-4</v>
      </c>
      <c r="I144" s="1">
        <f t="shared" ca="1" si="19"/>
        <v>6.6360506714857118E-2</v>
      </c>
      <c r="J144" s="1">
        <f t="shared" ca="1" si="19"/>
        <v>6.9892740456442878E-2</v>
      </c>
      <c r="K144" s="1">
        <f t="shared" ca="1" si="19"/>
        <v>4.817296537677624E-2</v>
      </c>
      <c r="L144" s="1">
        <f t="shared" ca="1" si="19"/>
        <v>2.2810669150517583E-2</v>
      </c>
      <c r="M144" s="1">
        <f t="shared" ca="1" si="19"/>
        <v>2.124458829284569E-2</v>
      </c>
      <c r="N144" s="1">
        <f t="shared" ca="1" si="19"/>
        <v>6.0686371137735472E-2</v>
      </c>
      <c r="O144" s="1">
        <f t="shared" ca="1" si="19"/>
        <v>0.15199002098844211</v>
      </c>
      <c r="P144" s="1">
        <f t="shared" ca="1" si="19"/>
        <v>0.26967681569105983</v>
      </c>
      <c r="Q144" s="1">
        <f t="shared" ca="1" si="19"/>
        <v>0.31751988350708527</v>
      </c>
      <c r="R144" s="1">
        <f t="shared" ca="1" si="19"/>
        <v>0.20872566315899088</v>
      </c>
      <c r="S144" s="1">
        <f t="shared" ca="1" si="19"/>
        <v>0.17063602250226384</v>
      </c>
      <c r="T144" s="1">
        <f t="shared" ca="1" si="19"/>
        <v>0.32808156968486946</v>
      </c>
      <c r="U144" s="1">
        <f t="shared" ca="1" si="18"/>
        <v>0.61535594900369472</v>
      </c>
      <c r="V144" s="1">
        <f t="shared" ca="1" si="15"/>
        <v>0.675477332457317</v>
      </c>
      <c r="W144" s="1">
        <f t="shared" ca="1" si="16"/>
        <v>0.53493679638396208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5.6736065732392087E-2</v>
      </c>
      <c r="E145" s="1">
        <f t="shared" ca="1" si="13"/>
        <v>2.3158805997510964E-2</v>
      </c>
      <c r="F145" s="1">
        <f t="shared" ca="1" si="19"/>
        <v>-2.1516996405683692E-3</v>
      </c>
      <c r="G145" s="1">
        <f t="shared" ca="1" si="19"/>
        <v>-6.5861608522506899E-3</v>
      </c>
      <c r="H145" s="1">
        <f t="shared" ca="1" si="19"/>
        <v>7.2946697620668282E-3</v>
      </c>
      <c r="I145" s="1">
        <f t="shared" ca="1" si="19"/>
        <v>1.5377281604545157E-2</v>
      </c>
      <c r="J145" s="1">
        <f t="shared" ca="1" si="19"/>
        <v>4.0425536109900233E-2</v>
      </c>
      <c r="K145" s="1">
        <f t="shared" ca="1" si="19"/>
        <v>6.5195192590816881E-2</v>
      </c>
      <c r="L145" s="1">
        <f t="shared" ca="1" si="19"/>
        <v>0.19281679881161906</v>
      </c>
      <c r="M145" s="1">
        <f t="shared" ca="1" si="19"/>
        <v>0.40950693272062483</v>
      </c>
      <c r="N145" s="1">
        <f t="shared" ca="1" si="19"/>
        <v>0.47148227102627549</v>
      </c>
      <c r="O145" s="1">
        <f t="shared" ca="1" si="19"/>
        <v>0.28467391491427874</v>
      </c>
      <c r="P145" s="1">
        <f t="shared" ca="1" si="19"/>
        <v>0.15459552923403774</v>
      </c>
      <c r="Q145" s="1">
        <f t="shared" ca="1" si="19"/>
        <v>0.14234792205473082</v>
      </c>
      <c r="R145" s="1">
        <f t="shared" ca="1" si="19"/>
        <v>9.0135620900926347E-2</v>
      </c>
      <c r="S145" s="1">
        <f t="shared" ca="1" si="19"/>
        <v>1.9647138867187823E-2</v>
      </c>
      <c r="T145" s="1">
        <f t="shared" ca="1" si="19"/>
        <v>-1.8310364805033931E-2</v>
      </c>
      <c r="U145" s="1">
        <f t="shared" ca="1" si="18"/>
        <v>-7.2172398658686436E-3</v>
      </c>
      <c r="V145" s="1">
        <f t="shared" ca="1" si="15"/>
        <v>-2.0683621621346734E-2</v>
      </c>
      <c r="W145" s="1">
        <f t="shared" ca="1" si="16"/>
        <v>-3.9749461488753288E-2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-4.0643074530705328E-2</v>
      </c>
      <c r="E146" s="1">
        <f t="shared" ca="1" si="13"/>
        <v>-8.0816460252194466E-2</v>
      </c>
      <c r="F146" s="1">
        <f t="shared" ca="1" si="19"/>
        <v>-3.3830740158541553E-2</v>
      </c>
      <c r="G146" s="1">
        <f t="shared" ca="1" si="19"/>
        <v>3.8885421769826782E-2</v>
      </c>
      <c r="H146" s="1">
        <f t="shared" ca="1" si="19"/>
        <v>7.0138941962448076E-2</v>
      </c>
      <c r="I146" s="1">
        <f t="shared" ca="1" si="19"/>
        <v>8.9779233797071742E-2</v>
      </c>
      <c r="J146" s="1">
        <f t="shared" ca="1" si="19"/>
        <v>7.9767192131618203E-2</v>
      </c>
      <c r="K146" s="1">
        <f t="shared" ca="1" si="19"/>
        <v>5.1788938517305233E-3</v>
      </c>
      <c r="L146" s="1">
        <f t="shared" ca="1" si="19"/>
        <v>-2.8511520938088342E-2</v>
      </c>
      <c r="M146" s="1">
        <f t="shared" ca="1" si="19"/>
        <v>1.9961812416234497E-2</v>
      </c>
      <c r="N146" s="1">
        <f t="shared" ca="1" si="19"/>
        <v>6.1472530069227371E-2</v>
      </c>
      <c r="O146" s="1">
        <f t="shared" ca="1" si="19"/>
        <v>0.16977560948306936</v>
      </c>
      <c r="P146" s="1">
        <f t="shared" ca="1" si="19"/>
        <v>0.42075361694926777</v>
      </c>
      <c r="Q146" s="1">
        <f t="shared" ca="1" si="19"/>
        <v>0.53005621498997157</v>
      </c>
      <c r="R146" s="1">
        <f t="shared" ca="1" si="19"/>
        <v>0.35273528778420898</v>
      </c>
      <c r="S146" s="1">
        <f t="shared" ca="1" si="19"/>
        <v>0.11391450904577227</v>
      </c>
      <c r="T146" s="1">
        <f t="shared" ca="1" si="19"/>
        <v>0.19290313041869317</v>
      </c>
      <c r="U146" s="1">
        <f t="shared" ca="1" si="18"/>
        <v>0.5123264064541061</v>
      </c>
      <c r="V146" s="1">
        <f t="shared" ca="1" si="15"/>
        <v>0.67024971029651159</v>
      </c>
      <c r="W146" s="1">
        <f t="shared" ca="1" si="16"/>
        <v>0.59632912378665304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8.8991183799686166E-2</v>
      </c>
      <c r="E147" s="1">
        <f t="shared" ca="1" si="13"/>
        <v>7.1128989870731782E-2</v>
      </c>
      <c r="F147" s="1">
        <f t="shared" ca="1" si="19"/>
        <v>2.7727309588475364E-2</v>
      </c>
      <c r="G147" s="1">
        <f t="shared" ca="1" si="19"/>
        <v>3.5203816029460364E-3</v>
      </c>
      <c r="H147" s="1">
        <f t="shared" ca="1" si="19"/>
        <v>-1.5655374083194638E-2</v>
      </c>
      <c r="I147" s="1">
        <f t="shared" ca="1" si="19"/>
        <v>-3.1179866962647389E-2</v>
      </c>
      <c r="J147" s="1">
        <f t="shared" ca="1" si="19"/>
        <v>-4.9217010849058981E-2</v>
      </c>
      <c r="K147" s="1">
        <f t="shared" ca="1" si="19"/>
        <v>-5.817773753007173E-2</v>
      </c>
      <c r="L147" s="1">
        <f t="shared" ca="1" si="19"/>
        <v>-5.9381039371292341E-2</v>
      </c>
      <c r="M147" s="1">
        <f t="shared" ca="1" si="19"/>
        <v>4.8409888040269137E-3</v>
      </c>
      <c r="N147" s="1">
        <f t="shared" ca="1" si="19"/>
        <v>0.16857498452968483</v>
      </c>
      <c r="O147" s="1">
        <f t="shared" ca="1" si="19"/>
        <v>0.38100560900805847</v>
      </c>
      <c r="P147" s="1">
        <f t="shared" ca="1" si="19"/>
        <v>0.52200331688948431</v>
      </c>
      <c r="Q147" s="1">
        <f t="shared" ca="1" si="19"/>
        <v>0.67976680946075474</v>
      </c>
      <c r="R147" s="1">
        <f t="shared" ca="1" si="19"/>
        <v>0.64743829516335627</v>
      </c>
      <c r="S147" s="1">
        <f t="shared" ca="1" si="19"/>
        <v>0.50530849037160386</v>
      </c>
      <c r="T147" s="1">
        <f t="shared" ca="1" si="19"/>
        <v>0.54184031976996161</v>
      </c>
      <c r="U147" s="1">
        <f t="shared" ca="1" si="18"/>
        <v>0.60957386425682603</v>
      </c>
      <c r="V147" s="1">
        <f t="shared" ca="1" si="15"/>
        <v>0.58470600044402965</v>
      </c>
      <c r="W147" s="1">
        <f t="shared" ca="1" si="16"/>
        <v>0.53130255412267013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9.4268783953363521E-4</v>
      </c>
      <c r="E148" s="1">
        <f t="shared" ca="1" si="13"/>
        <v>-1.0402559830803097E-2</v>
      </c>
      <c r="F148" s="1">
        <f t="shared" ca="1" si="19"/>
        <v>-2.1229080850030273E-2</v>
      </c>
      <c r="G148" s="1">
        <f t="shared" ca="1" si="19"/>
        <v>-3.3886301105848671E-2</v>
      </c>
      <c r="H148" s="1">
        <f t="shared" ca="1" si="19"/>
        <v>-1.8026857153568932E-2</v>
      </c>
      <c r="I148" s="1">
        <f t="shared" ca="1" si="19"/>
        <v>2.8354479640113912E-2</v>
      </c>
      <c r="J148" s="1">
        <f t="shared" ca="1" si="19"/>
        <v>3.2509812017951958E-2</v>
      </c>
      <c r="K148" s="1">
        <f t="shared" ca="1" si="19"/>
        <v>4.2281812305786939E-2</v>
      </c>
      <c r="L148" s="1">
        <f t="shared" ca="1" si="19"/>
        <v>0.11678249150751743</v>
      </c>
      <c r="M148" s="1">
        <f t="shared" ca="1" si="19"/>
        <v>0.2330654085628257</v>
      </c>
      <c r="N148" s="1">
        <f t="shared" ca="1" si="19"/>
        <v>0.2023908321797773</v>
      </c>
      <c r="O148" s="1">
        <f t="shared" ca="1" si="19"/>
        <v>0.15361348859829577</v>
      </c>
      <c r="P148" s="1">
        <f t="shared" ca="1" si="19"/>
        <v>0.27891018072319052</v>
      </c>
      <c r="Q148" s="1">
        <f t="shared" ca="1" si="19"/>
        <v>0.53961070584937076</v>
      </c>
      <c r="R148" s="1">
        <f t="shared" ca="1" si="19"/>
        <v>0.61488093514459319</v>
      </c>
      <c r="S148" s="1">
        <f t="shared" ca="1" si="19"/>
        <v>0.45281341276901343</v>
      </c>
      <c r="T148" s="1">
        <f t="shared" ca="1" si="19"/>
        <v>0.28811952320241319</v>
      </c>
      <c r="U148" s="1">
        <f t="shared" ca="1" si="18"/>
        <v>0.21416718060171971</v>
      </c>
      <c r="V148" s="1">
        <f t="shared" ca="1" si="15"/>
        <v>0.15902922788049903</v>
      </c>
      <c r="W148" s="1">
        <f t="shared" ca="1" si="16"/>
        <v>0.1024342434266285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-5.135092436441669E-2</v>
      </c>
      <c r="E149" s="1">
        <f t="shared" ca="1" si="13"/>
        <v>-2.8159706904180255E-2</v>
      </c>
      <c r="F149" s="1">
        <f t="shared" ca="1" si="19"/>
        <v>1.1995636122001723E-2</v>
      </c>
      <c r="G149" s="1">
        <f t="shared" ca="1" si="19"/>
        <v>4.019783429611519E-2</v>
      </c>
      <c r="H149" s="1">
        <f t="shared" ca="1" si="19"/>
        <v>4.8230758853463826E-2</v>
      </c>
      <c r="I149" s="1">
        <f t="shared" ca="1" si="19"/>
        <v>6.0384855462552046E-2</v>
      </c>
      <c r="J149" s="1">
        <f t="shared" ca="1" si="19"/>
        <v>3.9011448780051708E-2</v>
      </c>
      <c r="K149" s="1">
        <f t="shared" ca="1" si="19"/>
        <v>7.0092294049333313E-3</v>
      </c>
      <c r="L149" s="1">
        <f t="shared" ca="1" si="19"/>
        <v>3.9603111285626755E-2</v>
      </c>
      <c r="M149" s="1">
        <f t="shared" ca="1" si="19"/>
        <v>9.8352207758469812E-2</v>
      </c>
      <c r="N149" s="1">
        <f t="shared" ca="1" si="19"/>
        <v>0.16900575508302323</v>
      </c>
      <c r="O149" s="1">
        <f t="shared" ca="1" si="19"/>
        <v>0.33748129334823507</v>
      </c>
      <c r="P149" s="1">
        <f t="shared" ca="1" si="19"/>
        <v>0.51149109804367654</v>
      </c>
      <c r="Q149" s="1">
        <f t="shared" ca="1" si="19"/>
        <v>0.70566305054207268</v>
      </c>
      <c r="R149" s="1">
        <f t="shared" ca="1" si="19"/>
        <v>0.6573555154781423</v>
      </c>
      <c r="S149" s="1">
        <f t="shared" ca="1" si="19"/>
        <v>0.50698311535187668</v>
      </c>
      <c r="T149" s="1">
        <f t="shared" ca="1" si="19"/>
        <v>0.67744190947134508</v>
      </c>
      <c r="U149" s="1">
        <f t="shared" ca="1" si="18"/>
        <v>0.96299174300323076</v>
      </c>
      <c r="V149" s="1">
        <f t="shared" ca="1" si="15"/>
        <v>1.0932938303292494</v>
      </c>
      <c r="W149" s="1">
        <f t="shared" ca="1" si="16"/>
        <v>1.0673793681062229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-5.4703115112143062E-2</v>
      </c>
      <c r="E150" s="1">
        <f t="shared" ca="1" si="13"/>
        <v>-6.8196707547824836E-2</v>
      </c>
      <c r="F150" s="1">
        <f t="shared" ca="1" si="19"/>
        <v>-5.829433991297317E-2</v>
      </c>
      <c r="G150" s="1">
        <f t="shared" ca="1" si="19"/>
        <v>-3.9131749962051252E-2</v>
      </c>
      <c r="H150" s="1">
        <f t="shared" ca="1" si="19"/>
        <v>-4.1918181600434271E-2</v>
      </c>
      <c r="I150" s="1">
        <f t="shared" ca="1" si="19"/>
        <v>-4.1160805212835022E-2</v>
      </c>
      <c r="J150" s="1">
        <f t="shared" ca="1" si="19"/>
        <v>-5.3487625437632733E-2</v>
      </c>
      <c r="K150" s="1">
        <f t="shared" ca="1" si="19"/>
        <v>-2.4205601238035647E-2</v>
      </c>
      <c r="L150" s="1">
        <f t="shared" ca="1" si="19"/>
        <v>5.6965963538256573E-2</v>
      </c>
      <c r="M150" s="1">
        <f t="shared" ca="1" si="19"/>
        <v>9.9827732857701162E-2</v>
      </c>
      <c r="N150" s="1">
        <f t="shared" ca="1" si="19"/>
        <v>3.3057441571960326E-2</v>
      </c>
      <c r="O150" s="1">
        <f t="shared" ca="1" si="19"/>
        <v>2.4840810517516602E-3</v>
      </c>
      <c r="P150" s="1">
        <f t="shared" ca="1" si="19"/>
        <v>2.9042853692419806E-2</v>
      </c>
      <c r="Q150" s="1">
        <f t="shared" ca="1" si="19"/>
        <v>6.2980863062879172E-2</v>
      </c>
      <c r="R150" s="1">
        <f t="shared" ca="1" si="19"/>
        <v>0.11872217931202131</v>
      </c>
      <c r="S150" s="1">
        <f t="shared" ca="1" si="19"/>
        <v>0.32632295014244433</v>
      </c>
      <c r="T150" s="1">
        <f t="shared" ca="1" si="19"/>
        <v>0.62550226216517246</v>
      </c>
      <c r="U150" s="1">
        <f t="shared" ca="1" si="18"/>
        <v>0.67461124282476714</v>
      </c>
      <c r="V150" s="1">
        <f t="shared" ca="1" si="15"/>
        <v>0.53848063478356734</v>
      </c>
      <c r="W150" s="1">
        <f t="shared" ca="1" si="16"/>
        <v>0.51486837230772575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7.4458499452414131E-2</v>
      </c>
      <c r="E151" s="1">
        <f t="shared" ca="1" si="13"/>
        <v>2.4282123127750077E-2</v>
      </c>
      <c r="F151" s="1">
        <f t="shared" ca="1" si="19"/>
        <v>-3.2318698489018159E-2</v>
      </c>
      <c r="G151" s="1">
        <f t="shared" ca="1" si="19"/>
        <v>-4.0968469914418049E-4</v>
      </c>
      <c r="H151" s="1">
        <f t="shared" ca="1" si="19"/>
        <v>6.6067857058981744E-2</v>
      </c>
      <c r="I151" s="1">
        <f t="shared" ca="1" si="19"/>
        <v>8.1906826670679833E-2</v>
      </c>
      <c r="J151" s="1">
        <f t="shared" ca="1" si="19"/>
        <v>4.5702411547612308E-2</v>
      </c>
      <c r="K151" s="1">
        <f t="shared" ca="1" si="19"/>
        <v>4.3815411310422298E-2</v>
      </c>
      <c r="L151" s="1">
        <f t="shared" ca="1" si="19"/>
        <v>0.15973697584563262</v>
      </c>
      <c r="M151" s="1">
        <f t="shared" ca="1" si="19"/>
        <v>0.31757341704937658</v>
      </c>
      <c r="N151" s="1">
        <f t="shared" ca="1" si="19"/>
        <v>0.29301363515963696</v>
      </c>
      <c r="O151" s="1">
        <f t="shared" ca="1" si="19"/>
        <v>0.19559708848245663</v>
      </c>
      <c r="P151" s="1">
        <f t="shared" ca="1" si="19"/>
        <v>0.11660233317725363</v>
      </c>
      <c r="Q151" s="1">
        <f t="shared" ca="1" si="19"/>
        <v>6.5628996404559853E-2</v>
      </c>
      <c r="R151" s="1">
        <f t="shared" ca="1" si="19"/>
        <v>3.4168022927218308E-2</v>
      </c>
      <c r="S151" s="1">
        <f t="shared" ca="1" si="19"/>
        <v>0.12431947247969102</v>
      </c>
      <c r="T151" s="1">
        <f t="shared" ca="1" si="19"/>
        <v>0.15670607668064454</v>
      </c>
      <c r="U151" s="1">
        <f t="shared" ca="1" si="18"/>
        <v>6.3685882247667816E-2</v>
      </c>
      <c r="V151" s="1">
        <f t="shared" ca="1" si="15"/>
        <v>6.3905201766072733E-3</v>
      </c>
      <c r="W151" s="1">
        <f t="shared" ca="1" si="16"/>
        <v>6.9400680901359049E-2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-5.3698934142954693E-2</v>
      </c>
      <c r="E152" s="1">
        <f t="shared" ca="1" si="13"/>
        <v>-3.1078420661217694E-2</v>
      </c>
      <c r="F152" s="1">
        <f t="shared" ca="1" si="19"/>
        <v>-1.8559523853331344E-3</v>
      </c>
      <c r="G152" s="1">
        <f t="shared" ca="1" si="19"/>
        <v>1.5854596313888938E-2</v>
      </c>
      <c r="H152" s="1">
        <f t="shared" ca="1" si="19"/>
        <v>-1.3846381733251065E-2</v>
      </c>
      <c r="I152" s="1">
        <f t="shared" ca="1" si="19"/>
        <v>-1.6006946114445295E-2</v>
      </c>
      <c r="J152" s="1">
        <f t="shared" ca="1" si="19"/>
        <v>5.3766383125596617E-3</v>
      </c>
      <c r="K152" s="1">
        <f t="shared" ca="1" si="19"/>
        <v>5.8077793063364122E-2</v>
      </c>
      <c r="L152" s="1">
        <f t="shared" ca="1" si="19"/>
        <v>0.14054133164533694</v>
      </c>
      <c r="M152" s="1">
        <f t="shared" ca="1" si="19"/>
        <v>0.22685950508200531</v>
      </c>
      <c r="N152" s="1">
        <f t="shared" ca="1" si="19"/>
        <v>0.2570384253423213</v>
      </c>
      <c r="O152" s="1">
        <f t="shared" ca="1" si="19"/>
        <v>0.28734662628671037</v>
      </c>
      <c r="P152" s="1">
        <f t="shared" ca="1" si="19"/>
        <v>0.43659878026041571</v>
      </c>
      <c r="Q152" s="1">
        <f t="shared" ca="1" si="19"/>
        <v>0.54690973796792841</v>
      </c>
      <c r="R152" s="1">
        <f t="shared" ca="1" si="19"/>
        <v>0.45450360609751267</v>
      </c>
      <c r="S152" s="1">
        <f t="shared" ca="1" si="19"/>
        <v>0.32694093823638082</v>
      </c>
      <c r="T152" s="1">
        <f t="shared" ca="1" si="19"/>
        <v>0.30416449320481254</v>
      </c>
      <c r="U152" s="1">
        <f t="shared" ca="1" si="18"/>
        <v>0.43353711324947675</v>
      </c>
      <c r="V152" s="1">
        <f t="shared" ca="1" si="15"/>
        <v>0.56411204650600844</v>
      </c>
      <c r="W152" s="1">
        <f t="shared" ca="1" si="16"/>
        <v>0.61400761011207583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2.2047463562904841E-2</v>
      </c>
      <c r="E153" s="1">
        <f t="shared" ca="1" si="13"/>
        <v>6.0273053579740776E-2</v>
      </c>
      <c r="F153" s="1">
        <f t="shared" ca="1" si="19"/>
        <v>6.7576257348127874E-2</v>
      </c>
      <c r="G153" s="1">
        <f t="shared" ca="1" si="19"/>
        <v>4.3895466931597578E-2</v>
      </c>
      <c r="H153" s="1">
        <f t="shared" ca="1" si="19"/>
        <v>2.9137121361699929E-2</v>
      </c>
      <c r="I153" s="1">
        <f t="shared" ca="1" si="19"/>
        <v>2.1698551245574342E-2</v>
      </c>
      <c r="J153" s="1">
        <f t="shared" ca="1" si="19"/>
        <v>1.3450373779439816E-2</v>
      </c>
      <c r="K153" s="1">
        <f t="shared" ca="1" si="19"/>
        <v>2.3166140430682693E-2</v>
      </c>
      <c r="L153" s="1">
        <f t="shared" ca="1" si="19"/>
        <v>0.21790172642755282</v>
      </c>
      <c r="M153" s="1">
        <f t="shared" ca="1" si="19"/>
        <v>0.56947294409386329</v>
      </c>
      <c r="N153" s="1">
        <f t="shared" ca="1" si="19"/>
        <v>0.70943675346847013</v>
      </c>
      <c r="O153" s="1">
        <f t="shared" ca="1" si="19"/>
        <v>0.55226471155847534</v>
      </c>
      <c r="P153" s="1">
        <f t="shared" ca="1" si="19"/>
        <v>0.31022789765523229</v>
      </c>
      <c r="Q153" s="1">
        <f t="shared" ca="1" si="19"/>
        <v>0.15714200537063355</v>
      </c>
      <c r="R153" s="1">
        <f t="shared" ca="1" si="19"/>
        <v>0.10749012659572846</v>
      </c>
      <c r="S153" s="1">
        <f t="shared" ca="1" si="19"/>
        <v>6.5698858827205234E-2</v>
      </c>
      <c r="T153" s="1">
        <f t="shared" ca="1" si="19"/>
        <v>-1.2140986548157224E-2</v>
      </c>
      <c r="U153" s="1">
        <f t="shared" ca="1" si="18"/>
        <v>4.6704700273308445E-3</v>
      </c>
      <c r="V153" s="1">
        <f t="shared" ca="1" si="15"/>
        <v>7.2169221878064127E-2</v>
      </c>
      <c r="W153" s="1">
        <f t="shared" ca="1" si="16"/>
        <v>7.2657153832177204E-2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3.945241504478373E-2</v>
      </c>
      <c r="E154" s="1">
        <f t="shared" ca="1" si="13"/>
        <v>-9.2784197608879963E-3</v>
      </c>
      <c r="F154" s="1">
        <f t="shared" ca="1" si="19"/>
        <v>-1.8169080474519976E-2</v>
      </c>
      <c r="G154" s="1">
        <f t="shared" ca="1" si="19"/>
        <v>7.8913920990351279E-3</v>
      </c>
      <c r="H154" s="1">
        <f t="shared" ca="1" si="19"/>
        <v>2.8369979847951581E-2</v>
      </c>
      <c r="I154" s="1">
        <f t="shared" ca="1" si="19"/>
        <v>5.4928016013033841E-2</v>
      </c>
      <c r="J154" s="1">
        <f t="shared" ca="1" si="19"/>
        <v>6.4684952269328272E-2</v>
      </c>
      <c r="K154" s="1">
        <f t="shared" ca="1" si="19"/>
        <v>9.4476552736524597E-2</v>
      </c>
      <c r="L154" s="1">
        <f t="shared" ca="1" si="19"/>
        <v>0.18093547370207314</v>
      </c>
      <c r="M154" s="1">
        <f t="shared" ca="1" si="19"/>
        <v>0.31358617937726352</v>
      </c>
      <c r="N154" s="1">
        <f t="shared" ca="1" si="19"/>
        <v>0.29115474781022882</v>
      </c>
      <c r="O154" s="1">
        <f t="shared" ca="1" si="19"/>
        <v>0.22519961801332106</v>
      </c>
      <c r="P154" s="1">
        <f t="shared" ca="1" si="19"/>
        <v>9.7076424707396053E-2</v>
      </c>
      <c r="Q154" s="1">
        <f t="shared" ca="1" si="19"/>
        <v>3.2518164140765103E-2</v>
      </c>
      <c r="R154" s="1">
        <f t="shared" ca="1" si="19"/>
        <v>-1.9677603767327941E-3</v>
      </c>
      <c r="S154" s="1">
        <f t="shared" ca="1" si="19"/>
        <v>3.8127857033143421E-3</v>
      </c>
      <c r="T154" s="1">
        <f t="shared" ca="1" si="19"/>
        <v>0.1868950639242592</v>
      </c>
      <c r="U154" s="1">
        <f t="shared" ca="1" si="18"/>
        <v>0.40327471272313992</v>
      </c>
      <c r="V154" s="1">
        <f t="shared" ca="1" si="15"/>
        <v>0.43269202125435824</v>
      </c>
      <c r="W154" s="1">
        <f t="shared" ca="1" si="16"/>
        <v>0.50698153686104663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-7.9954566142812947E-2</v>
      </c>
      <c r="E155" s="1">
        <f t="shared" ca="1" si="13"/>
        <v>-6.1999876112847296E-2</v>
      </c>
      <c r="F155" s="1">
        <f t="shared" ca="1" si="19"/>
        <v>-8.5568898985413505E-3</v>
      </c>
      <c r="G155" s="1">
        <f t="shared" ca="1" si="19"/>
        <v>7.0066824230502242E-2</v>
      </c>
      <c r="H155" s="1">
        <f t="shared" ca="1" si="19"/>
        <v>7.8592207139134618E-2</v>
      </c>
      <c r="I155" s="1">
        <f t="shared" ca="1" si="19"/>
        <v>-4.0607648696674046E-3</v>
      </c>
      <c r="J155" s="1">
        <f t="shared" ca="1" si="19"/>
        <v>-3.4100889502979043E-2</v>
      </c>
      <c r="K155" s="1">
        <f t="shared" ca="1" si="19"/>
        <v>1.0816784182627867E-2</v>
      </c>
      <c r="L155" s="1">
        <f t="shared" ca="1" si="19"/>
        <v>6.5790361369706368E-2</v>
      </c>
      <c r="M155" s="1">
        <f t="shared" ca="1" si="19"/>
        <v>7.2916538646241216E-2</v>
      </c>
      <c r="N155" s="1">
        <f t="shared" ca="1" si="19"/>
        <v>4.982585926699877E-2</v>
      </c>
      <c r="O155" s="1">
        <f t="shared" ca="1" si="19"/>
        <v>7.5573460191368166E-2</v>
      </c>
      <c r="P155" s="1">
        <f t="shared" ca="1" si="19"/>
        <v>0.15829096168162077</v>
      </c>
      <c r="Q155" s="1">
        <f t="shared" ca="1" si="19"/>
        <v>0.24218121440535381</v>
      </c>
      <c r="R155" s="1">
        <f t="shared" ca="1" si="19"/>
        <v>0.28542172080114281</v>
      </c>
      <c r="S155" s="1">
        <f t="shared" ca="1" si="19"/>
        <v>0.31871275727902276</v>
      </c>
      <c r="T155" s="1">
        <f t="shared" ca="1" si="19"/>
        <v>0.36679408196053631</v>
      </c>
      <c r="U155" s="1">
        <f t="shared" ca="1" si="18"/>
        <v>0.40694958004955717</v>
      </c>
      <c r="V155" s="1">
        <f t="shared" ca="1" si="15"/>
        <v>0.36929032851691668</v>
      </c>
      <c r="W155" s="1">
        <f t="shared" ca="1" si="16"/>
        <v>0.44366521942092796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-6.446885840224105E-2</v>
      </c>
      <c r="E156" s="1">
        <f t="shared" ca="1" si="13"/>
        <v>-1.9733332529408096E-2</v>
      </c>
      <c r="F156" s="1">
        <f t="shared" ca="1" si="19"/>
        <v>4.29817045779433E-2</v>
      </c>
      <c r="G156" s="1">
        <f t="shared" ca="1" si="19"/>
        <v>7.5703347166031623E-2</v>
      </c>
      <c r="H156" s="1">
        <f t="shared" ca="1" si="19"/>
        <v>7.925108844004547E-2</v>
      </c>
      <c r="I156" s="1">
        <f t="shared" ca="1" si="19"/>
        <v>7.423205255824708E-2</v>
      </c>
      <c r="J156" s="1">
        <f t="shared" ca="1" si="19"/>
        <v>7.312540332749215E-2</v>
      </c>
      <c r="K156" s="1">
        <f t="shared" ca="1" si="19"/>
        <v>6.1866318405472021E-2</v>
      </c>
      <c r="L156" s="1">
        <f t="shared" ca="1" si="19"/>
        <v>8.7500540879648453E-2</v>
      </c>
      <c r="M156" s="1">
        <f t="shared" ca="1" si="19"/>
        <v>8.4467553916718327E-2</v>
      </c>
      <c r="N156" s="1">
        <f t="shared" ca="1" si="19"/>
        <v>-4.2000892667271045E-3</v>
      </c>
      <c r="O156" s="1">
        <f t="shared" ca="1" si="19"/>
        <v>-3.006016839205037E-2</v>
      </c>
      <c r="P156" s="1">
        <f t="shared" ca="1" si="19"/>
        <v>5.348998018158848E-2</v>
      </c>
      <c r="Q156" s="1">
        <f t="shared" ca="1" si="19"/>
        <v>0.21723756171605429</v>
      </c>
      <c r="R156" s="1">
        <f t="shared" ca="1" si="19"/>
        <v>0.36217647370524431</v>
      </c>
      <c r="S156" s="1">
        <f t="shared" ca="1" si="19"/>
        <v>0.31705460131473628</v>
      </c>
      <c r="T156" s="1">
        <f t="shared" ca="1" si="19"/>
        <v>0.34108172487372102</v>
      </c>
      <c r="U156" s="1">
        <f t="shared" ca="1" si="18"/>
        <v>0.4665820017047837</v>
      </c>
      <c r="V156" s="1">
        <f t="shared" ca="1" si="15"/>
        <v>0.46704497675821899</v>
      </c>
      <c r="W156" s="1">
        <f t="shared" ca="1" si="16"/>
        <v>0.51598424021246847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0.10042315920244806</v>
      </c>
      <c r="E157" s="1">
        <f t="shared" ca="1" si="13"/>
        <v>5.3536119992619015E-2</v>
      </c>
      <c r="F157" s="1">
        <f t="shared" ca="1" si="19"/>
        <v>3.2704722698579838E-2</v>
      </c>
      <c r="G157" s="1">
        <f t="shared" ca="1" si="19"/>
        <v>3.4243710058915119E-2</v>
      </c>
      <c r="H157" s="1">
        <f t="shared" ca="1" si="19"/>
        <v>-1.5036435204084547E-2</v>
      </c>
      <c r="I157" s="1">
        <f t="shared" ca="1" si="19"/>
        <v>-7.2405832734546552E-2</v>
      </c>
      <c r="J157" s="1">
        <f t="shared" ca="1" si="19"/>
        <v>-6.6215153057260084E-2</v>
      </c>
      <c r="K157" s="1">
        <f t="shared" ca="1" si="19"/>
        <v>2.5880422980001143E-2</v>
      </c>
      <c r="L157" s="1">
        <f t="shared" ca="1" si="19"/>
        <v>0.2170690651252026</v>
      </c>
      <c r="M157" s="1">
        <f t="shared" ca="1" si="19"/>
        <v>0.41047086536462674</v>
      </c>
      <c r="N157" s="1">
        <f t="shared" ca="1" si="19"/>
        <v>0.48922616531743435</v>
      </c>
      <c r="O157" s="1">
        <f t="shared" ca="1" si="19"/>
        <v>0.50265109457821888</v>
      </c>
      <c r="P157" s="1">
        <f t="shared" ca="1" si="19"/>
        <v>0.33978337977610951</v>
      </c>
      <c r="Q157" s="1">
        <f t="shared" ca="1" si="19"/>
        <v>0.29553205386255837</v>
      </c>
      <c r="R157" s="1">
        <f t="shared" ca="1" si="19"/>
        <v>0.41042808540538733</v>
      </c>
      <c r="S157" s="1">
        <f t="shared" ca="1" si="19"/>
        <v>0.4423641956918537</v>
      </c>
      <c r="T157" s="1">
        <f t="shared" ca="1" si="19"/>
        <v>0.6014064322652094</v>
      </c>
      <c r="U157" s="1">
        <f t="shared" ca="1" si="18"/>
        <v>0.75443732311904799</v>
      </c>
      <c r="V157" s="1">
        <f t="shared" ca="1" si="15"/>
        <v>0.75243192511210544</v>
      </c>
      <c r="W157" s="1">
        <f t="shared" ca="1" si="16"/>
        <v>0.76522938714826882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-2.7432648505167998E-2</v>
      </c>
      <c r="E158" s="1">
        <f t="shared" ca="1" si="13"/>
        <v>-2.7194144828135442E-2</v>
      </c>
      <c r="F158" s="1">
        <f t="shared" ca="1" si="19"/>
        <v>2.9830429772441519E-2</v>
      </c>
      <c r="G158" s="1">
        <f t="shared" ca="1" si="19"/>
        <v>8.1960373581784804E-2</v>
      </c>
      <c r="H158" s="1">
        <f t="shared" ca="1" si="19"/>
        <v>7.9334556099414824E-2</v>
      </c>
      <c r="I158" s="1">
        <f t="shared" ca="1" si="19"/>
        <v>7.019055343783312E-2</v>
      </c>
      <c r="J158" s="1">
        <f t="shared" ca="1" si="19"/>
        <v>3.8510736339683341E-2</v>
      </c>
      <c r="K158" s="1">
        <f t="shared" ca="1" si="19"/>
        <v>5.8846328272841586E-2</v>
      </c>
      <c r="L158" s="1">
        <f ca="1">(L108+0.6*(M108+K108)+0.15*(J108+N108))/(1+2*0.6+2*0.15)</f>
        <v>0.18021991759370276</v>
      </c>
      <c r="M158" s="1">
        <f t="shared" ca="1" si="19"/>
        <v>0.32797134322958793</v>
      </c>
      <c r="N158" s="1">
        <f t="shared" ca="1" si="19"/>
        <v>0.31317014692970113</v>
      </c>
      <c r="O158" s="1">
        <f t="shared" ca="1" si="19"/>
        <v>0.21310096050922453</v>
      </c>
      <c r="P158" s="1">
        <f t="shared" ca="1" si="19"/>
        <v>0.16163984296833736</v>
      </c>
      <c r="Q158" s="1">
        <f t="shared" ca="1" si="19"/>
        <v>8.6824633790275302E-2</v>
      </c>
      <c r="R158" s="1">
        <f t="shared" ca="1" si="19"/>
        <v>0.13766688612626599</v>
      </c>
      <c r="S158" s="1">
        <f t="shared" ca="1" si="19"/>
        <v>0.34386645825888823</v>
      </c>
      <c r="T158" s="1">
        <f t="shared" ca="1" si="19"/>
        <v>0.55178940228010098</v>
      </c>
      <c r="U158" s="1">
        <f t="shared" ca="1" si="18"/>
        <v>0.50021986184584788</v>
      </c>
      <c r="V158" s="1">
        <f t="shared" ca="1" si="15"/>
        <v>0.40685655941428928</v>
      </c>
      <c r="W158" s="1">
        <f ca="1">(W108+0.6*(V108)+0.15*U108)/(1+0.6+0.15)</f>
        <v>0.53159347414566238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1.3975197363443992E-2</v>
      </c>
      <c r="E160" s="3">
        <f t="shared" ref="E160:W160" ca="1" si="20">AVERAGE(E111:E134)</f>
        <v>2.1537084488433222E-2</v>
      </c>
      <c r="F160" s="3">
        <f t="shared" ca="1" si="20"/>
        <v>2.6664700533274212E-2</v>
      </c>
      <c r="G160" s="3">
        <f t="shared" ca="1" si="20"/>
        <v>2.5821168198596634E-2</v>
      </c>
      <c r="H160" s="3">
        <f t="shared" ca="1" si="20"/>
        <v>2.4991915428539475E-2</v>
      </c>
      <c r="I160" s="3">
        <f t="shared" ca="1" si="20"/>
        <v>2.9982598967402449E-2</v>
      </c>
      <c r="J160" s="3">
        <f t="shared" ca="1" si="20"/>
        <v>2.4433550648082444E-2</v>
      </c>
      <c r="K160" s="3">
        <f t="shared" ca="1" si="20"/>
        <v>7.2415044743171508E-2</v>
      </c>
      <c r="L160" s="3">
        <f t="shared" ca="1" si="20"/>
        <v>0.28421085872738755</v>
      </c>
      <c r="M160" s="3">
        <f t="shared" ca="1" si="20"/>
        <v>0.5668615011502971</v>
      </c>
      <c r="N160" s="3">
        <f t="shared" ca="1" si="20"/>
        <v>0.53904882908614116</v>
      </c>
      <c r="O160" s="3">
        <f t="shared" ca="1" si="20"/>
        <v>0.28728231621142747</v>
      </c>
      <c r="P160" s="3">
        <f t="shared" ca="1" si="20"/>
        <v>0.12926005376509145</v>
      </c>
      <c r="Q160" s="3">
        <f t="shared" ca="1" si="20"/>
        <v>8.5536462313629436E-2</v>
      </c>
      <c r="R160" s="3">
        <f t="shared" ca="1" si="20"/>
        <v>8.0452319464442479E-2</v>
      </c>
      <c r="S160" s="3">
        <f t="shared" ca="1" si="20"/>
        <v>5.9874456769235446E-2</v>
      </c>
      <c r="T160" s="3">
        <f t="shared" ca="1" si="20"/>
        <v>4.2795029302320466E-2</v>
      </c>
      <c r="U160" s="3">
        <f t="shared" ca="1" si="20"/>
        <v>3.8179970988954773E-2</v>
      </c>
      <c r="V160" s="3">
        <f t="shared" ca="1" si="20"/>
        <v>3.1239373148182606E-2</v>
      </c>
      <c r="W160" s="3">
        <f t="shared" ca="1" si="20"/>
        <v>2.5612760103104381E-2</v>
      </c>
    </row>
    <row r="161" spans="2:23">
      <c r="C161" s="1" t="s">
        <v>198</v>
      </c>
      <c r="D161" s="10">
        <f ca="1">AVERAGE(D135:D158)</f>
        <v>5.1441205899546629E-4</v>
      </c>
      <c r="E161" s="3">
        <f t="shared" ref="E161:W161" ca="1" si="21">AVERAGE(E135:E158)</f>
        <v>-1.7463144455890152E-3</v>
      </c>
      <c r="F161" s="3">
        <f t="shared" ca="1" si="21"/>
        <v>8.6340687160821967E-4</v>
      </c>
      <c r="G161" s="3">
        <f t="shared" ca="1" si="21"/>
        <v>1.1198413536558621E-2</v>
      </c>
      <c r="H161" s="3">
        <f t="shared" ca="1" si="21"/>
        <v>1.8528156216911215E-2</v>
      </c>
      <c r="I161" s="3">
        <f t="shared" ca="1" si="21"/>
        <v>2.0777112483067007E-2</v>
      </c>
      <c r="J161" s="3">
        <f t="shared" ca="1" si="21"/>
        <v>1.4795727178092301E-2</v>
      </c>
      <c r="K161" s="3">
        <f t="shared" ca="1" si="21"/>
        <v>2.5722644678035034E-2</v>
      </c>
      <c r="L161" s="3">
        <f t="shared" ca="1" si="21"/>
        <v>0.10693446748774067</v>
      </c>
      <c r="M161" s="3">
        <f t="shared" ca="1" si="21"/>
        <v>0.24519991750176937</v>
      </c>
      <c r="N161" s="3">
        <f t="shared" ca="1" si="21"/>
        <v>0.30580937956686011</v>
      </c>
      <c r="O161" s="3">
        <f t="shared" ca="1" si="21"/>
        <v>0.29453518266749762</v>
      </c>
      <c r="P161" s="3">
        <f t="shared" ca="1" si="21"/>
        <v>0.27791425262536718</v>
      </c>
      <c r="Q161" s="3">
        <f t="shared" ca="1" si="21"/>
        <v>0.29933918998831099</v>
      </c>
      <c r="R161" s="3">
        <f t="shared" ca="1" si="21"/>
        <v>0.26798262813083668</v>
      </c>
      <c r="S161" s="3">
        <f t="shared" ca="1" si="21"/>
        <v>0.23975245716270729</v>
      </c>
      <c r="T161" s="3">
        <f t="shared" ca="1" si="21"/>
        <v>0.3282691423799462</v>
      </c>
      <c r="U161" s="3">
        <f t="shared" ca="1" si="21"/>
        <v>0.45179548741831094</v>
      </c>
      <c r="V161" s="3">
        <f t="shared" ca="1" si="21"/>
        <v>0.48107188983004018</v>
      </c>
      <c r="W161" s="3">
        <f t="shared" ca="1" si="21"/>
        <v>0.48286718868781886</v>
      </c>
    </row>
    <row r="162" spans="2:23">
      <c r="C162" s="1" t="s">
        <v>16</v>
      </c>
      <c r="D162" s="3">
        <f ca="1">IF(D165&gt;0,TINV(TTEST(D111:D134,D135:D158,2,2),46),-TINV(TTEST(D111:D134,D135:D158,2,2),46))</f>
        <v>0.75894863062342921</v>
      </c>
      <c r="E162" s="3">
        <f t="shared" ref="E162:V162" ca="1" si="22">IF(E165&gt;0,TINV(TTEST(E111:E134,E135:E158,2,2),46),-TINV(TTEST(E111:E134,E135:E158,2,2),46))</f>
        <v>1.587077276973111</v>
      </c>
      <c r="F162" s="3">
        <f t="shared" ca="1" si="22"/>
        <v>1.9493304269406617</v>
      </c>
      <c r="G162" s="3">
        <f t="shared" ca="1" si="22"/>
        <v>1.1210282551699469</v>
      </c>
      <c r="H162" s="3">
        <f t="shared" ca="1" si="22"/>
        <v>0.50220935660092891</v>
      </c>
      <c r="I162" s="3">
        <f t="shared" ca="1" si="22"/>
        <v>0.5929747844558082</v>
      </c>
      <c r="J162" s="3">
        <f t="shared" ca="1" si="22"/>
        <v>0.61315682047683495</v>
      </c>
      <c r="K162" s="3">
        <f t="shared" ca="1" si="22"/>
        <v>3.2869671862106618</v>
      </c>
      <c r="L162" s="3">
        <f t="shared" ca="1" si="22"/>
        <v>8.3422615979183661</v>
      </c>
      <c r="M162" s="3">
        <f t="shared" ca="1" si="22"/>
        <v>8.0840851729442136</v>
      </c>
      <c r="N162" s="3">
        <f t="shared" ca="1" si="22"/>
        <v>4.6749802084114904</v>
      </c>
      <c r="O162" s="3">
        <f t="shared" ca="1" si="22"/>
        <v>-0.16873237270037167</v>
      </c>
      <c r="P162" s="3">
        <f t="shared" ca="1" si="22"/>
        <v>-4.0907921925224375</v>
      </c>
      <c r="Q162" s="3">
        <f t="shared" ca="1" si="22"/>
        <v>-4.474577314228469</v>
      </c>
      <c r="R162" s="3">
        <f t="shared" ca="1" si="22"/>
        <v>-3.9469211674210545</v>
      </c>
      <c r="S162" s="3">
        <f t="shared" ca="1" si="22"/>
        <v>-5.0207848549794516</v>
      </c>
      <c r="T162" s="3">
        <f t="shared" ca="1" si="22"/>
        <v>-7.1424257912966507</v>
      </c>
      <c r="U162" s="3">
        <f t="shared" ca="1" si="22"/>
        <v>-8.0808275435602539</v>
      </c>
      <c r="V162" s="3">
        <f t="shared" ca="1" si="22"/>
        <v>-7.4930469294092514</v>
      </c>
      <c r="W162" s="3">
        <f ca="1">IF(W165&gt;0,TINV(TTEST(W111:W134,W135:W158,2,2),46),-TINV(TTEST(W111:W134,W135:W158,2,2),46))</f>
        <v>-7.8255848877638172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1.3766289664381337E-2</v>
      </c>
      <c r="E163" s="3">
        <f t="shared" ref="E163:W163" ca="1" si="23">STDEV(E111:E134)/SQRT(COUNT(E111:E134))</f>
        <v>1.1297813059109358E-2</v>
      </c>
      <c r="F163" s="3">
        <f t="shared" ca="1" si="23"/>
        <v>1.0945172967872762E-2</v>
      </c>
      <c r="G163" s="3">
        <f t="shared" ca="1" si="23"/>
        <v>9.949778893291978E-3</v>
      </c>
      <c r="H163" s="3">
        <f t="shared" ca="1" si="23"/>
        <v>9.170630765245321E-3</v>
      </c>
      <c r="I163" s="3">
        <f t="shared" ca="1" si="23"/>
        <v>1.1872303877249616E-2</v>
      </c>
      <c r="J163" s="3">
        <f t="shared" ca="1" si="23"/>
        <v>1.241685504073368E-2</v>
      </c>
      <c r="K163" s="3">
        <f t="shared" ca="1" si="23"/>
        <v>1.1840574555108762E-2</v>
      </c>
      <c r="L163" s="3">
        <f t="shared" ca="1" si="23"/>
        <v>1.1581904534092585E-2</v>
      </c>
      <c r="M163" s="3">
        <f t="shared" ca="1" si="23"/>
        <v>1.5578759388945778E-2</v>
      </c>
      <c r="N163" s="3">
        <f t="shared" ca="1" si="23"/>
        <v>2.2394818153061449E-2</v>
      </c>
      <c r="O163" s="3">
        <f t="shared" ca="1" si="23"/>
        <v>1.976918664986051E-2</v>
      </c>
      <c r="P163" s="3">
        <f t="shared" ca="1" si="23"/>
        <v>1.6803568097162835E-2</v>
      </c>
      <c r="Q163" s="3">
        <f t="shared" ca="1" si="23"/>
        <v>1.8309687685910035E-2</v>
      </c>
      <c r="R163" s="3">
        <f t="shared" ca="1" si="23"/>
        <v>1.9863768965677979E-2</v>
      </c>
      <c r="S163" s="3">
        <f t="shared" ca="1" si="23"/>
        <v>1.3502509727255148E-2</v>
      </c>
      <c r="T163" s="3">
        <f t="shared" ca="1" si="23"/>
        <v>1.0991804805702754E-2</v>
      </c>
      <c r="U163" s="3">
        <f t="shared" ca="1" si="23"/>
        <v>1.1807420221161902E-2</v>
      </c>
      <c r="V163" s="3">
        <f t="shared" ca="1" si="23"/>
        <v>1.4203185436980388E-2</v>
      </c>
      <c r="W163" s="3">
        <f t="shared" ca="1" si="23"/>
        <v>1.6072349043886196E-2</v>
      </c>
    </row>
    <row r="164" spans="2:23">
      <c r="C164" s="1" t="s">
        <v>198</v>
      </c>
      <c r="D164" s="3">
        <f ca="1">STDEV(D135:D158)/SQRT(COUNT(D135:D158))</f>
        <v>1.1182949000775738E-2</v>
      </c>
      <c r="E164" s="3">
        <f t="shared" ref="E164:W164" ca="1" si="24">STDEV(E135:E158)/SQRT(COUNT(E135:E158))</f>
        <v>9.3587579460525823E-3</v>
      </c>
      <c r="F164" s="3">
        <f t="shared" ca="1" si="24"/>
        <v>7.4427339705508385E-3</v>
      </c>
      <c r="G164" s="3">
        <f t="shared" ca="1" si="24"/>
        <v>8.4350033298501333E-3</v>
      </c>
      <c r="H164" s="3">
        <f t="shared" ca="1" si="24"/>
        <v>9.0306743120178758E-3</v>
      </c>
      <c r="I164" s="3">
        <f t="shared" ca="1" si="24"/>
        <v>1.0002530559089787E-2</v>
      </c>
      <c r="J164" s="3">
        <f t="shared" ca="1" si="24"/>
        <v>9.6378809037716579E-3</v>
      </c>
      <c r="K164" s="3">
        <f t="shared" ca="1" si="24"/>
        <v>7.848040014448077E-3</v>
      </c>
      <c r="L164" s="3">
        <f t="shared" ca="1" si="24"/>
        <v>1.7816816886921188E-2</v>
      </c>
      <c r="M164" s="3">
        <f t="shared" ca="1" si="24"/>
        <v>3.6612912367093929E-2</v>
      </c>
      <c r="N164" s="3">
        <f t="shared" ca="1" si="24"/>
        <v>4.4582331206062732E-2</v>
      </c>
      <c r="O164" s="3">
        <f t="shared" ca="1" si="24"/>
        <v>3.8168590401763035E-2</v>
      </c>
      <c r="P164" s="3">
        <f t="shared" ca="1" si="24"/>
        <v>3.2220234354532272E-2</v>
      </c>
      <c r="Q164" s="3">
        <f t="shared" ca="1" si="24"/>
        <v>4.4134366196359048E-2</v>
      </c>
      <c r="R164" s="3">
        <f t="shared" ca="1" si="24"/>
        <v>4.3161576751698613E-2</v>
      </c>
      <c r="S164" s="3">
        <f t="shared" ca="1" si="24"/>
        <v>3.3184823179038217E-2</v>
      </c>
      <c r="T164" s="3">
        <f t="shared" ca="1" si="24"/>
        <v>3.8427651013223277E-2</v>
      </c>
      <c r="U164" s="3">
        <f t="shared" ca="1" si="24"/>
        <v>4.9804299605957662E-2</v>
      </c>
      <c r="V164" s="3">
        <f t="shared" ca="1" si="24"/>
        <v>5.8328976983458201E-2</v>
      </c>
      <c r="W164" s="3">
        <f t="shared" ca="1" si="24"/>
        <v>5.6176745030625426E-2</v>
      </c>
    </row>
    <row r="165" spans="2:23">
      <c r="C165" s="1" t="s">
        <v>110</v>
      </c>
      <c r="D165" s="2">
        <f ca="1">D160-D161</f>
        <v>1.3460785304448525E-2</v>
      </c>
      <c r="E165" s="2">
        <f t="shared" ref="E165:W165" ca="1" si="25">E160-E161</f>
        <v>2.3283398934022238E-2</v>
      </c>
      <c r="F165" s="2">
        <f t="shared" ca="1" si="25"/>
        <v>2.5801293661665992E-2</v>
      </c>
      <c r="G165" s="2">
        <f t="shared" ca="1" si="25"/>
        <v>1.4622754662038013E-2</v>
      </c>
      <c r="H165" s="2">
        <f t="shared" ca="1" si="25"/>
        <v>6.4637592116282595E-3</v>
      </c>
      <c r="I165" s="2">
        <f t="shared" ca="1" si="25"/>
        <v>9.2054864843354421E-3</v>
      </c>
      <c r="J165" s="2">
        <f t="shared" ca="1" si="25"/>
        <v>9.6378234699901425E-3</v>
      </c>
      <c r="K165" s="2">
        <f t="shared" ca="1" si="25"/>
        <v>4.6692400065136475E-2</v>
      </c>
      <c r="L165" s="2">
        <f t="shared" ca="1" si="25"/>
        <v>0.17727639123964689</v>
      </c>
      <c r="M165" s="2">
        <f t="shared" ca="1" si="25"/>
        <v>0.3216615836485277</v>
      </c>
      <c r="N165" s="2">
        <f t="shared" ca="1" si="25"/>
        <v>0.23323944951928105</v>
      </c>
      <c r="O165" s="2">
        <f t="shared" ca="1" si="25"/>
        <v>-7.2528664560701506E-3</v>
      </c>
      <c r="P165" s="2">
        <f t="shared" ca="1" si="25"/>
        <v>-0.14865419886027573</v>
      </c>
      <c r="Q165" s="2">
        <f t="shared" ca="1" si="25"/>
        <v>-0.21380272767468156</v>
      </c>
      <c r="R165" s="2">
        <f t="shared" ca="1" si="25"/>
        <v>-0.1875303086663942</v>
      </c>
      <c r="S165" s="2">
        <f t="shared" ca="1" si="25"/>
        <v>-0.17987800039347185</v>
      </c>
      <c r="T165" s="2">
        <f t="shared" ca="1" si="25"/>
        <v>-0.28547411307762571</v>
      </c>
      <c r="U165" s="2">
        <f t="shared" ca="1" si="25"/>
        <v>-0.41361551642935618</v>
      </c>
      <c r="V165" s="2">
        <f t="shared" ca="1" si="25"/>
        <v>-0.44983251668185759</v>
      </c>
      <c r="W165" s="2">
        <f t="shared" ca="1" si="25"/>
        <v>-0.45725442858471449</v>
      </c>
    </row>
    <row r="167" spans="2:23">
      <c r="B167" s="1" t="s">
        <v>200</v>
      </c>
      <c r="D167" s="1">
        <f ca="1">COVAR(D111:D158,$C111:$C158)/VAR($C111:$C158)</f>
        <v>6.5901761386362575E-3</v>
      </c>
      <c r="E167" s="1">
        <f t="shared" ref="E167:W167" ca="1" si="26">COVAR(E111:E158,$C111:$C158)/VAR($C111:$C158)</f>
        <v>1.139916406144839E-2</v>
      </c>
      <c r="F167" s="1">
        <f t="shared" ca="1" si="26"/>
        <v>1.2631883355190648E-2</v>
      </c>
      <c r="G167" s="1">
        <f t="shared" ca="1" si="26"/>
        <v>7.1590569699561124E-3</v>
      </c>
      <c r="H167" s="1">
        <f t="shared" ca="1" si="26"/>
        <v>3.1645487806930025E-3</v>
      </c>
      <c r="I167" s="1">
        <f t="shared" ca="1" si="26"/>
        <v>4.5068527579558947E-3</v>
      </c>
      <c r="J167" s="1">
        <f t="shared" ca="1" si="26"/>
        <v>4.718517740516009E-3</v>
      </c>
      <c r="K167" s="1">
        <f t="shared" ca="1" si="26"/>
        <v>2.2859820865223063E-2</v>
      </c>
      <c r="L167" s="1">
        <f t="shared" ca="1" si="26"/>
        <v>8.679156654441042E-2</v>
      </c>
      <c r="M167" s="1">
        <f t="shared" ca="1" si="26"/>
        <v>0.15748015032792501</v>
      </c>
      <c r="N167" s="1">
        <f t="shared" ca="1" si="26"/>
        <v>0.11419014716048137</v>
      </c>
      <c r="O167" s="1">
        <f t="shared" ca="1" si="26"/>
        <v>-3.5508825357843136E-3</v>
      </c>
      <c r="P167" s="1">
        <f t="shared" ca="1" si="26"/>
        <v>-7.2778618192010036E-2</v>
      </c>
      <c r="Q167" s="1">
        <f t="shared" ca="1" si="26"/>
        <v>-0.10467425209072947</v>
      </c>
      <c r="R167" s="1">
        <f t="shared" ca="1" si="26"/>
        <v>-9.1811713617922106E-2</v>
      </c>
      <c r="S167" s="1">
        <f t="shared" ca="1" si="26"/>
        <v>-8.8065271025970573E-2</v>
      </c>
      <c r="T167" s="1">
        <f t="shared" ca="1" si="26"/>
        <v>-0.13976336786092092</v>
      </c>
      <c r="U167" s="1">
        <f t="shared" ca="1" si="26"/>
        <v>-0.20249926325187226</v>
      </c>
      <c r="V167" s="1">
        <f t="shared" ca="1" si="26"/>
        <v>-0.22023050295882612</v>
      </c>
      <c r="W167" s="1">
        <f t="shared" ca="1" si="26"/>
        <v>-0.22386414732793325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1.9E-2</v>
      </c>
      <c r="F1">
        <v>1.9E-2</v>
      </c>
      <c r="G1">
        <v>1.7999999999999999E-2</v>
      </c>
      <c r="H1">
        <v>1.7999999999999999E-2</v>
      </c>
      <c r="I1">
        <v>1.9E-2</v>
      </c>
      <c r="J1">
        <v>1.7999999999999999E-2</v>
      </c>
      <c r="K1">
        <v>1.9E-2</v>
      </c>
      <c r="L1">
        <v>1.9E-2</v>
      </c>
      <c r="M1">
        <v>1.9E-2</v>
      </c>
      <c r="N1">
        <v>0.995</v>
      </c>
      <c r="O1">
        <v>0.03</v>
      </c>
      <c r="P1">
        <v>1.0999999999999999E-2</v>
      </c>
      <c r="Q1">
        <v>0.16700000000000001</v>
      </c>
      <c r="R1">
        <v>4.9000000000000002E-2</v>
      </c>
      <c r="S1">
        <v>5.0000000000000001E-3</v>
      </c>
      <c r="T1">
        <v>3.0000000000000001E-3</v>
      </c>
      <c r="U1">
        <v>0.14899999999999999</v>
      </c>
      <c r="V1">
        <v>2E-3</v>
      </c>
      <c r="W1">
        <v>6.0000000000000001E-3</v>
      </c>
      <c r="Z1" s="1">
        <f>AVERAGE(D1:M1)</f>
        <v>1.8699999999999998E-2</v>
      </c>
      <c r="AA1" s="1">
        <f>AVERAGE(N1:W1)</f>
        <v>0.14169999999999996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1.7000000000000001E-2</v>
      </c>
      <c r="F2">
        <v>1.7000000000000001E-2</v>
      </c>
      <c r="G2">
        <v>1.6E-2</v>
      </c>
      <c r="H2">
        <v>1.7000000000000001E-2</v>
      </c>
      <c r="I2">
        <v>1.7000000000000001E-2</v>
      </c>
      <c r="J2">
        <v>1.6E-2</v>
      </c>
      <c r="K2">
        <v>1.7000000000000001E-2</v>
      </c>
      <c r="L2">
        <v>1.7000000000000001E-2</v>
      </c>
      <c r="M2">
        <v>1.7999999999999999E-2</v>
      </c>
      <c r="N2">
        <v>0.99299999999999999</v>
      </c>
      <c r="O2">
        <v>0.01</v>
      </c>
      <c r="P2">
        <v>0.19900000000000001</v>
      </c>
      <c r="Q2">
        <v>0.123</v>
      </c>
      <c r="R2">
        <v>5.0999999999999997E-2</v>
      </c>
      <c r="S2">
        <v>3.0000000000000001E-3</v>
      </c>
      <c r="T2">
        <v>8.0000000000000002E-3</v>
      </c>
      <c r="U2">
        <v>3.7999999999999999E-2</v>
      </c>
      <c r="V2">
        <v>4.0000000000000001E-3</v>
      </c>
      <c r="W2">
        <v>3.0000000000000001E-3</v>
      </c>
      <c r="Z2" s="1">
        <f t="shared" ref="Z2:Z48" si="0">AVERAGE(D2:M2)</f>
        <v>1.6900000000000002E-2</v>
      </c>
      <c r="AA2" s="1">
        <f t="shared" ref="AA2:AA48" si="1">AVERAGE(N2:W2)</f>
        <v>0.14319999999999997</v>
      </c>
    </row>
    <row r="3" spans="1:27">
      <c r="A3">
        <v>2</v>
      </c>
      <c r="B3" t="s">
        <v>150</v>
      </c>
      <c r="C3">
        <v>30</v>
      </c>
      <c r="D3">
        <v>2.5000000000000001E-2</v>
      </c>
      <c r="E3">
        <v>2.4E-2</v>
      </c>
      <c r="F3">
        <v>2.5000000000000001E-2</v>
      </c>
      <c r="G3">
        <v>2.4E-2</v>
      </c>
      <c r="H3">
        <v>2.4E-2</v>
      </c>
      <c r="I3">
        <v>2.5999999999999999E-2</v>
      </c>
      <c r="J3">
        <v>2.3E-2</v>
      </c>
      <c r="K3">
        <v>2.5999999999999999E-2</v>
      </c>
      <c r="L3">
        <v>2.5000000000000001E-2</v>
      </c>
      <c r="M3">
        <v>2.5999999999999999E-2</v>
      </c>
      <c r="N3">
        <v>0.995</v>
      </c>
      <c r="O3">
        <v>8.0000000000000002E-3</v>
      </c>
      <c r="P3">
        <v>4.0000000000000001E-3</v>
      </c>
      <c r="Q3">
        <v>1.2999999999999999E-2</v>
      </c>
      <c r="R3">
        <v>0.03</v>
      </c>
      <c r="S3">
        <v>6.0000000000000001E-3</v>
      </c>
      <c r="T3">
        <v>2E-3</v>
      </c>
      <c r="U3">
        <v>9.1999999999999998E-2</v>
      </c>
      <c r="V3">
        <v>3.0000000000000001E-3</v>
      </c>
      <c r="W3">
        <v>3.0000000000000001E-3</v>
      </c>
      <c r="Z3" s="1">
        <f t="shared" si="0"/>
        <v>2.4799999999999996E-2</v>
      </c>
      <c r="AA3" s="1">
        <f t="shared" si="1"/>
        <v>0.11559999999999997</v>
      </c>
    </row>
    <row r="4" spans="1:27">
      <c r="A4">
        <v>3</v>
      </c>
      <c r="B4" t="s">
        <v>151</v>
      </c>
      <c r="C4">
        <v>30</v>
      </c>
      <c r="D4">
        <v>2.1999999999999999E-2</v>
      </c>
      <c r="E4">
        <v>2.1000000000000001E-2</v>
      </c>
      <c r="F4">
        <v>2.1999999999999999E-2</v>
      </c>
      <c r="G4">
        <v>2.1000000000000001E-2</v>
      </c>
      <c r="H4">
        <v>2.1000000000000001E-2</v>
      </c>
      <c r="I4">
        <v>2.1999999999999999E-2</v>
      </c>
      <c r="J4">
        <v>0.02</v>
      </c>
      <c r="K4">
        <v>2.1999999999999999E-2</v>
      </c>
      <c r="L4">
        <v>2.1999999999999999E-2</v>
      </c>
      <c r="M4">
        <v>2.3E-2</v>
      </c>
      <c r="N4">
        <v>0.99399999999999999</v>
      </c>
      <c r="O4">
        <v>0.01</v>
      </c>
      <c r="P4">
        <v>2.4E-2</v>
      </c>
      <c r="Q4">
        <v>1.7000000000000001E-2</v>
      </c>
      <c r="R4">
        <v>3.5999999999999997E-2</v>
      </c>
      <c r="S4">
        <v>1.2999999999999999E-2</v>
      </c>
      <c r="T4">
        <v>5.0000000000000001E-3</v>
      </c>
      <c r="U4">
        <v>5.0999999999999997E-2</v>
      </c>
      <c r="V4">
        <v>3.0000000000000001E-3</v>
      </c>
      <c r="W4">
        <v>7.0000000000000001E-3</v>
      </c>
      <c r="Z4" s="1">
        <f t="shared" si="0"/>
        <v>2.1599999999999998E-2</v>
      </c>
      <c r="AA4" s="1">
        <f t="shared" si="1"/>
        <v>0.11599999999999995</v>
      </c>
    </row>
    <row r="5" spans="1:27">
      <c r="A5">
        <v>4</v>
      </c>
      <c r="B5" t="s">
        <v>152</v>
      </c>
      <c r="C5">
        <v>30</v>
      </c>
      <c r="D5">
        <v>0.02</v>
      </c>
      <c r="E5">
        <v>0.02</v>
      </c>
      <c r="F5">
        <v>0.02</v>
      </c>
      <c r="G5">
        <v>1.9E-2</v>
      </c>
      <c r="H5">
        <v>0.02</v>
      </c>
      <c r="I5">
        <v>0.02</v>
      </c>
      <c r="J5">
        <v>1.9E-2</v>
      </c>
      <c r="K5">
        <v>2.1000000000000001E-2</v>
      </c>
      <c r="L5">
        <v>2.1000000000000001E-2</v>
      </c>
      <c r="M5">
        <v>2.1000000000000001E-2</v>
      </c>
      <c r="N5">
        <v>0.996</v>
      </c>
      <c r="O5">
        <v>7.0000000000000001E-3</v>
      </c>
      <c r="P5">
        <v>1.2999999999999999E-2</v>
      </c>
      <c r="Q5">
        <v>2.4E-2</v>
      </c>
      <c r="R5">
        <v>3.7999999999999999E-2</v>
      </c>
      <c r="S5">
        <v>8.2000000000000003E-2</v>
      </c>
      <c r="T5">
        <v>3.0000000000000001E-3</v>
      </c>
      <c r="U5">
        <v>8.2000000000000003E-2</v>
      </c>
      <c r="V5">
        <v>3.0000000000000001E-3</v>
      </c>
      <c r="W5">
        <v>8.0000000000000002E-3</v>
      </c>
      <c r="Z5" s="1">
        <f t="shared" si="0"/>
        <v>2.01E-2</v>
      </c>
      <c r="AA5" s="1">
        <f t="shared" si="1"/>
        <v>0.12559999999999999</v>
      </c>
    </row>
    <row r="6" spans="1:27">
      <c r="A6">
        <v>5</v>
      </c>
      <c r="B6" t="s">
        <v>153</v>
      </c>
      <c r="C6">
        <v>30</v>
      </c>
      <c r="D6">
        <v>0.02</v>
      </c>
      <c r="E6">
        <v>1.9E-2</v>
      </c>
      <c r="F6">
        <v>0.02</v>
      </c>
      <c r="G6">
        <v>1.9E-2</v>
      </c>
      <c r="H6">
        <v>1.9E-2</v>
      </c>
      <c r="I6">
        <v>0.02</v>
      </c>
      <c r="J6">
        <v>1.9E-2</v>
      </c>
      <c r="K6">
        <v>0.02</v>
      </c>
      <c r="L6">
        <v>0.02</v>
      </c>
      <c r="M6">
        <v>0.02</v>
      </c>
      <c r="N6">
        <v>0.99099999999999999</v>
      </c>
      <c r="O6">
        <v>1.4E-2</v>
      </c>
      <c r="P6">
        <v>0.151</v>
      </c>
      <c r="Q6">
        <v>2.5000000000000001E-2</v>
      </c>
      <c r="R6">
        <v>6.4000000000000001E-2</v>
      </c>
      <c r="S6">
        <v>1.9E-2</v>
      </c>
      <c r="T6">
        <v>8.9999999999999993E-3</v>
      </c>
      <c r="U6">
        <v>2.5000000000000001E-2</v>
      </c>
      <c r="V6">
        <v>7.0000000000000001E-3</v>
      </c>
      <c r="W6">
        <v>2.3E-2</v>
      </c>
      <c r="Z6" s="1">
        <f t="shared" si="0"/>
        <v>1.9599999999999999E-2</v>
      </c>
      <c r="AA6" s="1">
        <f t="shared" si="1"/>
        <v>0.13279999999999995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2.1000000000000001E-2</v>
      </c>
      <c r="F7">
        <v>2.1999999999999999E-2</v>
      </c>
      <c r="G7">
        <v>2.1000000000000001E-2</v>
      </c>
      <c r="H7">
        <v>2.1000000000000001E-2</v>
      </c>
      <c r="I7">
        <v>2.1999999999999999E-2</v>
      </c>
      <c r="J7">
        <v>0.02</v>
      </c>
      <c r="K7">
        <v>2.1999999999999999E-2</v>
      </c>
      <c r="L7">
        <v>2.1999999999999999E-2</v>
      </c>
      <c r="M7">
        <v>2.1999999999999999E-2</v>
      </c>
      <c r="N7">
        <v>0.94599999999999995</v>
      </c>
      <c r="O7">
        <v>2.4E-2</v>
      </c>
      <c r="P7">
        <v>0.307</v>
      </c>
      <c r="Q7">
        <v>0.218</v>
      </c>
      <c r="R7">
        <v>2.1999999999999999E-2</v>
      </c>
      <c r="S7">
        <v>5.0000000000000001E-3</v>
      </c>
      <c r="T7">
        <v>2E-3</v>
      </c>
      <c r="U7">
        <v>2.4E-2</v>
      </c>
      <c r="V7">
        <v>7.0000000000000001E-3</v>
      </c>
      <c r="W7">
        <v>5.0000000000000001E-3</v>
      </c>
      <c r="Z7" s="1">
        <f t="shared" si="0"/>
        <v>2.1499999999999998E-2</v>
      </c>
      <c r="AA7" s="1">
        <f t="shared" si="1"/>
        <v>0.15599999999999997</v>
      </c>
    </row>
    <row r="8" spans="1:27">
      <c r="A8">
        <v>7</v>
      </c>
      <c r="B8" t="s">
        <v>155</v>
      </c>
      <c r="C8">
        <v>30</v>
      </c>
      <c r="D8">
        <v>1.7000000000000001E-2</v>
      </c>
      <c r="E8">
        <v>1.7000000000000001E-2</v>
      </c>
      <c r="F8">
        <v>1.7000000000000001E-2</v>
      </c>
      <c r="G8">
        <v>1.6E-2</v>
      </c>
      <c r="H8">
        <v>1.7000000000000001E-2</v>
      </c>
      <c r="I8">
        <v>1.7000000000000001E-2</v>
      </c>
      <c r="J8">
        <v>1.6E-2</v>
      </c>
      <c r="K8">
        <v>1.7000000000000001E-2</v>
      </c>
      <c r="L8">
        <v>1.7000000000000001E-2</v>
      </c>
      <c r="M8">
        <v>1.7000000000000001E-2</v>
      </c>
      <c r="N8">
        <v>0.997</v>
      </c>
      <c r="O8">
        <v>8.1000000000000003E-2</v>
      </c>
      <c r="P8">
        <v>2.9000000000000001E-2</v>
      </c>
      <c r="Q8">
        <v>0.1</v>
      </c>
      <c r="R8">
        <v>0.03</v>
      </c>
      <c r="S8">
        <v>3.0000000000000001E-3</v>
      </c>
      <c r="T8">
        <v>2E-3</v>
      </c>
      <c r="U8">
        <v>1.9E-2</v>
      </c>
      <c r="V8">
        <v>6.0000000000000001E-3</v>
      </c>
      <c r="W8">
        <v>2E-3</v>
      </c>
      <c r="Z8" s="1">
        <f t="shared" si="0"/>
        <v>1.6800000000000002E-2</v>
      </c>
      <c r="AA8" s="1">
        <f t="shared" si="1"/>
        <v>0.12689999999999999</v>
      </c>
    </row>
    <row r="9" spans="1:27">
      <c r="A9">
        <v>8</v>
      </c>
      <c r="B9" t="s">
        <v>156</v>
      </c>
      <c r="C9">
        <v>30</v>
      </c>
      <c r="D9">
        <v>2.1000000000000001E-2</v>
      </c>
      <c r="E9">
        <v>2.1000000000000001E-2</v>
      </c>
      <c r="F9">
        <v>2.1000000000000001E-2</v>
      </c>
      <c r="G9">
        <v>0.02</v>
      </c>
      <c r="H9">
        <v>0.02</v>
      </c>
      <c r="I9">
        <v>2.1000000000000001E-2</v>
      </c>
      <c r="J9">
        <v>0.02</v>
      </c>
      <c r="K9">
        <v>2.1000000000000001E-2</v>
      </c>
      <c r="L9">
        <v>2.1000000000000001E-2</v>
      </c>
      <c r="M9">
        <v>2.1000000000000001E-2</v>
      </c>
      <c r="N9">
        <v>0.99099999999999999</v>
      </c>
      <c r="O9">
        <v>0.01</v>
      </c>
      <c r="P9">
        <v>5.0000000000000001E-3</v>
      </c>
      <c r="Q9">
        <v>0.124</v>
      </c>
      <c r="R9">
        <v>1.7999999999999999E-2</v>
      </c>
      <c r="S9">
        <v>3.0000000000000001E-3</v>
      </c>
      <c r="T9">
        <v>8.0000000000000002E-3</v>
      </c>
      <c r="U9">
        <v>1.9E-2</v>
      </c>
      <c r="V9">
        <v>0.14499999999999999</v>
      </c>
      <c r="W9">
        <v>3.0000000000000001E-3</v>
      </c>
      <c r="Z9" s="1">
        <f t="shared" si="0"/>
        <v>2.07E-2</v>
      </c>
      <c r="AA9" s="1">
        <f t="shared" si="1"/>
        <v>0.13259999999999997</v>
      </c>
    </row>
    <row r="10" spans="1:27">
      <c r="A10">
        <v>9</v>
      </c>
      <c r="B10" t="s">
        <v>157</v>
      </c>
      <c r="C10">
        <v>30</v>
      </c>
      <c r="D10">
        <v>1.7000000000000001E-2</v>
      </c>
      <c r="E10">
        <v>1.7000000000000001E-2</v>
      </c>
      <c r="F10">
        <v>1.7000000000000001E-2</v>
      </c>
      <c r="G10">
        <v>1.7000000000000001E-2</v>
      </c>
      <c r="H10">
        <v>1.7000000000000001E-2</v>
      </c>
      <c r="I10">
        <v>1.7000000000000001E-2</v>
      </c>
      <c r="J10">
        <v>1.6E-2</v>
      </c>
      <c r="K10">
        <v>1.7000000000000001E-2</v>
      </c>
      <c r="L10">
        <v>1.7000000000000001E-2</v>
      </c>
      <c r="M10">
        <v>1.7999999999999999E-2</v>
      </c>
      <c r="N10">
        <v>0.996</v>
      </c>
      <c r="O10">
        <v>1.9E-2</v>
      </c>
      <c r="P10">
        <v>0.108</v>
      </c>
      <c r="Q10">
        <v>7.0999999999999994E-2</v>
      </c>
      <c r="R10">
        <v>3.1E-2</v>
      </c>
      <c r="S10">
        <v>3.0000000000000001E-3</v>
      </c>
      <c r="T10">
        <v>5.0000000000000001E-3</v>
      </c>
      <c r="U10">
        <v>2.7E-2</v>
      </c>
      <c r="V10">
        <v>4.0000000000000001E-3</v>
      </c>
      <c r="W10">
        <v>2E-3</v>
      </c>
      <c r="Z10" s="1">
        <f t="shared" si="0"/>
        <v>1.7000000000000001E-2</v>
      </c>
      <c r="AA10" s="1">
        <f t="shared" si="1"/>
        <v>0.12659999999999996</v>
      </c>
    </row>
    <row r="11" spans="1:27">
      <c r="A11">
        <v>10</v>
      </c>
      <c r="B11" t="s">
        <v>158</v>
      </c>
      <c r="C11">
        <v>30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1.7999999999999999E-2</v>
      </c>
      <c r="I11">
        <v>1.7999999999999999E-2</v>
      </c>
      <c r="J11">
        <v>1.7000000000000001E-2</v>
      </c>
      <c r="K11">
        <v>1.9E-2</v>
      </c>
      <c r="L11">
        <v>1.9E-2</v>
      </c>
      <c r="M11">
        <v>1.9E-2</v>
      </c>
      <c r="N11">
        <v>0.997</v>
      </c>
      <c r="O11">
        <v>3.9E-2</v>
      </c>
      <c r="P11">
        <v>6.0000000000000001E-3</v>
      </c>
      <c r="Q11">
        <v>3.2000000000000001E-2</v>
      </c>
      <c r="R11">
        <v>2.7E-2</v>
      </c>
      <c r="S11">
        <v>5.3999999999999999E-2</v>
      </c>
      <c r="T11">
        <v>4.0000000000000001E-3</v>
      </c>
      <c r="U11">
        <v>0.13500000000000001</v>
      </c>
      <c r="V11">
        <v>3.0000000000000001E-3</v>
      </c>
      <c r="W11">
        <v>2E-3</v>
      </c>
      <c r="Z11" s="1">
        <f t="shared" si="0"/>
        <v>1.8199999999999997E-2</v>
      </c>
      <c r="AA11" s="1">
        <f t="shared" si="1"/>
        <v>0.12989999999999999</v>
      </c>
    </row>
    <row r="12" spans="1:27">
      <c r="A12">
        <v>11</v>
      </c>
      <c r="B12" t="s">
        <v>159</v>
      </c>
      <c r="C12">
        <v>30</v>
      </c>
      <c r="D12">
        <v>2.4E-2</v>
      </c>
      <c r="E12">
        <v>2.4E-2</v>
      </c>
      <c r="F12">
        <v>2.4E-2</v>
      </c>
      <c r="G12">
        <v>2.3E-2</v>
      </c>
      <c r="H12">
        <v>2.3E-2</v>
      </c>
      <c r="I12">
        <v>2.5000000000000001E-2</v>
      </c>
      <c r="J12">
        <v>2.1999999999999999E-2</v>
      </c>
      <c r="K12">
        <v>2.5000000000000001E-2</v>
      </c>
      <c r="L12">
        <v>2.4E-2</v>
      </c>
      <c r="M12">
        <v>2.4E-2</v>
      </c>
      <c r="N12">
        <v>0.996</v>
      </c>
      <c r="O12">
        <v>2.7E-2</v>
      </c>
      <c r="P12">
        <v>8.0000000000000002E-3</v>
      </c>
      <c r="Q12">
        <v>1.4E-2</v>
      </c>
      <c r="R12">
        <v>0.03</v>
      </c>
      <c r="S12">
        <v>3.0000000000000001E-3</v>
      </c>
      <c r="T12">
        <v>2E-3</v>
      </c>
      <c r="U12">
        <v>7.5999999999999998E-2</v>
      </c>
      <c r="V12">
        <v>2E-3</v>
      </c>
      <c r="W12">
        <v>1E-3</v>
      </c>
      <c r="Z12" s="1">
        <f t="shared" si="0"/>
        <v>2.3799999999999995E-2</v>
      </c>
      <c r="AA12" s="1">
        <f t="shared" si="1"/>
        <v>0.11589999999999998</v>
      </c>
    </row>
    <row r="13" spans="1:27">
      <c r="A13">
        <v>12</v>
      </c>
      <c r="B13" t="s">
        <v>160</v>
      </c>
      <c r="C13">
        <v>30</v>
      </c>
      <c r="D13">
        <v>1.7999999999999999E-2</v>
      </c>
      <c r="E13">
        <v>1.7000000000000001E-2</v>
      </c>
      <c r="F13">
        <v>1.7999999999999999E-2</v>
      </c>
      <c r="G13">
        <v>1.7000000000000001E-2</v>
      </c>
      <c r="H13">
        <v>1.7000000000000001E-2</v>
      </c>
      <c r="I13">
        <v>1.7999999999999999E-2</v>
      </c>
      <c r="J13">
        <v>1.7000000000000001E-2</v>
      </c>
      <c r="K13">
        <v>1.7999999999999999E-2</v>
      </c>
      <c r="L13">
        <v>1.7999999999999999E-2</v>
      </c>
      <c r="M13">
        <v>1.7999999999999999E-2</v>
      </c>
      <c r="N13">
        <v>0.99099999999999999</v>
      </c>
      <c r="O13">
        <v>0.10199999999999999</v>
      </c>
      <c r="P13">
        <v>4.0000000000000001E-3</v>
      </c>
      <c r="Q13">
        <v>0.11700000000000001</v>
      </c>
      <c r="R13">
        <v>2.3E-2</v>
      </c>
      <c r="S13">
        <v>8.9999999999999993E-3</v>
      </c>
      <c r="T13">
        <v>8.6999999999999994E-2</v>
      </c>
      <c r="U13">
        <v>5.8000000000000003E-2</v>
      </c>
      <c r="V13">
        <v>4.0000000000000001E-3</v>
      </c>
      <c r="W13">
        <v>2.1999999999999999E-2</v>
      </c>
      <c r="Z13" s="1">
        <f t="shared" si="0"/>
        <v>1.7599999999999998E-2</v>
      </c>
      <c r="AA13" s="1">
        <f t="shared" si="1"/>
        <v>0.14169999999999999</v>
      </c>
    </row>
    <row r="14" spans="1:27">
      <c r="A14">
        <v>13</v>
      </c>
      <c r="B14" t="s">
        <v>161</v>
      </c>
      <c r="C14">
        <v>30</v>
      </c>
      <c r="D14">
        <v>1.7000000000000001E-2</v>
      </c>
      <c r="E14">
        <v>1.7000000000000001E-2</v>
      </c>
      <c r="F14">
        <v>1.7000000000000001E-2</v>
      </c>
      <c r="G14">
        <v>1.7000000000000001E-2</v>
      </c>
      <c r="H14">
        <v>1.7000000000000001E-2</v>
      </c>
      <c r="I14">
        <v>1.7000000000000001E-2</v>
      </c>
      <c r="J14">
        <v>1.7000000000000001E-2</v>
      </c>
      <c r="K14">
        <v>1.7999999999999999E-2</v>
      </c>
      <c r="L14">
        <v>1.7999999999999999E-2</v>
      </c>
      <c r="M14">
        <v>1.7999999999999999E-2</v>
      </c>
      <c r="N14">
        <v>0.997</v>
      </c>
      <c r="O14">
        <v>7.0000000000000001E-3</v>
      </c>
      <c r="P14">
        <v>6.0000000000000001E-3</v>
      </c>
      <c r="Q14">
        <v>2.9000000000000001E-2</v>
      </c>
      <c r="R14">
        <v>2.1000000000000001E-2</v>
      </c>
      <c r="S14">
        <v>6.0000000000000001E-3</v>
      </c>
      <c r="T14">
        <v>1.0999999999999999E-2</v>
      </c>
      <c r="U14">
        <v>1.4999999999999999E-2</v>
      </c>
      <c r="V14">
        <v>0.13300000000000001</v>
      </c>
      <c r="W14">
        <v>2E-3</v>
      </c>
      <c r="Z14" s="1">
        <f t="shared" si="0"/>
        <v>1.7299999999999999E-2</v>
      </c>
      <c r="AA14" s="1">
        <f t="shared" si="1"/>
        <v>0.12269999999999996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0.02</v>
      </c>
      <c r="F15">
        <v>0.02</v>
      </c>
      <c r="G15">
        <v>1.9E-2</v>
      </c>
      <c r="H15">
        <v>0.02</v>
      </c>
      <c r="I15">
        <v>2.1000000000000001E-2</v>
      </c>
      <c r="J15">
        <v>1.9E-2</v>
      </c>
      <c r="K15">
        <v>2.1000000000000001E-2</v>
      </c>
      <c r="L15">
        <v>0.02</v>
      </c>
      <c r="M15">
        <v>0.02</v>
      </c>
      <c r="N15">
        <v>0.996</v>
      </c>
      <c r="O15">
        <v>3.2000000000000001E-2</v>
      </c>
      <c r="P15">
        <v>3.0000000000000001E-3</v>
      </c>
      <c r="Q15">
        <v>8.0000000000000002E-3</v>
      </c>
      <c r="R15">
        <v>1.2999999999999999E-2</v>
      </c>
      <c r="S15">
        <v>4.0000000000000001E-3</v>
      </c>
      <c r="T15">
        <v>1.0999999999999999E-2</v>
      </c>
      <c r="U15">
        <v>2.1999999999999999E-2</v>
      </c>
      <c r="V15">
        <v>5.0000000000000001E-3</v>
      </c>
      <c r="W15">
        <v>3.0000000000000001E-3</v>
      </c>
      <c r="Z15" s="1">
        <f t="shared" si="0"/>
        <v>1.9999999999999997E-2</v>
      </c>
      <c r="AA15" s="1">
        <f t="shared" si="1"/>
        <v>0.10969999999999995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1.7000000000000001E-2</v>
      </c>
      <c r="F16">
        <v>1.7000000000000001E-2</v>
      </c>
      <c r="G16">
        <v>1.7000000000000001E-2</v>
      </c>
      <c r="H16">
        <v>1.7000000000000001E-2</v>
      </c>
      <c r="I16">
        <v>1.7000000000000001E-2</v>
      </c>
      <c r="J16">
        <v>1.7000000000000001E-2</v>
      </c>
      <c r="K16">
        <v>1.7999999999999999E-2</v>
      </c>
      <c r="L16">
        <v>1.7999999999999999E-2</v>
      </c>
      <c r="M16">
        <v>1.7999999999999999E-2</v>
      </c>
      <c r="N16">
        <v>0.996</v>
      </c>
      <c r="O16">
        <v>1.0999999999999999E-2</v>
      </c>
      <c r="P16">
        <v>5.0000000000000001E-3</v>
      </c>
      <c r="Q16">
        <v>1.6E-2</v>
      </c>
      <c r="R16">
        <v>2.4E-2</v>
      </c>
      <c r="S16">
        <v>4.0000000000000001E-3</v>
      </c>
      <c r="T16">
        <v>3.7999999999999999E-2</v>
      </c>
      <c r="U16">
        <v>5.0999999999999997E-2</v>
      </c>
      <c r="V16">
        <v>0.01</v>
      </c>
      <c r="W16">
        <v>3.0000000000000001E-3</v>
      </c>
      <c r="Z16" s="1">
        <f t="shared" si="0"/>
        <v>1.7299999999999999E-2</v>
      </c>
      <c r="AA16" s="1">
        <f t="shared" si="1"/>
        <v>0.11579999999999997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1.7000000000000001E-2</v>
      </c>
      <c r="F17">
        <v>1.7000000000000001E-2</v>
      </c>
      <c r="G17">
        <v>1.6E-2</v>
      </c>
      <c r="H17">
        <v>1.6E-2</v>
      </c>
      <c r="I17">
        <v>1.7000000000000001E-2</v>
      </c>
      <c r="J17">
        <v>1.6E-2</v>
      </c>
      <c r="K17">
        <v>1.7000000000000001E-2</v>
      </c>
      <c r="L17">
        <v>1.7000000000000001E-2</v>
      </c>
      <c r="M17">
        <v>1.7000000000000001E-2</v>
      </c>
      <c r="N17">
        <v>0.997</v>
      </c>
      <c r="O17">
        <v>1.2E-2</v>
      </c>
      <c r="P17">
        <v>0.01</v>
      </c>
      <c r="Q17">
        <v>0.16400000000000001</v>
      </c>
      <c r="R17">
        <v>3.3000000000000002E-2</v>
      </c>
      <c r="S17">
        <v>4.0000000000000001E-3</v>
      </c>
      <c r="T17">
        <v>7.0000000000000001E-3</v>
      </c>
      <c r="U17">
        <v>0.02</v>
      </c>
      <c r="V17">
        <v>4.4999999999999998E-2</v>
      </c>
      <c r="W17">
        <v>4.0000000000000001E-3</v>
      </c>
      <c r="Z17" s="1">
        <f t="shared" si="0"/>
        <v>1.6700000000000003E-2</v>
      </c>
      <c r="AA17" s="1">
        <f t="shared" si="1"/>
        <v>0.12959999999999997</v>
      </c>
    </row>
    <row r="18" spans="1:27">
      <c r="A18">
        <v>17</v>
      </c>
      <c r="B18" t="s">
        <v>165</v>
      </c>
      <c r="C18">
        <v>30</v>
      </c>
      <c r="D18">
        <v>1.9E-2</v>
      </c>
      <c r="E18">
        <v>1.9E-2</v>
      </c>
      <c r="F18">
        <v>1.9E-2</v>
      </c>
      <c r="G18">
        <v>1.7999999999999999E-2</v>
      </c>
      <c r="H18">
        <v>1.9E-2</v>
      </c>
      <c r="I18">
        <v>1.9E-2</v>
      </c>
      <c r="J18">
        <v>1.7999999999999999E-2</v>
      </c>
      <c r="K18">
        <v>1.9E-2</v>
      </c>
      <c r="L18">
        <v>1.9E-2</v>
      </c>
      <c r="M18">
        <v>1.9E-2</v>
      </c>
      <c r="N18">
        <v>0.997</v>
      </c>
      <c r="O18">
        <v>2.7E-2</v>
      </c>
      <c r="P18">
        <v>4.0000000000000001E-3</v>
      </c>
      <c r="Q18">
        <v>2.5999999999999999E-2</v>
      </c>
      <c r="R18">
        <v>2.5999999999999999E-2</v>
      </c>
      <c r="S18">
        <v>6.0000000000000001E-3</v>
      </c>
      <c r="T18">
        <v>3.0000000000000001E-3</v>
      </c>
      <c r="U18">
        <v>4.2999999999999997E-2</v>
      </c>
      <c r="V18">
        <v>5.0000000000000001E-3</v>
      </c>
      <c r="W18">
        <v>1.6E-2</v>
      </c>
      <c r="Z18" s="1">
        <f t="shared" si="0"/>
        <v>1.8799999999999997E-2</v>
      </c>
      <c r="AA18" s="1">
        <f t="shared" si="1"/>
        <v>0.11529999999999999</v>
      </c>
    </row>
    <row r="19" spans="1:27">
      <c r="A19">
        <v>18</v>
      </c>
      <c r="B19" t="s">
        <v>166</v>
      </c>
      <c r="C19">
        <v>30</v>
      </c>
      <c r="D19">
        <v>2.1999999999999999E-2</v>
      </c>
      <c r="E19">
        <v>2.1999999999999999E-2</v>
      </c>
      <c r="F19">
        <v>2.1999999999999999E-2</v>
      </c>
      <c r="G19">
        <v>2.1000000000000001E-2</v>
      </c>
      <c r="H19">
        <v>2.1999999999999999E-2</v>
      </c>
      <c r="I19">
        <v>2.3E-2</v>
      </c>
      <c r="J19">
        <v>2.1000000000000001E-2</v>
      </c>
      <c r="K19">
        <v>2.3E-2</v>
      </c>
      <c r="L19">
        <v>2.1999999999999999E-2</v>
      </c>
      <c r="M19">
        <v>2.3E-2</v>
      </c>
      <c r="N19">
        <v>0.996</v>
      </c>
      <c r="O19">
        <v>1.2999999999999999E-2</v>
      </c>
      <c r="P19">
        <v>5.0000000000000001E-3</v>
      </c>
      <c r="Q19">
        <v>8.9999999999999993E-3</v>
      </c>
      <c r="R19">
        <v>2.1999999999999999E-2</v>
      </c>
      <c r="S19">
        <v>5.0000000000000001E-3</v>
      </c>
      <c r="T19">
        <v>3.0000000000000001E-3</v>
      </c>
      <c r="U19">
        <v>5.8000000000000003E-2</v>
      </c>
      <c r="V19">
        <v>3.0000000000000001E-3</v>
      </c>
      <c r="W19">
        <v>3.0000000000000001E-3</v>
      </c>
      <c r="Z19" s="1">
        <f t="shared" si="0"/>
        <v>2.2099999999999998E-2</v>
      </c>
      <c r="AA19" s="1">
        <f t="shared" si="1"/>
        <v>0.11169999999999994</v>
      </c>
    </row>
    <row r="20" spans="1:27">
      <c r="A20">
        <v>19</v>
      </c>
      <c r="B20" t="s">
        <v>167</v>
      </c>
      <c r="C20">
        <v>30</v>
      </c>
      <c r="D20">
        <v>1.9E-2</v>
      </c>
      <c r="E20">
        <v>1.9E-2</v>
      </c>
      <c r="F20">
        <v>1.9E-2</v>
      </c>
      <c r="G20">
        <v>1.7999999999999999E-2</v>
      </c>
      <c r="H20">
        <v>1.9E-2</v>
      </c>
      <c r="I20">
        <v>1.9E-2</v>
      </c>
      <c r="J20">
        <v>1.7999999999999999E-2</v>
      </c>
      <c r="K20">
        <v>0.02</v>
      </c>
      <c r="L20">
        <v>0.02</v>
      </c>
      <c r="M20">
        <v>0.02</v>
      </c>
      <c r="N20">
        <v>0.96499999999999997</v>
      </c>
      <c r="O20">
        <v>5.0000000000000001E-3</v>
      </c>
      <c r="P20">
        <v>2.3E-2</v>
      </c>
      <c r="Q20">
        <v>0.188</v>
      </c>
      <c r="R20">
        <v>2.1000000000000001E-2</v>
      </c>
      <c r="S20">
        <v>1.2E-2</v>
      </c>
      <c r="T20">
        <v>6.0000000000000001E-3</v>
      </c>
      <c r="U20">
        <v>1.4E-2</v>
      </c>
      <c r="V20">
        <v>0.13300000000000001</v>
      </c>
      <c r="W20">
        <v>5.0000000000000001E-3</v>
      </c>
      <c r="Z20" s="1">
        <f t="shared" si="0"/>
        <v>1.9099999999999999E-2</v>
      </c>
      <c r="AA20" s="1">
        <f t="shared" si="1"/>
        <v>0.13719999999999999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1.7999999999999999E-2</v>
      </c>
      <c r="F21">
        <v>1.7999999999999999E-2</v>
      </c>
      <c r="G21">
        <v>1.7000000000000001E-2</v>
      </c>
      <c r="H21">
        <v>1.7999999999999999E-2</v>
      </c>
      <c r="I21">
        <v>1.7999999999999999E-2</v>
      </c>
      <c r="J21">
        <v>1.7000000000000001E-2</v>
      </c>
      <c r="K21">
        <v>1.7999999999999999E-2</v>
      </c>
      <c r="L21">
        <v>1.7999999999999999E-2</v>
      </c>
      <c r="M21">
        <v>1.9E-2</v>
      </c>
      <c r="N21">
        <v>0.996</v>
      </c>
      <c r="O21">
        <v>1.7999999999999999E-2</v>
      </c>
      <c r="P21">
        <v>7.6999999999999999E-2</v>
      </c>
      <c r="Q21">
        <v>1.2999999999999999E-2</v>
      </c>
      <c r="R21">
        <v>0.03</v>
      </c>
      <c r="S21">
        <v>1.0999999999999999E-2</v>
      </c>
      <c r="T21">
        <v>3.0000000000000001E-3</v>
      </c>
      <c r="U21">
        <v>2.3E-2</v>
      </c>
      <c r="V21">
        <v>3.3000000000000002E-2</v>
      </c>
      <c r="W21">
        <v>2.1000000000000001E-2</v>
      </c>
      <c r="Z21" s="1">
        <f t="shared" si="0"/>
        <v>1.7899999999999996E-2</v>
      </c>
      <c r="AA21" s="1">
        <f t="shared" si="1"/>
        <v>0.12249999999999994</v>
      </c>
    </row>
    <row r="22" spans="1:27">
      <c r="A22">
        <v>21</v>
      </c>
      <c r="B22" t="s">
        <v>169</v>
      </c>
      <c r="C22">
        <v>30</v>
      </c>
      <c r="D22">
        <v>1.7999999999999999E-2</v>
      </c>
      <c r="E22">
        <v>1.7999999999999999E-2</v>
      </c>
      <c r="F22">
        <v>1.7999999999999999E-2</v>
      </c>
      <c r="G22">
        <v>1.7000000000000001E-2</v>
      </c>
      <c r="H22">
        <v>1.7999999999999999E-2</v>
      </c>
      <c r="I22">
        <v>1.7999999999999999E-2</v>
      </c>
      <c r="J22">
        <v>1.7000000000000001E-2</v>
      </c>
      <c r="K22">
        <v>1.7999999999999999E-2</v>
      </c>
      <c r="L22">
        <v>1.7999999999999999E-2</v>
      </c>
      <c r="M22">
        <v>1.9E-2</v>
      </c>
      <c r="N22">
        <v>0.98899999999999999</v>
      </c>
      <c r="O22">
        <v>8.0000000000000002E-3</v>
      </c>
      <c r="P22">
        <v>7.1999999999999995E-2</v>
      </c>
      <c r="Q22">
        <v>1.6E-2</v>
      </c>
      <c r="R22">
        <v>2.9000000000000001E-2</v>
      </c>
      <c r="S22">
        <v>5.0000000000000001E-3</v>
      </c>
      <c r="T22">
        <v>1.2E-2</v>
      </c>
      <c r="U22">
        <v>3.6999999999999998E-2</v>
      </c>
      <c r="V22">
        <v>0.14899999999999999</v>
      </c>
      <c r="W22">
        <v>3.0000000000000001E-3</v>
      </c>
      <c r="Z22" s="1">
        <f t="shared" si="0"/>
        <v>1.7899999999999996E-2</v>
      </c>
      <c r="AA22" s="1">
        <f t="shared" si="1"/>
        <v>0.13199999999999995</v>
      </c>
    </row>
    <row r="23" spans="1:27">
      <c r="A23">
        <v>22</v>
      </c>
      <c r="B23" t="s">
        <v>170</v>
      </c>
      <c r="C23">
        <v>30</v>
      </c>
      <c r="D23">
        <v>2.1000000000000001E-2</v>
      </c>
      <c r="E23">
        <v>0.02</v>
      </c>
      <c r="F23">
        <v>2.1000000000000001E-2</v>
      </c>
      <c r="G23">
        <v>0.02</v>
      </c>
      <c r="H23">
        <v>0.02</v>
      </c>
      <c r="I23">
        <v>2.1000000000000001E-2</v>
      </c>
      <c r="J23">
        <v>0.02</v>
      </c>
      <c r="K23">
        <v>2.1000000000000001E-2</v>
      </c>
      <c r="L23">
        <v>2.1000000000000001E-2</v>
      </c>
      <c r="M23">
        <v>2.1999999999999999E-2</v>
      </c>
      <c r="N23">
        <v>0.90100000000000002</v>
      </c>
      <c r="O23">
        <v>2.8000000000000001E-2</v>
      </c>
      <c r="P23">
        <v>4.0000000000000001E-3</v>
      </c>
      <c r="Q23">
        <v>5.6000000000000001E-2</v>
      </c>
      <c r="R23">
        <v>1.2E-2</v>
      </c>
      <c r="S23">
        <v>3.9E-2</v>
      </c>
      <c r="T23">
        <v>2.5999999999999999E-2</v>
      </c>
      <c r="U23">
        <v>8.8999999999999996E-2</v>
      </c>
      <c r="V23">
        <v>1.9E-2</v>
      </c>
      <c r="W23">
        <v>8.5999999999999993E-2</v>
      </c>
      <c r="Z23" s="1">
        <f t="shared" si="0"/>
        <v>2.07E-2</v>
      </c>
      <c r="AA23" s="1">
        <f t="shared" si="1"/>
        <v>0.126</v>
      </c>
    </row>
    <row r="24" spans="1:27">
      <c r="A24">
        <v>23</v>
      </c>
      <c r="B24" t="s">
        <v>171</v>
      </c>
      <c r="C24">
        <v>30</v>
      </c>
      <c r="D24">
        <v>1.4999999999999999E-2</v>
      </c>
      <c r="E24">
        <v>1.4999999999999999E-2</v>
      </c>
      <c r="F24">
        <v>1.4999999999999999E-2</v>
      </c>
      <c r="G24">
        <v>1.4999999999999999E-2</v>
      </c>
      <c r="H24">
        <v>1.4999999999999999E-2</v>
      </c>
      <c r="I24">
        <v>1.4999999999999999E-2</v>
      </c>
      <c r="J24">
        <v>1.4999999999999999E-2</v>
      </c>
      <c r="K24">
        <v>1.6E-2</v>
      </c>
      <c r="L24">
        <v>1.6E-2</v>
      </c>
      <c r="M24">
        <v>1.7000000000000001E-2</v>
      </c>
      <c r="N24">
        <v>0.997</v>
      </c>
      <c r="O24">
        <v>2.3E-2</v>
      </c>
      <c r="P24">
        <v>0.14599999999999999</v>
      </c>
      <c r="Q24">
        <v>5.0000000000000001E-3</v>
      </c>
      <c r="R24">
        <v>2.5999999999999999E-2</v>
      </c>
      <c r="S24">
        <v>5.0999999999999997E-2</v>
      </c>
      <c r="T24">
        <v>2.3E-2</v>
      </c>
      <c r="U24">
        <v>2.9000000000000001E-2</v>
      </c>
      <c r="V24">
        <v>2.8000000000000001E-2</v>
      </c>
      <c r="W24">
        <v>8.0000000000000002E-3</v>
      </c>
      <c r="Z24" s="1">
        <f t="shared" si="0"/>
        <v>1.5400000000000002E-2</v>
      </c>
      <c r="AA24" s="1">
        <f t="shared" si="1"/>
        <v>0.13359999999999997</v>
      </c>
    </row>
    <row r="25" spans="1:27">
      <c r="A25">
        <v>24</v>
      </c>
      <c r="B25" t="s">
        <v>172</v>
      </c>
      <c r="C25">
        <v>30</v>
      </c>
      <c r="D25">
        <v>1.6E-2</v>
      </c>
      <c r="E25">
        <v>1.6E-2</v>
      </c>
      <c r="F25">
        <v>1.6E-2</v>
      </c>
      <c r="G25">
        <v>1.6E-2</v>
      </c>
      <c r="H25">
        <v>1.6E-2</v>
      </c>
      <c r="I25">
        <v>1.6E-2</v>
      </c>
      <c r="J25">
        <v>1.4999999999999999E-2</v>
      </c>
      <c r="K25">
        <v>1.6E-2</v>
      </c>
      <c r="L25">
        <v>1.6E-2</v>
      </c>
      <c r="M25">
        <v>1.4999999999999999E-2</v>
      </c>
      <c r="N25">
        <v>0.02</v>
      </c>
      <c r="O25">
        <v>8.0000000000000002E-3</v>
      </c>
      <c r="P25">
        <v>6.0000000000000001E-3</v>
      </c>
      <c r="Q25">
        <v>0.32100000000000001</v>
      </c>
      <c r="R25">
        <v>0.36</v>
      </c>
      <c r="S25">
        <v>0.97499999999999998</v>
      </c>
      <c r="T25">
        <v>0.66700000000000004</v>
      </c>
      <c r="U25">
        <v>0.25800000000000001</v>
      </c>
      <c r="V25">
        <v>0.74199999999999999</v>
      </c>
      <c r="W25">
        <v>0.58299999999999996</v>
      </c>
      <c r="Z25" s="1">
        <f t="shared" si="0"/>
        <v>1.5800000000000002E-2</v>
      </c>
      <c r="AA25" s="1">
        <f t="shared" si="1"/>
        <v>0.39400000000000002</v>
      </c>
    </row>
    <row r="26" spans="1:27">
      <c r="A26">
        <v>25</v>
      </c>
      <c r="B26" t="s">
        <v>173</v>
      </c>
      <c r="C26">
        <v>30</v>
      </c>
      <c r="D26">
        <v>2.3E-2</v>
      </c>
      <c r="E26">
        <v>2.1999999999999999E-2</v>
      </c>
      <c r="F26">
        <v>2.3E-2</v>
      </c>
      <c r="G26">
        <v>2.1000000000000001E-2</v>
      </c>
      <c r="H26">
        <v>2.1999999999999999E-2</v>
      </c>
      <c r="I26">
        <v>2.3E-2</v>
      </c>
      <c r="J26">
        <v>2.1000000000000001E-2</v>
      </c>
      <c r="K26">
        <v>2.3E-2</v>
      </c>
      <c r="L26">
        <v>2.1999999999999999E-2</v>
      </c>
      <c r="M26">
        <v>2.1999999999999999E-2</v>
      </c>
      <c r="N26">
        <v>0.45</v>
      </c>
      <c r="O26">
        <v>0.34399999999999997</v>
      </c>
      <c r="P26">
        <v>0.23400000000000001</v>
      </c>
      <c r="Q26">
        <v>1.4999999999999999E-2</v>
      </c>
      <c r="R26">
        <v>0.182</v>
      </c>
      <c r="S26">
        <v>0.69599999999999995</v>
      </c>
      <c r="T26">
        <v>0.97599999999999998</v>
      </c>
      <c r="U26">
        <v>1.0999999999999999E-2</v>
      </c>
      <c r="V26">
        <v>8.3000000000000004E-2</v>
      </c>
      <c r="W26">
        <v>0.14499999999999999</v>
      </c>
      <c r="Z26" s="1">
        <f t="shared" si="0"/>
        <v>2.2199999999999998E-2</v>
      </c>
      <c r="AA26" s="1">
        <f t="shared" si="1"/>
        <v>0.31359999999999999</v>
      </c>
    </row>
    <row r="27" spans="1:27">
      <c r="A27">
        <v>26</v>
      </c>
      <c r="B27" t="s">
        <v>174</v>
      </c>
      <c r="C27">
        <v>30</v>
      </c>
      <c r="D27">
        <v>1.7000000000000001E-2</v>
      </c>
      <c r="E27">
        <v>1.7000000000000001E-2</v>
      </c>
      <c r="F27">
        <v>1.7000000000000001E-2</v>
      </c>
      <c r="G27">
        <v>1.6E-2</v>
      </c>
      <c r="H27">
        <v>1.7000000000000001E-2</v>
      </c>
      <c r="I27">
        <v>1.7000000000000001E-2</v>
      </c>
      <c r="J27">
        <v>1.6E-2</v>
      </c>
      <c r="K27">
        <v>1.7000000000000001E-2</v>
      </c>
      <c r="L27">
        <v>1.6E-2</v>
      </c>
      <c r="M27">
        <v>1.4999999999999999E-2</v>
      </c>
      <c r="N27">
        <v>0.81499999999999995</v>
      </c>
      <c r="O27">
        <v>0.81599999999999995</v>
      </c>
      <c r="P27">
        <v>1.2999999999999999E-2</v>
      </c>
      <c r="Q27">
        <v>0.34899999999999998</v>
      </c>
      <c r="R27">
        <v>0.17299999999999999</v>
      </c>
      <c r="S27">
        <v>0.99099999999999999</v>
      </c>
      <c r="T27">
        <v>4.0000000000000001E-3</v>
      </c>
      <c r="U27">
        <v>7.0000000000000001E-3</v>
      </c>
      <c r="V27">
        <v>4.1000000000000002E-2</v>
      </c>
      <c r="W27">
        <v>0.41</v>
      </c>
      <c r="Z27" s="1">
        <f t="shared" si="0"/>
        <v>1.6500000000000004E-2</v>
      </c>
      <c r="AA27" s="1">
        <f t="shared" si="1"/>
        <v>0.3619</v>
      </c>
    </row>
    <row r="28" spans="1:27">
      <c r="A28">
        <v>27</v>
      </c>
      <c r="B28" t="s">
        <v>175</v>
      </c>
      <c r="C28">
        <v>30</v>
      </c>
      <c r="D28">
        <v>1.0999999999999999E-2</v>
      </c>
      <c r="E28">
        <v>1.0999999999999999E-2</v>
      </c>
      <c r="F28">
        <v>1.0999999999999999E-2</v>
      </c>
      <c r="G28">
        <v>1.0999999999999999E-2</v>
      </c>
      <c r="H28">
        <v>1.0999999999999999E-2</v>
      </c>
      <c r="I28">
        <v>1.0999999999999999E-2</v>
      </c>
      <c r="J28">
        <v>1.0999999999999999E-2</v>
      </c>
      <c r="K28">
        <v>1.0999999999999999E-2</v>
      </c>
      <c r="L28">
        <v>1.0999999999999999E-2</v>
      </c>
      <c r="M28">
        <v>0.01</v>
      </c>
      <c r="N28">
        <v>0.45500000000000002</v>
      </c>
      <c r="O28">
        <v>0.59099999999999997</v>
      </c>
      <c r="P28">
        <v>0.52400000000000002</v>
      </c>
      <c r="Q28">
        <v>0.61299999999999999</v>
      </c>
      <c r="R28">
        <v>9.1999999999999998E-2</v>
      </c>
      <c r="S28">
        <v>0.90100000000000002</v>
      </c>
      <c r="T28">
        <v>3.5000000000000003E-2</v>
      </c>
      <c r="U28">
        <v>0.53900000000000003</v>
      </c>
      <c r="V28">
        <v>0.95699999999999996</v>
      </c>
      <c r="W28">
        <v>0.109</v>
      </c>
      <c r="Z28" s="1">
        <f t="shared" si="0"/>
        <v>1.0899999999999996E-2</v>
      </c>
      <c r="AA28" s="1">
        <f t="shared" si="1"/>
        <v>0.48160000000000008</v>
      </c>
    </row>
    <row r="29" spans="1:27">
      <c r="A29">
        <v>28</v>
      </c>
      <c r="B29" t="s">
        <v>176</v>
      </c>
      <c r="C29">
        <v>30</v>
      </c>
      <c r="D29">
        <v>0.02</v>
      </c>
      <c r="E29">
        <v>1.9E-2</v>
      </c>
      <c r="F29">
        <v>0.02</v>
      </c>
      <c r="G29">
        <v>1.9E-2</v>
      </c>
      <c r="H29">
        <v>1.9E-2</v>
      </c>
      <c r="I29">
        <v>0.02</v>
      </c>
      <c r="J29">
        <v>1.9E-2</v>
      </c>
      <c r="K29">
        <v>0.02</v>
      </c>
      <c r="L29">
        <v>1.9E-2</v>
      </c>
      <c r="M29">
        <v>1.9E-2</v>
      </c>
      <c r="N29">
        <v>0.153</v>
      </c>
      <c r="O29">
        <v>0.127</v>
      </c>
      <c r="P29">
        <v>5.8999999999999997E-2</v>
      </c>
      <c r="Q29">
        <v>0.17199999999999999</v>
      </c>
      <c r="R29">
        <v>0.223</v>
      </c>
      <c r="S29">
        <v>0.70199999999999996</v>
      </c>
      <c r="T29">
        <v>6.0000000000000001E-3</v>
      </c>
      <c r="U29">
        <v>0.06</v>
      </c>
      <c r="V29">
        <v>5.7000000000000002E-2</v>
      </c>
      <c r="W29">
        <v>0.21199999999999999</v>
      </c>
      <c r="Z29" s="1">
        <f t="shared" si="0"/>
        <v>1.9399999999999997E-2</v>
      </c>
      <c r="AA29" s="1">
        <f t="shared" si="1"/>
        <v>0.17709999999999998</v>
      </c>
    </row>
    <row r="30" spans="1:27">
      <c r="A30">
        <v>29</v>
      </c>
      <c r="B30" t="s">
        <v>177</v>
      </c>
      <c r="C30">
        <v>30</v>
      </c>
      <c r="D30">
        <v>1.7000000000000001E-2</v>
      </c>
      <c r="E30">
        <v>1.7000000000000001E-2</v>
      </c>
      <c r="F30">
        <v>1.7000000000000001E-2</v>
      </c>
      <c r="G30">
        <v>1.7000000000000001E-2</v>
      </c>
      <c r="H30">
        <v>1.7000000000000001E-2</v>
      </c>
      <c r="I30">
        <v>1.7000000000000001E-2</v>
      </c>
      <c r="J30">
        <v>1.6E-2</v>
      </c>
      <c r="K30">
        <v>1.7000000000000001E-2</v>
      </c>
      <c r="L30">
        <v>1.7000000000000001E-2</v>
      </c>
      <c r="M30">
        <v>1.7000000000000001E-2</v>
      </c>
      <c r="N30">
        <v>0.97</v>
      </c>
      <c r="O30">
        <v>0.16700000000000001</v>
      </c>
      <c r="P30">
        <v>2.9000000000000001E-2</v>
      </c>
      <c r="Q30">
        <v>0.05</v>
      </c>
      <c r="R30">
        <v>0.14899999999999999</v>
      </c>
      <c r="S30">
        <v>0.91</v>
      </c>
      <c r="T30">
        <v>5.0000000000000001E-3</v>
      </c>
      <c r="U30">
        <v>1.7999999999999999E-2</v>
      </c>
      <c r="V30">
        <v>3.1E-2</v>
      </c>
      <c r="W30">
        <v>0.55500000000000005</v>
      </c>
      <c r="Z30" s="1">
        <f t="shared" si="0"/>
        <v>1.6900000000000005E-2</v>
      </c>
      <c r="AA30" s="1">
        <f t="shared" si="1"/>
        <v>0.28839999999999999</v>
      </c>
    </row>
    <row r="31" spans="1:27">
      <c r="A31">
        <v>30</v>
      </c>
      <c r="B31" t="s">
        <v>178</v>
      </c>
      <c r="C31">
        <v>30</v>
      </c>
      <c r="D31">
        <v>1.4999999999999999E-2</v>
      </c>
      <c r="E31">
        <v>1.4999999999999999E-2</v>
      </c>
      <c r="F31">
        <v>1.4999999999999999E-2</v>
      </c>
      <c r="G31">
        <v>1.4E-2</v>
      </c>
      <c r="H31">
        <v>1.4999999999999999E-2</v>
      </c>
      <c r="I31">
        <v>1.4999999999999999E-2</v>
      </c>
      <c r="J31">
        <v>1.4E-2</v>
      </c>
      <c r="K31">
        <v>1.4999999999999999E-2</v>
      </c>
      <c r="L31">
        <v>1.4E-2</v>
      </c>
      <c r="M31">
        <v>1.4E-2</v>
      </c>
      <c r="N31">
        <v>0.82499999999999996</v>
      </c>
      <c r="O31">
        <v>0.12</v>
      </c>
      <c r="P31">
        <v>0.96099999999999997</v>
      </c>
      <c r="Q31">
        <v>5.8000000000000003E-2</v>
      </c>
      <c r="R31">
        <v>0.03</v>
      </c>
      <c r="S31">
        <v>0.249</v>
      </c>
      <c r="T31">
        <v>0.96</v>
      </c>
      <c r="U31">
        <v>0.38</v>
      </c>
      <c r="V31">
        <v>0.96299999999999997</v>
      </c>
      <c r="W31">
        <v>0.104</v>
      </c>
      <c r="Z31" s="1">
        <f t="shared" si="0"/>
        <v>1.4600000000000002E-2</v>
      </c>
      <c r="AA31" s="1">
        <f t="shared" si="1"/>
        <v>0.46499999999999997</v>
      </c>
    </row>
    <row r="32" spans="1:27">
      <c r="A32">
        <v>31</v>
      </c>
      <c r="B32" t="s">
        <v>179</v>
      </c>
      <c r="C32">
        <v>30</v>
      </c>
      <c r="D32">
        <v>1.2E-2</v>
      </c>
      <c r="E32">
        <v>1.2E-2</v>
      </c>
      <c r="F32">
        <v>1.2E-2</v>
      </c>
      <c r="G32">
        <v>1.2E-2</v>
      </c>
      <c r="H32">
        <v>1.2E-2</v>
      </c>
      <c r="I32">
        <v>1.2E-2</v>
      </c>
      <c r="J32">
        <v>1.2E-2</v>
      </c>
      <c r="K32">
        <v>1.2E-2</v>
      </c>
      <c r="L32">
        <v>1.2E-2</v>
      </c>
      <c r="M32">
        <v>1.0999999999999999E-2</v>
      </c>
      <c r="N32">
        <v>1.6E-2</v>
      </c>
      <c r="O32">
        <v>0.82699999999999996</v>
      </c>
      <c r="P32">
        <v>0.88100000000000001</v>
      </c>
      <c r="Q32">
        <v>0.97599999999999998</v>
      </c>
      <c r="R32">
        <v>7.5999999999999998E-2</v>
      </c>
      <c r="S32">
        <v>0.78500000000000003</v>
      </c>
      <c r="T32">
        <v>2.7E-2</v>
      </c>
      <c r="U32">
        <v>0.28399999999999997</v>
      </c>
      <c r="V32">
        <v>0.93899999999999995</v>
      </c>
      <c r="W32">
        <v>0.98599999999999999</v>
      </c>
      <c r="Z32" s="1">
        <f t="shared" si="0"/>
        <v>1.1899999999999997E-2</v>
      </c>
      <c r="AA32" s="1">
        <f t="shared" si="1"/>
        <v>0.57969999999999999</v>
      </c>
    </row>
    <row r="33" spans="1:27">
      <c r="A33">
        <v>32</v>
      </c>
      <c r="B33" t="s">
        <v>180</v>
      </c>
      <c r="C33">
        <v>30</v>
      </c>
      <c r="D33">
        <v>2.5000000000000001E-2</v>
      </c>
      <c r="E33">
        <v>2.4E-2</v>
      </c>
      <c r="F33">
        <v>2.5000000000000001E-2</v>
      </c>
      <c r="G33">
        <v>2.3E-2</v>
      </c>
      <c r="H33">
        <v>2.4E-2</v>
      </c>
      <c r="I33">
        <v>2.5000000000000001E-2</v>
      </c>
      <c r="J33">
        <v>2.3E-2</v>
      </c>
      <c r="K33">
        <v>2.5000000000000001E-2</v>
      </c>
      <c r="L33">
        <v>2.4E-2</v>
      </c>
      <c r="M33">
        <v>2.3E-2</v>
      </c>
      <c r="N33">
        <v>0.88600000000000001</v>
      </c>
      <c r="O33">
        <v>4.7E-2</v>
      </c>
      <c r="P33">
        <v>0.39100000000000001</v>
      </c>
      <c r="Q33">
        <v>0.03</v>
      </c>
      <c r="R33">
        <v>0.04</v>
      </c>
      <c r="S33">
        <v>8.9999999999999993E-3</v>
      </c>
      <c r="T33">
        <v>0.73799999999999999</v>
      </c>
      <c r="U33">
        <v>0.309</v>
      </c>
      <c r="V33">
        <v>0.66400000000000003</v>
      </c>
      <c r="W33">
        <v>1.6E-2</v>
      </c>
      <c r="Z33" s="1">
        <f t="shared" si="0"/>
        <v>2.4099999999999996E-2</v>
      </c>
      <c r="AA33" s="1">
        <f t="shared" si="1"/>
        <v>0.31300000000000006</v>
      </c>
    </row>
    <row r="34" spans="1:27">
      <c r="A34">
        <v>33</v>
      </c>
      <c r="B34" t="s">
        <v>181</v>
      </c>
      <c r="C34">
        <v>30</v>
      </c>
      <c r="D34">
        <v>1.7999999999999999E-2</v>
      </c>
      <c r="E34">
        <v>1.7999999999999999E-2</v>
      </c>
      <c r="F34">
        <v>1.7999999999999999E-2</v>
      </c>
      <c r="G34">
        <v>1.7999999999999999E-2</v>
      </c>
      <c r="H34">
        <v>1.7999999999999999E-2</v>
      </c>
      <c r="I34">
        <v>1.9E-2</v>
      </c>
      <c r="J34">
        <v>1.7000000000000001E-2</v>
      </c>
      <c r="K34">
        <v>1.7999999999999999E-2</v>
      </c>
      <c r="L34">
        <v>1.7000000000000001E-2</v>
      </c>
      <c r="M34">
        <v>1.6E-2</v>
      </c>
      <c r="N34">
        <v>0.66900000000000004</v>
      </c>
      <c r="O34">
        <v>0.22600000000000001</v>
      </c>
      <c r="P34">
        <v>6.9000000000000006E-2</v>
      </c>
      <c r="Q34">
        <v>0.45700000000000002</v>
      </c>
      <c r="R34">
        <v>9.6000000000000002E-2</v>
      </c>
      <c r="S34">
        <v>2.5000000000000001E-2</v>
      </c>
      <c r="T34">
        <v>7.0000000000000001E-3</v>
      </c>
      <c r="U34">
        <v>0.33</v>
      </c>
      <c r="V34">
        <v>0.89900000000000002</v>
      </c>
      <c r="W34">
        <v>4.8000000000000001E-2</v>
      </c>
      <c r="Z34" s="1">
        <f t="shared" si="0"/>
        <v>1.77E-2</v>
      </c>
      <c r="AA34" s="1">
        <f t="shared" si="1"/>
        <v>0.28260000000000002</v>
      </c>
    </row>
    <row r="35" spans="1:27">
      <c r="A35">
        <v>34</v>
      </c>
      <c r="B35" t="s">
        <v>182</v>
      </c>
      <c r="C35">
        <v>30</v>
      </c>
      <c r="D35">
        <v>1.9E-2</v>
      </c>
      <c r="E35">
        <v>1.7999999999999999E-2</v>
      </c>
      <c r="F35">
        <v>1.9E-2</v>
      </c>
      <c r="G35">
        <v>1.7999999999999999E-2</v>
      </c>
      <c r="H35">
        <v>1.7999999999999999E-2</v>
      </c>
      <c r="I35">
        <v>1.9E-2</v>
      </c>
      <c r="J35">
        <v>1.7999999999999999E-2</v>
      </c>
      <c r="K35">
        <v>1.9E-2</v>
      </c>
      <c r="L35">
        <v>1.7999999999999999E-2</v>
      </c>
      <c r="M35">
        <v>1.7000000000000001E-2</v>
      </c>
      <c r="N35">
        <v>0.754</v>
      </c>
      <c r="O35">
        <v>0.54700000000000004</v>
      </c>
      <c r="P35">
        <v>0.91500000000000004</v>
      </c>
      <c r="Q35">
        <v>0.56599999999999995</v>
      </c>
      <c r="R35">
        <v>8.0000000000000002E-3</v>
      </c>
      <c r="S35">
        <v>5.0000000000000001E-3</v>
      </c>
      <c r="T35">
        <v>1.0999999999999999E-2</v>
      </c>
      <c r="U35">
        <v>4.1000000000000002E-2</v>
      </c>
      <c r="V35">
        <v>0.21</v>
      </c>
      <c r="W35">
        <v>1.4E-2</v>
      </c>
      <c r="Z35" s="1">
        <f t="shared" si="0"/>
        <v>1.83E-2</v>
      </c>
      <c r="AA35" s="1">
        <f t="shared" si="1"/>
        <v>0.30709999999999998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1.4E-2</v>
      </c>
      <c r="F36">
        <v>1.4E-2</v>
      </c>
      <c r="G36">
        <v>1.4E-2</v>
      </c>
      <c r="H36">
        <v>1.4E-2</v>
      </c>
      <c r="I36">
        <v>1.4E-2</v>
      </c>
      <c r="J36">
        <v>1.2999999999999999E-2</v>
      </c>
      <c r="K36">
        <v>1.4E-2</v>
      </c>
      <c r="L36">
        <v>1.2999999999999999E-2</v>
      </c>
      <c r="M36">
        <v>1.2E-2</v>
      </c>
      <c r="N36">
        <v>0.32200000000000001</v>
      </c>
      <c r="O36">
        <v>0.93600000000000005</v>
      </c>
      <c r="P36">
        <v>0.79900000000000004</v>
      </c>
      <c r="Q36">
        <v>0.625</v>
      </c>
      <c r="R36">
        <v>0.153</v>
      </c>
      <c r="S36">
        <v>0.27800000000000002</v>
      </c>
      <c r="T36">
        <v>0.45400000000000001</v>
      </c>
      <c r="U36">
        <v>0.50900000000000001</v>
      </c>
      <c r="V36">
        <v>0.90300000000000002</v>
      </c>
      <c r="W36">
        <v>0.18099999999999999</v>
      </c>
      <c r="Z36" s="1">
        <f t="shared" si="0"/>
        <v>1.3600000000000001E-2</v>
      </c>
      <c r="AA36" s="1">
        <f t="shared" si="1"/>
        <v>0.51600000000000013</v>
      </c>
    </row>
    <row r="37" spans="1:27">
      <c r="A37">
        <v>36</v>
      </c>
      <c r="B37" t="s">
        <v>184</v>
      </c>
      <c r="C37">
        <v>30</v>
      </c>
      <c r="D37">
        <v>1.6E-2</v>
      </c>
      <c r="E37">
        <v>1.4999999999999999E-2</v>
      </c>
      <c r="F37">
        <v>1.6E-2</v>
      </c>
      <c r="G37">
        <v>1.4999999999999999E-2</v>
      </c>
      <c r="H37">
        <v>1.4999999999999999E-2</v>
      </c>
      <c r="I37">
        <v>1.6E-2</v>
      </c>
      <c r="J37">
        <v>1.4999999999999999E-2</v>
      </c>
      <c r="K37">
        <v>1.6E-2</v>
      </c>
      <c r="L37">
        <v>1.4999999999999999E-2</v>
      </c>
      <c r="M37">
        <v>1.4999999999999999E-2</v>
      </c>
      <c r="N37">
        <v>0.52800000000000002</v>
      </c>
      <c r="O37">
        <v>0.94199999999999995</v>
      </c>
      <c r="P37">
        <v>0.78800000000000003</v>
      </c>
      <c r="Q37">
        <v>0.73599999999999999</v>
      </c>
      <c r="R37">
        <v>0.13600000000000001</v>
      </c>
      <c r="S37">
        <v>0.36099999999999999</v>
      </c>
      <c r="T37">
        <v>5.0000000000000001E-3</v>
      </c>
      <c r="U37">
        <v>2.1999999999999999E-2</v>
      </c>
      <c r="V37">
        <v>0.19900000000000001</v>
      </c>
      <c r="W37">
        <v>0.77300000000000002</v>
      </c>
      <c r="Z37" s="1">
        <f t="shared" si="0"/>
        <v>1.5400000000000002E-2</v>
      </c>
      <c r="AA37" s="1">
        <f t="shared" si="1"/>
        <v>0.44899999999999995</v>
      </c>
    </row>
    <row r="38" spans="1:27">
      <c r="A38">
        <v>37</v>
      </c>
      <c r="B38" t="s">
        <v>185</v>
      </c>
      <c r="C38">
        <v>30</v>
      </c>
      <c r="D38">
        <v>0.02</v>
      </c>
      <c r="E38">
        <v>0.02</v>
      </c>
      <c r="F38">
        <v>0.02</v>
      </c>
      <c r="G38">
        <v>1.9E-2</v>
      </c>
      <c r="H38">
        <v>0.02</v>
      </c>
      <c r="I38">
        <v>0.02</v>
      </c>
      <c r="J38">
        <v>1.9E-2</v>
      </c>
      <c r="K38">
        <v>0.02</v>
      </c>
      <c r="L38">
        <v>1.9E-2</v>
      </c>
      <c r="M38">
        <v>1.7999999999999999E-2</v>
      </c>
      <c r="N38">
        <v>0.875</v>
      </c>
      <c r="O38">
        <v>0.63100000000000001</v>
      </c>
      <c r="P38">
        <v>0.90100000000000002</v>
      </c>
      <c r="Q38">
        <v>0.48499999999999999</v>
      </c>
      <c r="R38">
        <v>2.5999999999999999E-2</v>
      </c>
      <c r="S38">
        <v>8.8999999999999996E-2</v>
      </c>
      <c r="T38">
        <v>0.13200000000000001</v>
      </c>
      <c r="U38">
        <v>7.0000000000000001E-3</v>
      </c>
      <c r="V38">
        <v>5.0000000000000001E-3</v>
      </c>
      <c r="W38">
        <v>7.0000000000000001E-3</v>
      </c>
      <c r="Z38" s="1">
        <f t="shared" si="0"/>
        <v>1.9499999999999997E-2</v>
      </c>
      <c r="AA38" s="1">
        <f t="shared" si="1"/>
        <v>0.31579999999999997</v>
      </c>
    </row>
    <row r="39" spans="1:27">
      <c r="A39">
        <v>38</v>
      </c>
      <c r="B39" t="s">
        <v>186</v>
      </c>
      <c r="C39">
        <v>30</v>
      </c>
      <c r="D39">
        <v>8.9999999999999993E-3</v>
      </c>
      <c r="E39">
        <v>8.9999999999999993E-3</v>
      </c>
      <c r="F39">
        <v>8.9999999999999993E-3</v>
      </c>
      <c r="G39">
        <v>8.9999999999999993E-3</v>
      </c>
      <c r="H39">
        <v>8.9999999999999993E-3</v>
      </c>
      <c r="I39">
        <v>8.9999999999999993E-3</v>
      </c>
      <c r="J39">
        <v>8.9999999999999993E-3</v>
      </c>
      <c r="K39">
        <v>8.9999999999999993E-3</v>
      </c>
      <c r="L39">
        <v>8.0000000000000002E-3</v>
      </c>
      <c r="M39">
        <v>8.0000000000000002E-3</v>
      </c>
      <c r="N39">
        <v>8.9999999999999993E-3</v>
      </c>
      <c r="O39">
        <v>0.72299999999999998</v>
      </c>
      <c r="P39">
        <v>0.79700000000000004</v>
      </c>
      <c r="Q39">
        <v>0.95899999999999996</v>
      </c>
      <c r="R39">
        <v>0.309</v>
      </c>
      <c r="S39">
        <v>0.95699999999999996</v>
      </c>
      <c r="T39">
        <v>0.99299999999999999</v>
      </c>
      <c r="U39">
        <v>8.6999999999999994E-2</v>
      </c>
      <c r="V39">
        <v>0.95499999999999996</v>
      </c>
      <c r="W39">
        <v>0.98799999999999999</v>
      </c>
      <c r="Z39" s="1">
        <f t="shared" si="0"/>
        <v>8.7999999999999988E-3</v>
      </c>
      <c r="AA39" s="1">
        <f t="shared" si="1"/>
        <v>0.67769999999999997</v>
      </c>
    </row>
    <row r="40" spans="1:27">
      <c r="A40">
        <v>39</v>
      </c>
      <c r="B40" t="s">
        <v>187</v>
      </c>
      <c r="C40">
        <v>30</v>
      </c>
      <c r="D40">
        <v>1.9E-2</v>
      </c>
      <c r="E40">
        <v>1.9E-2</v>
      </c>
      <c r="F40">
        <v>1.9E-2</v>
      </c>
      <c r="G40">
        <v>1.9E-2</v>
      </c>
      <c r="H40">
        <v>1.9E-2</v>
      </c>
      <c r="I40">
        <v>1.9E-2</v>
      </c>
      <c r="J40">
        <v>1.7999999999999999E-2</v>
      </c>
      <c r="K40">
        <v>1.9E-2</v>
      </c>
      <c r="L40">
        <v>1.7999999999999999E-2</v>
      </c>
      <c r="M40">
        <v>1.7000000000000001E-2</v>
      </c>
      <c r="N40">
        <v>6.0999999999999999E-2</v>
      </c>
      <c r="O40">
        <v>0.26900000000000002</v>
      </c>
      <c r="P40">
        <v>1.4E-2</v>
      </c>
      <c r="Q40">
        <v>0.38700000000000001</v>
      </c>
      <c r="R40">
        <v>0.45200000000000001</v>
      </c>
      <c r="S40">
        <v>0.374</v>
      </c>
      <c r="T40">
        <v>0.98899999999999999</v>
      </c>
      <c r="U40">
        <v>0.19600000000000001</v>
      </c>
      <c r="V40">
        <v>4.3999999999999997E-2</v>
      </c>
      <c r="W40">
        <v>0.24199999999999999</v>
      </c>
      <c r="Z40" s="1">
        <f t="shared" si="0"/>
        <v>1.8599999999999998E-2</v>
      </c>
      <c r="AA40" s="1">
        <f t="shared" si="1"/>
        <v>0.30280000000000001</v>
      </c>
    </row>
    <row r="41" spans="1:27">
      <c r="A41">
        <v>40</v>
      </c>
      <c r="B41" t="s">
        <v>188</v>
      </c>
      <c r="C41">
        <v>30</v>
      </c>
      <c r="D41">
        <v>1.9E-2</v>
      </c>
      <c r="E41">
        <v>1.7999999999999999E-2</v>
      </c>
      <c r="F41">
        <v>1.9E-2</v>
      </c>
      <c r="G41">
        <v>1.7999999999999999E-2</v>
      </c>
      <c r="H41">
        <v>1.7999999999999999E-2</v>
      </c>
      <c r="I41">
        <v>1.9E-2</v>
      </c>
      <c r="J41">
        <v>1.7999999999999999E-2</v>
      </c>
      <c r="K41">
        <v>1.9E-2</v>
      </c>
      <c r="L41">
        <v>1.7999999999999999E-2</v>
      </c>
      <c r="M41">
        <v>1.7999999999999999E-2</v>
      </c>
      <c r="N41">
        <v>0.76400000000000001</v>
      </c>
      <c r="O41">
        <v>0.68500000000000005</v>
      </c>
      <c r="P41">
        <v>0.82599999999999996</v>
      </c>
      <c r="Q41">
        <v>0.497</v>
      </c>
      <c r="R41">
        <v>5.1999999999999998E-2</v>
      </c>
      <c r="S41">
        <v>0.69399999999999995</v>
      </c>
      <c r="T41">
        <v>7.0999999999999994E-2</v>
      </c>
      <c r="U41">
        <v>4.0000000000000001E-3</v>
      </c>
      <c r="V41">
        <v>1.2999999999999999E-2</v>
      </c>
      <c r="W41">
        <v>0.186</v>
      </c>
      <c r="Z41" s="1">
        <f t="shared" si="0"/>
        <v>1.8399999999999996E-2</v>
      </c>
      <c r="AA41" s="1">
        <f t="shared" si="1"/>
        <v>0.37919999999999998</v>
      </c>
    </row>
    <row r="42" spans="1:27">
      <c r="A42">
        <v>41</v>
      </c>
      <c r="B42" t="s">
        <v>189</v>
      </c>
      <c r="C42">
        <v>30</v>
      </c>
      <c r="D42">
        <v>1.6E-2</v>
      </c>
      <c r="E42">
        <v>1.6E-2</v>
      </c>
      <c r="F42">
        <v>1.6E-2</v>
      </c>
      <c r="G42">
        <v>1.6E-2</v>
      </c>
      <c r="H42">
        <v>1.6E-2</v>
      </c>
      <c r="I42">
        <v>1.6E-2</v>
      </c>
      <c r="J42">
        <v>1.4999999999999999E-2</v>
      </c>
      <c r="K42">
        <v>1.6E-2</v>
      </c>
      <c r="L42">
        <v>1.6E-2</v>
      </c>
      <c r="M42">
        <v>1.4999999999999999E-2</v>
      </c>
      <c r="N42">
        <v>0.26500000000000001</v>
      </c>
      <c r="O42">
        <v>0.60699999999999998</v>
      </c>
      <c r="P42">
        <v>0.95499999999999996</v>
      </c>
      <c r="Q42">
        <v>0.501</v>
      </c>
      <c r="R42">
        <v>1.0999999999999999E-2</v>
      </c>
      <c r="S42">
        <v>0.497</v>
      </c>
      <c r="T42">
        <v>0.57899999999999996</v>
      </c>
      <c r="U42">
        <v>0.14399999999999999</v>
      </c>
      <c r="V42">
        <v>0.89400000000000002</v>
      </c>
      <c r="W42">
        <v>4.2999999999999997E-2</v>
      </c>
      <c r="Z42" s="1">
        <f t="shared" si="0"/>
        <v>1.5800000000000002E-2</v>
      </c>
      <c r="AA42" s="1">
        <f t="shared" si="1"/>
        <v>0.44960000000000006</v>
      </c>
    </row>
    <row r="43" spans="1:27">
      <c r="A43">
        <v>42</v>
      </c>
      <c r="B43" t="s">
        <v>190</v>
      </c>
      <c r="C43">
        <v>30</v>
      </c>
      <c r="D43">
        <v>1.2999999999999999E-2</v>
      </c>
      <c r="E43">
        <v>1.2999999999999999E-2</v>
      </c>
      <c r="F43">
        <v>1.2999999999999999E-2</v>
      </c>
      <c r="G43">
        <v>1.2999999999999999E-2</v>
      </c>
      <c r="H43">
        <v>1.2999999999999999E-2</v>
      </c>
      <c r="I43">
        <v>1.2999999999999999E-2</v>
      </c>
      <c r="J43">
        <v>1.2999999999999999E-2</v>
      </c>
      <c r="K43">
        <v>1.2999999999999999E-2</v>
      </c>
      <c r="L43">
        <v>1.2999999999999999E-2</v>
      </c>
      <c r="M43">
        <v>1.2999999999999999E-2</v>
      </c>
      <c r="N43">
        <v>5.7000000000000002E-2</v>
      </c>
      <c r="O43">
        <v>9.5000000000000001E-2</v>
      </c>
      <c r="P43">
        <v>0.82199999999999995</v>
      </c>
      <c r="Q43">
        <v>0.91800000000000004</v>
      </c>
      <c r="R43">
        <v>8.0000000000000002E-3</v>
      </c>
      <c r="S43">
        <v>0.28499999999999998</v>
      </c>
      <c r="T43">
        <v>8.0000000000000002E-3</v>
      </c>
      <c r="U43">
        <v>6.0999999999999999E-2</v>
      </c>
      <c r="V43">
        <v>0.89300000000000002</v>
      </c>
      <c r="W43">
        <v>0.503</v>
      </c>
      <c r="Z43" s="1">
        <f t="shared" si="0"/>
        <v>1.3000000000000001E-2</v>
      </c>
      <c r="AA43" s="1">
        <f t="shared" si="1"/>
        <v>0.36500000000000005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1.6E-2</v>
      </c>
      <c r="F44">
        <v>1.6E-2</v>
      </c>
      <c r="G44">
        <v>1.6E-2</v>
      </c>
      <c r="H44">
        <v>1.6E-2</v>
      </c>
      <c r="I44">
        <v>1.6E-2</v>
      </c>
      <c r="J44">
        <v>1.4999999999999999E-2</v>
      </c>
      <c r="K44">
        <v>1.6E-2</v>
      </c>
      <c r="L44">
        <v>1.4999999999999999E-2</v>
      </c>
      <c r="M44">
        <v>1.4999999999999999E-2</v>
      </c>
      <c r="N44">
        <v>0.06</v>
      </c>
      <c r="O44">
        <v>4.8000000000000001E-2</v>
      </c>
      <c r="P44">
        <v>6.5000000000000002E-2</v>
      </c>
      <c r="Q44">
        <v>0.92200000000000004</v>
      </c>
      <c r="R44">
        <v>0.35299999999999998</v>
      </c>
      <c r="S44">
        <v>1.4999999999999999E-2</v>
      </c>
      <c r="T44">
        <v>0.51200000000000001</v>
      </c>
      <c r="U44">
        <v>7.4999999999999997E-2</v>
      </c>
      <c r="V44">
        <v>3.1E-2</v>
      </c>
      <c r="W44">
        <v>7.3999999999999996E-2</v>
      </c>
      <c r="Z44" s="1">
        <f t="shared" si="0"/>
        <v>1.5700000000000002E-2</v>
      </c>
      <c r="AA44" s="1">
        <f t="shared" si="1"/>
        <v>0.21549999999999997</v>
      </c>
    </row>
    <row r="45" spans="1:27">
      <c r="A45">
        <v>44</v>
      </c>
      <c r="B45" t="s">
        <v>192</v>
      </c>
      <c r="C45">
        <v>30</v>
      </c>
      <c r="D45">
        <v>2.1999999999999999E-2</v>
      </c>
      <c r="E45">
        <v>2.1999999999999999E-2</v>
      </c>
      <c r="F45">
        <v>2.1999999999999999E-2</v>
      </c>
      <c r="G45">
        <v>2.1000000000000001E-2</v>
      </c>
      <c r="H45">
        <v>2.1000000000000001E-2</v>
      </c>
      <c r="I45">
        <v>2.1999999999999999E-2</v>
      </c>
      <c r="J45">
        <v>0.02</v>
      </c>
      <c r="K45">
        <v>2.1999999999999999E-2</v>
      </c>
      <c r="L45">
        <v>2.1000000000000001E-2</v>
      </c>
      <c r="M45">
        <v>0.02</v>
      </c>
      <c r="N45">
        <v>0.1</v>
      </c>
      <c r="O45">
        <v>5.8000000000000003E-2</v>
      </c>
      <c r="P45">
        <v>0.96699999999999997</v>
      </c>
      <c r="Q45">
        <v>0.56699999999999995</v>
      </c>
      <c r="R45">
        <v>8.0000000000000002E-3</v>
      </c>
      <c r="S45">
        <v>9.4E-2</v>
      </c>
      <c r="T45">
        <v>0.82699999999999996</v>
      </c>
      <c r="U45">
        <v>0.40799999999999997</v>
      </c>
      <c r="V45">
        <v>0.873</v>
      </c>
      <c r="W45">
        <v>4.1000000000000002E-2</v>
      </c>
      <c r="Z45" s="1">
        <f t="shared" si="0"/>
        <v>2.1299999999999996E-2</v>
      </c>
      <c r="AA45" s="1">
        <f t="shared" si="1"/>
        <v>0.39429999999999998</v>
      </c>
    </row>
    <row r="46" spans="1:27">
      <c r="A46">
        <v>45</v>
      </c>
      <c r="B46" t="s">
        <v>193</v>
      </c>
      <c r="C46">
        <v>30</v>
      </c>
      <c r="D46">
        <v>1.4E-2</v>
      </c>
      <c r="E46">
        <v>1.4E-2</v>
      </c>
      <c r="F46">
        <v>1.4E-2</v>
      </c>
      <c r="G46">
        <v>1.4E-2</v>
      </c>
      <c r="H46">
        <v>1.4E-2</v>
      </c>
      <c r="I46">
        <v>1.4E-2</v>
      </c>
      <c r="J46">
        <v>1.4E-2</v>
      </c>
      <c r="K46">
        <v>1.4E-2</v>
      </c>
      <c r="L46">
        <v>1.2999999999999999E-2</v>
      </c>
      <c r="M46">
        <v>1.2999999999999999E-2</v>
      </c>
      <c r="N46">
        <v>1.9E-2</v>
      </c>
      <c r="O46">
        <v>0.77800000000000002</v>
      </c>
      <c r="P46">
        <v>0.622</v>
      </c>
      <c r="Q46">
        <v>0.97799999999999998</v>
      </c>
      <c r="R46">
        <v>0.107</v>
      </c>
      <c r="S46">
        <v>7.4999999999999997E-2</v>
      </c>
      <c r="T46">
        <v>0.245</v>
      </c>
      <c r="U46">
        <v>7.0999999999999994E-2</v>
      </c>
      <c r="V46">
        <v>0.442</v>
      </c>
      <c r="W46">
        <v>0.94899999999999995</v>
      </c>
      <c r="Z46" s="1">
        <f t="shared" si="0"/>
        <v>1.3800000000000002E-2</v>
      </c>
      <c r="AA46" s="1">
        <f t="shared" si="1"/>
        <v>0.42860000000000015</v>
      </c>
    </row>
    <row r="47" spans="1:27">
      <c r="A47">
        <v>46</v>
      </c>
      <c r="B47" t="s">
        <v>194</v>
      </c>
      <c r="C47">
        <v>30</v>
      </c>
      <c r="D47">
        <v>1.2999999999999999E-2</v>
      </c>
      <c r="E47">
        <v>1.2999999999999999E-2</v>
      </c>
      <c r="F47">
        <v>1.2999999999999999E-2</v>
      </c>
      <c r="G47">
        <v>1.2999999999999999E-2</v>
      </c>
      <c r="H47">
        <v>1.2999999999999999E-2</v>
      </c>
      <c r="I47">
        <v>1.2999999999999999E-2</v>
      </c>
      <c r="J47">
        <v>1.2999999999999999E-2</v>
      </c>
      <c r="K47">
        <v>1.2999999999999999E-2</v>
      </c>
      <c r="L47">
        <v>1.2999999999999999E-2</v>
      </c>
      <c r="M47">
        <v>1.2E-2</v>
      </c>
      <c r="N47">
        <v>4.9000000000000002E-2</v>
      </c>
      <c r="O47">
        <v>4.4999999999999998E-2</v>
      </c>
      <c r="P47">
        <v>2.1000000000000001E-2</v>
      </c>
      <c r="Q47">
        <v>0.97199999999999998</v>
      </c>
      <c r="R47">
        <v>0.34899999999999998</v>
      </c>
      <c r="S47">
        <v>0.85399999999999998</v>
      </c>
      <c r="T47">
        <v>0.36899999999999999</v>
      </c>
      <c r="U47">
        <v>0.104</v>
      </c>
      <c r="V47">
        <v>4.1000000000000002E-2</v>
      </c>
      <c r="W47">
        <v>0.97599999999999998</v>
      </c>
      <c r="Z47" s="1">
        <f t="shared" si="0"/>
        <v>1.29E-2</v>
      </c>
      <c r="AA47" s="1">
        <f t="shared" si="1"/>
        <v>0.378</v>
      </c>
    </row>
    <row r="48" spans="1:27">
      <c r="A48">
        <v>47</v>
      </c>
      <c r="B48" t="s">
        <v>195</v>
      </c>
      <c r="C48">
        <v>30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2.1000000000000001E-2</v>
      </c>
      <c r="J48">
        <v>1.9E-2</v>
      </c>
      <c r="K48">
        <v>0.02</v>
      </c>
      <c r="L48">
        <v>0.02</v>
      </c>
      <c r="M48">
        <v>1.9E-2</v>
      </c>
      <c r="N48">
        <v>4.7E-2</v>
      </c>
      <c r="O48">
        <v>2.1000000000000001E-2</v>
      </c>
      <c r="P48">
        <v>4.1000000000000002E-2</v>
      </c>
      <c r="Q48">
        <v>0.14199999999999999</v>
      </c>
      <c r="R48">
        <v>4.2000000000000003E-2</v>
      </c>
      <c r="S48">
        <v>0.12</v>
      </c>
      <c r="T48">
        <v>0.98799999999999999</v>
      </c>
      <c r="U48">
        <v>0.108</v>
      </c>
      <c r="V48">
        <v>4.3999999999999997E-2</v>
      </c>
      <c r="W48">
        <v>8.5999999999999993E-2</v>
      </c>
      <c r="Z48" s="1">
        <f t="shared" si="0"/>
        <v>1.9899999999999998E-2</v>
      </c>
      <c r="AA48" s="1">
        <f t="shared" si="1"/>
        <v>0.16390000000000002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1.9291666666666676E-2</v>
      </c>
      <c r="E50" s="2">
        <f t="shared" ref="E50:W50" si="2">AVERAGE(E1:E24)</f>
        <v>1.9041666666666675E-2</v>
      </c>
      <c r="F50" s="2">
        <f t="shared" si="2"/>
        <v>1.9291666666666676E-2</v>
      </c>
      <c r="G50" s="2">
        <f t="shared" si="2"/>
        <v>1.8500000000000006E-2</v>
      </c>
      <c r="H50" s="2">
        <f t="shared" si="2"/>
        <v>1.8875000000000006E-2</v>
      </c>
      <c r="I50" s="2">
        <f t="shared" si="2"/>
        <v>1.9458333333333338E-2</v>
      </c>
      <c r="J50" s="2">
        <f t="shared" si="2"/>
        <v>1.8250000000000006E-2</v>
      </c>
      <c r="K50" s="2">
        <f t="shared" si="2"/>
        <v>1.9708333333333338E-2</v>
      </c>
      <c r="L50" s="2">
        <f t="shared" si="2"/>
        <v>1.9541666666666676E-2</v>
      </c>
      <c r="M50" s="2">
        <f t="shared" si="2"/>
        <v>1.9916666666666673E-2</v>
      </c>
      <c r="N50" s="2">
        <f t="shared" si="2"/>
        <v>0.9877083333333333</v>
      </c>
      <c r="O50" s="2">
        <f t="shared" si="2"/>
        <v>2.3541666666666673E-2</v>
      </c>
      <c r="P50" s="2">
        <f t="shared" si="2"/>
        <v>5.1000000000000011E-2</v>
      </c>
      <c r="Q50" s="2">
        <f t="shared" si="2"/>
        <v>6.5624999999999989E-2</v>
      </c>
      <c r="R50" s="2">
        <f t="shared" si="2"/>
        <v>2.9416666666666685E-2</v>
      </c>
      <c r="S50" s="2">
        <f t="shared" si="2"/>
        <v>1.4791666666666668E-2</v>
      </c>
      <c r="T50" s="2">
        <f t="shared" si="2"/>
        <v>1.1791666666666671E-2</v>
      </c>
      <c r="U50" s="2">
        <f t="shared" si="2"/>
        <v>4.9833333333333334E-2</v>
      </c>
      <c r="V50" s="2">
        <f t="shared" si="2"/>
        <v>3.1500000000000007E-2</v>
      </c>
      <c r="W50" s="2">
        <f t="shared" si="2"/>
        <v>1.0041666666666667E-2</v>
      </c>
      <c r="Y50" s="1" t="s">
        <v>0</v>
      </c>
      <c r="Z50" s="2">
        <f>AVERAGE(Z1:Z24)</f>
        <v>1.9187499999999996E-2</v>
      </c>
      <c r="AA50" s="2">
        <f>AVERAGE(AA1:AA24)</f>
        <v>0.12752499999999997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1.6833333333333336E-2</v>
      </c>
      <c r="E51" s="2">
        <f t="shared" ref="E51:W51" si="3">AVERAGE(E25:E48)</f>
        <v>1.6583333333333335E-2</v>
      </c>
      <c r="F51" s="2">
        <f t="shared" si="3"/>
        <v>1.6833333333333336E-2</v>
      </c>
      <c r="G51" s="2">
        <f t="shared" si="3"/>
        <v>1.6333333333333335E-2</v>
      </c>
      <c r="H51" s="2">
        <f t="shared" si="3"/>
        <v>1.654166666666667E-2</v>
      </c>
      <c r="I51" s="2">
        <f t="shared" si="3"/>
        <v>1.691666666666667E-2</v>
      </c>
      <c r="J51" s="2">
        <f t="shared" si="3"/>
        <v>1.5958333333333335E-2</v>
      </c>
      <c r="K51" s="2">
        <f t="shared" si="3"/>
        <v>1.6833333333333336E-2</v>
      </c>
      <c r="L51" s="2">
        <f t="shared" si="3"/>
        <v>1.6166666666666669E-2</v>
      </c>
      <c r="M51" s="2">
        <f t="shared" si="3"/>
        <v>1.5583333333333338E-2</v>
      </c>
      <c r="N51" s="2">
        <f t="shared" si="3"/>
        <v>0.38204166666666667</v>
      </c>
      <c r="O51" s="2">
        <f t="shared" si="3"/>
        <v>0.4024166666666667</v>
      </c>
      <c r="P51" s="2">
        <f t="shared" si="3"/>
        <v>0.48750000000000004</v>
      </c>
      <c r="Q51" s="2">
        <f t="shared" si="3"/>
        <v>0.51233333333333331</v>
      </c>
      <c r="R51" s="2">
        <f t="shared" si="3"/>
        <v>0.14312500000000003</v>
      </c>
      <c r="S51" s="2">
        <f t="shared" si="3"/>
        <v>0.45587499999999997</v>
      </c>
      <c r="T51" s="2">
        <f t="shared" si="3"/>
        <v>0.40033333333333326</v>
      </c>
      <c r="U51" s="2">
        <f t="shared" si="3"/>
        <v>0.16804166666666667</v>
      </c>
      <c r="V51" s="2">
        <f t="shared" si="3"/>
        <v>0.455125</v>
      </c>
      <c r="W51" s="2">
        <f t="shared" si="3"/>
        <v>0.34295833333333331</v>
      </c>
      <c r="Y51" s="1" t="s">
        <v>1</v>
      </c>
      <c r="Z51" s="2">
        <f>AVERAGE(Z25:Z48)</f>
        <v>1.6458333333333328E-2</v>
      </c>
      <c r="AA51" s="2">
        <f>AVERAGE(AA25:AA48)</f>
        <v>0.374975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1.206199858028807E-2</v>
      </c>
      <c r="E52" s="3">
        <f t="shared" ref="E52:W52" si="4">TTEST(E1:E24,E25:E48,2,2)</f>
        <v>7.7921703310873357E-3</v>
      </c>
      <c r="F52" s="3">
        <f t="shared" si="4"/>
        <v>1.206199858028807E-2</v>
      </c>
      <c r="G52" s="3">
        <f t="shared" si="4"/>
        <v>1.3585297341606689E-2</v>
      </c>
      <c r="H52" s="3">
        <f t="shared" si="4"/>
        <v>9.8617822119219083E-3</v>
      </c>
      <c r="I52" s="3">
        <f t="shared" si="4"/>
        <v>1.266998841923714E-2</v>
      </c>
      <c r="J52" s="3">
        <f t="shared" si="4"/>
        <v>6.5599970817088824E-3</v>
      </c>
      <c r="K52" s="3">
        <f t="shared" si="4"/>
        <v>4.1857042114772135E-3</v>
      </c>
      <c r="L52" s="3">
        <f t="shared" si="4"/>
        <v>4.8193359141351173E-4</v>
      </c>
      <c r="M52" s="3">
        <f t="shared" si="4"/>
        <v>1.4786574341989941E-5</v>
      </c>
      <c r="N52" s="3">
        <f t="shared" si="4"/>
        <v>7.1606875919819876E-11</v>
      </c>
      <c r="O52" s="3">
        <f t="shared" si="4"/>
        <v>1.3534309176830762E-6</v>
      </c>
      <c r="P52" s="3">
        <f t="shared" si="4"/>
        <v>3.3984733430019335E-6</v>
      </c>
      <c r="Q52" s="3">
        <f t="shared" si="4"/>
        <v>4.8110461331068303E-8</v>
      </c>
      <c r="R52" s="3">
        <f t="shared" si="4"/>
        <v>1.2633757930150972E-4</v>
      </c>
      <c r="S52" s="3">
        <f t="shared" si="4"/>
        <v>4.1578737802054374E-7</v>
      </c>
      <c r="T52" s="3">
        <f t="shared" si="4"/>
        <v>1.9399449227214094E-5</v>
      </c>
      <c r="U52" s="3">
        <f t="shared" si="4"/>
        <v>1.4941142021840765E-3</v>
      </c>
      <c r="V52" s="3">
        <f t="shared" si="4"/>
        <v>9.4629026786816111E-6</v>
      </c>
      <c r="W52" s="3">
        <f t="shared" si="4"/>
        <v>3.273274592780284E-5</v>
      </c>
      <c r="Y52" s="1" t="s">
        <v>16</v>
      </c>
      <c r="Z52" s="3">
        <f>TTEST(Z1:Z24,Z25:Z48,2,2)</f>
        <v>3.8443261553232915E-3</v>
      </c>
      <c r="AA52" s="3">
        <f>TTEST(AA1:AA24,AA25:AA48,2,2)</f>
        <v>3.8759577244806427E-13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5.0533088122230196E-4</v>
      </c>
      <c r="E53" s="3">
        <f t="shared" ref="E53:W53" si="5">STDEV(E1:E24)/SQRT(COUNT(E1:E24))</f>
        <v>4.681104735625313E-4</v>
      </c>
      <c r="F53" s="3">
        <f t="shared" si="5"/>
        <v>5.0533088122230196E-4</v>
      </c>
      <c r="G53" s="3">
        <f t="shared" si="5"/>
        <v>4.6625240412015689E-4</v>
      </c>
      <c r="H53" s="3">
        <f t="shared" si="5"/>
        <v>4.5569066866378387E-4</v>
      </c>
      <c r="I53" s="3">
        <f t="shared" si="5"/>
        <v>5.5813862060133705E-4</v>
      </c>
      <c r="J53" s="3">
        <f t="shared" si="5"/>
        <v>4.2242399196246812E-4</v>
      </c>
      <c r="K53" s="3">
        <f t="shared" si="5"/>
        <v>5.2983168870641159E-4</v>
      </c>
      <c r="L53" s="3">
        <f t="shared" si="5"/>
        <v>4.7768754063030574E-4</v>
      </c>
      <c r="M53" s="3">
        <f t="shared" si="5"/>
        <v>4.8870083119988551E-4</v>
      </c>
      <c r="N53" s="3">
        <f t="shared" si="5"/>
        <v>4.4601614835045149E-3</v>
      </c>
      <c r="O53" s="3">
        <f t="shared" si="5"/>
        <v>4.7246574780637962E-3</v>
      </c>
      <c r="P53" s="3">
        <f t="shared" si="5"/>
        <v>1.5978926339292064E-2</v>
      </c>
      <c r="Q53" s="3">
        <f t="shared" si="5"/>
        <v>1.3587586579594304E-2</v>
      </c>
      <c r="R53" s="3">
        <f t="shared" si="5"/>
        <v>2.4204118905274607E-3</v>
      </c>
      <c r="S53" s="3">
        <f t="shared" si="5"/>
        <v>4.189349490623738E-3</v>
      </c>
      <c r="T53" s="3">
        <f t="shared" si="5"/>
        <v>3.7319513325862474E-3</v>
      </c>
      <c r="U53" s="3">
        <f t="shared" si="5"/>
        <v>7.5696444373703972E-3</v>
      </c>
      <c r="V53" s="3">
        <f t="shared" si="5"/>
        <v>1.0376429533084706E-2</v>
      </c>
      <c r="W53" s="3">
        <f t="shared" si="5"/>
        <v>3.5724789259460295E-3</v>
      </c>
      <c r="Z53" s="3">
        <f>STDEV(Z1:Z24)/SQRT(COUNT(Z1:Z24))</f>
        <v>4.838819662338911E-4</v>
      </c>
      <c r="AA53" s="3">
        <f>STDEV(AA1:AA24)/SQRT(COUNT(AA1:AA24))</f>
        <v>2.3287448413751941E-3</v>
      </c>
      <c r="AC53" s="3"/>
      <c r="AD53" s="3"/>
    </row>
    <row r="54" spans="1:30">
      <c r="C54" s="1" t="s">
        <v>1</v>
      </c>
      <c r="D54" s="3">
        <f>STDEV(D25:D48)/SQRT(COUNT(D25:D48))</f>
        <v>7.9323833312573634E-4</v>
      </c>
      <c r="E54" s="3">
        <f t="shared" ref="E54:W54" si="6">STDEV(E25:E48)/SQRT(COUNT(E25:E48))</f>
        <v>7.4919441437546841E-4</v>
      </c>
      <c r="F54" s="3">
        <f t="shared" si="6"/>
        <v>7.9323833312573634E-4</v>
      </c>
      <c r="G54" s="3">
        <f t="shared" si="6"/>
        <v>7.0368251514841835E-4</v>
      </c>
      <c r="H54" s="3">
        <f t="shared" si="6"/>
        <v>7.3715858387308889E-4</v>
      </c>
      <c r="I54" s="3">
        <f t="shared" si="6"/>
        <v>8.0513898941147522E-4</v>
      </c>
      <c r="J54" s="3">
        <f t="shared" si="6"/>
        <v>6.8492876670420057E-4</v>
      </c>
      <c r="K54" s="3">
        <f t="shared" si="6"/>
        <v>7.9323833312573634E-4</v>
      </c>
      <c r="L54" s="3">
        <f t="shared" si="6"/>
        <v>7.6059346267170699E-4</v>
      </c>
      <c r="M54" s="3">
        <f t="shared" si="6"/>
        <v>7.4919441437546841E-4</v>
      </c>
      <c r="N54" s="3">
        <f t="shared" si="6"/>
        <v>7.1792638170855627E-2</v>
      </c>
      <c r="O54" s="3">
        <f t="shared" si="6"/>
        <v>6.8082774552901806E-2</v>
      </c>
      <c r="P54" s="3">
        <f t="shared" si="6"/>
        <v>8.1087647158732679E-2</v>
      </c>
      <c r="Q54" s="3">
        <f t="shared" si="6"/>
        <v>6.7163672749471257E-2</v>
      </c>
      <c r="R54" s="3">
        <f t="shared" si="6"/>
        <v>2.7050363153553601E-2</v>
      </c>
      <c r="S54" s="3">
        <f t="shared" si="6"/>
        <v>7.4704473618540365E-2</v>
      </c>
      <c r="T54" s="3">
        <f t="shared" si="6"/>
        <v>8.1494101917519171E-2</v>
      </c>
      <c r="U54" s="3">
        <f t="shared" si="6"/>
        <v>3.4163581294058575E-2</v>
      </c>
      <c r="V54" s="3">
        <f t="shared" si="6"/>
        <v>8.4464110217624816E-2</v>
      </c>
      <c r="W54" s="3">
        <f t="shared" si="6"/>
        <v>7.221863140227984E-2</v>
      </c>
      <c r="Z54" s="3">
        <f>STDEV(Z25:Z48)/SQRT(COUNT(Z25:Z48))</f>
        <v>7.5450138700678933E-4</v>
      </c>
      <c r="AA54" s="3">
        <f>STDEV(AA25:AA48)/SQRT(COUNT(AA25:AA48))</f>
        <v>2.4596999087905722E-2</v>
      </c>
      <c r="AC54" s="3"/>
      <c r="AD54" s="3"/>
    </row>
    <row r="55" spans="1:30">
      <c r="D55" s="2">
        <f>D50-D51</f>
        <v>2.4583333333333401E-3</v>
      </c>
      <c r="E55" s="2">
        <f t="shared" ref="E55:W55" si="7">E50-E51</f>
        <v>2.4583333333333401E-3</v>
      </c>
      <c r="F55" s="2">
        <f t="shared" si="7"/>
        <v>2.4583333333333401E-3</v>
      </c>
      <c r="G55" s="2">
        <f t="shared" si="7"/>
        <v>2.1666666666666709E-3</v>
      </c>
      <c r="H55" s="2">
        <f t="shared" si="7"/>
        <v>2.3333333333333366E-3</v>
      </c>
      <c r="I55" s="2">
        <f t="shared" si="7"/>
        <v>2.5416666666666678E-3</v>
      </c>
      <c r="J55" s="2">
        <f t="shared" si="7"/>
        <v>2.291666666666671E-3</v>
      </c>
      <c r="K55" s="2">
        <f t="shared" si="7"/>
        <v>2.8750000000000026E-3</v>
      </c>
      <c r="L55" s="2">
        <f t="shared" si="7"/>
        <v>3.3750000000000065E-3</v>
      </c>
      <c r="M55" s="2">
        <f t="shared" si="7"/>
        <v>4.3333333333333349E-3</v>
      </c>
      <c r="N55" s="2">
        <f t="shared" si="7"/>
        <v>0.60566666666666658</v>
      </c>
      <c r="O55" s="2">
        <f t="shared" si="7"/>
        <v>-0.37887500000000002</v>
      </c>
      <c r="P55" s="2">
        <f t="shared" si="7"/>
        <v>-0.43650000000000005</v>
      </c>
      <c r="Q55" s="2">
        <f t="shared" si="7"/>
        <v>-0.44670833333333332</v>
      </c>
      <c r="R55" s="2">
        <f t="shared" si="7"/>
        <v>-0.11370833333333334</v>
      </c>
      <c r="S55" s="2">
        <f t="shared" si="7"/>
        <v>-0.44108333333333333</v>
      </c>
      <c r="T55" s="2">
        <f t="shared" si="7"/>
        <v>-0.38854166666666662</v>
      </c>
      <c r="U55" s="2">
        <f t="shared" si="7"/>
        <v>-0.11820833333333333</v>
      </c>
      <c r="V55" s="2">
        <f t="shared" si="7"/>
        <v>-0.42362499999999997</v>
      </c>
      <c r="W55" s="2">
        <f t="shared" si="7"/>
        <v>-0.33291666666666664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1.920595238095239E-2</v>
      </c>
      <c r="E58" s="1">
        <f>(E50+0.6*(F50+D50)+0.15*G50)/(1+2*0.6+0.15)</f>
        <v>1.9134751773049651E-2</v>
      </c>
      <c r="F58" s="1">
        <f t="shared" ref="F58:U59" si="9">(F50+0.6*(G50+E50)+0.15*(D50+H50))/(1+2*0.6+2*0.15)</f>
        <v>1.9016666666666675E-2</v>
      </c>
      <c r="G58" s="1">
        <f t="shared" si="9"/>
        <v>1.8870000000000005E-2</v>
      </c>
      <c r="H58" s="1">
        <f t="shared" si="9"/>
        <v>1.8912500000000006E-2</v>
      </c>
      <c r="I58" s="1">
        <f t="shared" si="9"/>
        <v>1.8985833333333337E-2</v>
      </c>
      <c r="J58" s="1">
        <f t="shared" si="9"/>
        <v>1.9005000000000005E-2</v>
      </c>
      <c r="K58" s="1">
        <f t="shared" si="9"/>
        <v>1.9315833333333338E-2</v>
      </c>
      <c r="L58" s="1">
        <f t="shared" si="9"/>
        <v>7.7684166666666665E-2</v>
      </c>
      <c r="M58" s="1">
        <f t="shared" si="9"/>
        <v>0.25230166666666665</v>
      </c>
      <c r="N58" s="1">
        <f t="shared" si="9"/>
        <v>0.40974583333333331</v>
      </c>
      <c r="O58" s="1">
        <f t="shared" si="9"/>
        <v>0.26383916666666668</v>
      </c>
      <c r="P58" s="1">
        <f t="shared" si="9"/>
        <v>0.1028275</v>
      </c>
      <c r="Q58" s="1">
        <f t="shared" si="9"/>
        <v>4.7850000000000004E-2</v>
      </c>
      <c r="R58" s="1">
        <f t="shared" si="9"/>
        <v>3.4834166666666673E-2</v>
      </c>
      <c r="S58" s="1">
        <f t="shared" si="9"/>
        <v>2.2734166666666673E-2</v>
      </c>
      <c r="T58" s="1">
        <f t="shared" si="9"/>
        <v>2.3881666666666669E-2</v>
      </c>
      <c r="U58" s="1">
        <f t="shared" si="9"/>
        <v>3.1813333333333339E-2</v>
      </c>
      <c r="V58" s="1">
        <f>(V50+0.6*(W50+U50)+0.15*T50)/(1+2*0.6+0.15)</f>
        <v>2.9444148936170218E-2</v>
      </c>
      <c r="W58" s="1">
        <f>(W50+0.6*(V50)+0.15*U58)/(1+0.6+0.15)</f>
        <v>1.9264952380952383E-2</v>
      </c>
    </row>
    <row r="59" spans="1:30">
      <c r="C59" s="1" t="s">
        <v>1</v>
      </c>
      <c r="D59" s="1">
        <f>(D51+0.6*(E51)+0.15*F51)/(1+0.6+0.15)</f>
        <v>1.6747619047619049E-2</v>
      </c>
      <c r="E59" s="1">
        <f>(E51+0.6*(F51+D51)+0.15*G51)/(1+2*0.6+0.15)</f>
        <v>1.6695035460992907E-2</v>
      </c>
      <c r="F59" s="1">
        <f t="shared" si="9"/>
        <v>1.6635833333333332E-2</v>
      </c>
      <c r="G59" s="1">
        <f t="shared" si="9"/>
        <v>1.6553333333333337E-2</v>
      </c>
      <c r="H59" s="1">
        <f t="shared" si="9"/>
        <v>1.6564166666666668E-2</v>
      </c>
      <c r="I59" s="1">
        <f t="shared" si="9"/>
        <v>1.6556666666666667E-2</v>
      </c>
      <c r="J59" s="1">
        <f t="shared" si="9"/>
        <v>1.6445833333333333E-2</v>
      </c>
      <c r="K59" s="1">
        <f t="shared" si="9"/>
        <v>1.6393333333333336E-2</v>
      </c>
      <c r="L59" s="1">
        <f t="shared" si="9"/>
        <v>3.812666666666667E-2</v>
      </c>
      <c r="M59" s="1">
        <f t="shared" si="9"/>
        <v>0.12695833333333334</v>
      </c>
      <c r="N59" s="1">
        <f t="shared" si="9"/>
        <v>0.2833566666666667</v>
      </c>
      <c r="O59" s="1">
        <f t="shared" si="9"/>
        <v>0.40133166666666664</v>
      </c>
      <c r="P59" s="1">
        <f t="shared" si="9"/>
        <v>0.44605000000000006</v>
      </c>
      <c r="Q59" s="1">
        <f t="shared" si="9"/>
        <v>0.40778083333333337</v>
      </c>
      <c r="R59" s="1">
        <f t="shared" si="9"/>
        <v>0.34289000000000003</v>
      </c>
      <c r="S59" s="1">
        <f t="shared" si="9"/>
        <v>0.35360249999999993</v>
      </c>
      <c r="T59" s="1">
        <f t="shared" si="9"/>
        <v>0.34576833333333334</v>
      </c>
      <c r="U59" s="1">
        <f t="shared" si="9"/>
        <v>0.32045666666666661</v>
      </c>
      <c r="V59" s="1">
        <f>(V51+0.6*(W51+U51)+0.15*T51)/(1+2*0.6+0.15)</f>
        <v>0.34969148936170208</v>
      </c>
      <c r="W59" s="1">
        <f>(W51+0.6*(V51)+0.15*U59)/(1+0.6+0.15)</f>
        <v>0.37948676190476188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-6.7765850617068871E-2</v>
      </c>
      <c r="E61" s="1">
        <f ca="1">E1+NORMINV(RAND(),0,'Total-Smoothed'!$AG$2)</f>
        <v>-7.9906758649266232E-2</v>
      </c>
      <c r="F61" s="1">
        <f ca="1">F1+NORMINV(RAND(),0,'Total-Smoothed'!$AG$2)</f>
        <v>3.1936399840734944E-2</v>
      </c>
      <c r="G61" s="1">
        <f ca="1">G1+NORMINV(RAND(),0,'Total-Smoothed'!$AG$2)</f>
        <v>5.5866873899042338E-2</v>
      </c>
      <c r="H61" s="1">
        <f ca="1">H1+NORMINV(RAND(),0,'Total-Smoothed'!$AG$2)</f>
        <v>2.7906893178125568E-2</v>
      </c>
      <c r="I61" s="1">
        <f ca="1">I1+NORMINV(RAND(),0,'Total-Smoothed'!$AG$2)</f>
        <v>0.11699458244547217</v>
      </c>
      <c r="J61" s="1">
        <f ca="1">J1+NORMINV(RAND(),0,'Total-Smoothed'!$AG$2)</f>
        <v>-8.3319941520257831E-2</v>
      </c>
      <c r="K61" s="1">
        <f ca="1">K1+NORMINV(RAND(),0,'Total-Smoothed'!$AG$2)</f>
        <v>0.11502991724538567</v>
      </c>
      <c r="L61" s="1">
        <f ca="1">L1+NORMINV(RAND(),0,'Total-Smoothed'!$AG$2)</f>
        <v>3.1678207752523904E-2</v>
      </c>
      <c r="M61" s="1">
        <f ca="1">M1+NORMINV(RAND(),0,'Total-Smoothed'!$AG$2)</f>
        <v>0.18307469784585609</v>
      </c>
      <c r="N61" s="1">
        <f ca="1">N1+NORMINV(RAND(),0,'Total-Smoothed'!$AG$2)</f>
        <v>0.89866363619625012</v>
      </c>
      <c r="O61" s="1">
        <f ca="1">O1+NORMINV(RAND(),0,'Total-Smoothed'!$AG$2)</f>
        <v>0.10527952805210283</v>
      </c>
      <c r="P61" s="1">
        <f ca="1">P1+NORMINV(RAND(),0,'Total-Smoothed'!$AG$2)</f>
        <v>-5.4374266294056187E-2</v>
      </c>
      <c r="Q61" s="1">
        <f ca="1">Q1+NORMINV(RAND(),0,'Total-Smoothed'!$AG$2)</f>
        <v>0.20778787250925479</v>
      </c>
      <c r="R61" s="1">
        <f ca="1">R1+NORMINV(RAND(),0,'Total-Smoothed'!$AG$2)</f>
        <v>0.12606058061718531</v>
      </c>
      <c r="S61" s="1">
        <f ca="1">S1+NORMINV(RAND(),0,'Total-Smoothed'!$AG$2)</f>
        <v>-2.2587803882546626E-2</v>
      </c>
      <c r="T61" s="1">
        <f ca="1">T1+NORMINV(RAND(),0,'Total-Smoothed'!$AG$2)</f>
        <v>-0.232566520632527</v>
      </c>
      <c r="U61" s="1">
        <f ca="1">U1+NORMINV(RAND(),0,'Total-Smoothed'!$AG$2)</f>
        <v>0.11702175344641426</v>
      </c>
      <c r="V61" s="1">
        <f ca="1">V1+NORMINV(RAND(),0,'Total-Smoothed'!$AG$2)</f>
        <v>3.2609060285055613E-2</v>
      </c>
      <c r="W61" s="1">
        <f ca="1">W1+NORMINV(RAND(),0,'Total-Smoothed'!$AG$2)</f>
        <v>-1.7762226089408521E-2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-3.9767333389931075E-3</v>
      </c>
      <c r="E62" s="1">
        <f ca="1">E2+NORMINV(RAND(),0,'Total-Smoothed'!$AG$2)</f>
        <v>-1.8288109190721616E-2</v>
      </c>
      <c r="F62" s="1">
        <f ca="1">F2+NORMINV(RAND(),0,'Total-Smoothed'!$AG$2)</f>
        <v>-1.5477371469529363E-3</v>
      </c>
      <c r="G62" s="1">
        <f ca="1">G2+NORMINV(RAND(),0,'Total-Smoothed'!$AG$2)</f>
        <v>1.774077476786216E-2</v>
      </c>
      <c r="H62" s="1">
        <f ca="1">H2+NORMINV(RAND(),0,'Total-Smoothed'!$AG$2)</f>
        <v>5.1331680019611615E-2</v>
      </c>
      <c r="I62" s="1">
        <f ca="1">I2+NORMINV(RAND(),0,'Total-Smoothed'!$AG$2)</f>
        <v>4.0573786506503617E-2</v>
      </c>
      <c r="J62" s="1">
        <f ca="1">J2+NORMINV(RAND(),0,'Total-Smoothed'!$AG$2)</f>
        <v>-9.5019532378997976E-2</v>
      </c>
      <c r="K62" s="1">
        <f ca="1">K2+NORMINV(RAND(),0,'Total-Smoothed'!$AG$2)</f>
        <v>-2.3619459589532169E-2</v>
      </c>
      <c r="L62" s="1">
        <f ca="1">L2+NORMINV(RAND(),0,'Total-Smoothed'!$AG$2)</f>
        <v>9.955364277395963E-2</v>
      </c>
      <c r="M62" s="1">
        <f ca="1">M2+NORMINV(RAND(),0,'Total-Smoothed'!$AG$2)</f>
        <v>-9.0443897060867709E-2</v>
      </c>
      <c r="N62" s="1">
        <f ca="1">N2+NORMINV(RAND(),0,'Total-Smoothed'!$AG$2)</f>
        <v>0.79367772754372234</v>
      </c>
      <c r="O62" s="1">
        <f ca="1">O2+NORMINV(RAND(),0,'Total-Smoothed'!$AG$2)</f>
        <v>1.6965974565714304E-2</v>
      </c>
      <c r="P62" s="1">
        <f ca="1">P2+NORMINV(RAND(),0,'Total-Smoothed'!$AG$2)</f>
        <v>0.18139733866117955</v>
      </c>
      <c r="Q62" s="1">
        <f ca="1">Q2+NORMINV(RAND(),0,'Total-Smoothed'!$AG$2)</f>
        <v>0.1137765300548594</v>
      </c>
      <c r="R62" s="1">
        <f ca="1">R2+NORMINV(RAND(),0,'Total-Smoothed'!$AG$2)</f>
        <v>2.4219096701844307E-2</v>
      </c>
      <c r="S62" s="1">
        <f ca="1">S2+NORMINV(RAND(),0,'Total-Smoothed'!$AG$2)</f>
        <v>8.7679245238185252E-2</v>
      </c>
      <c r="T62" s="1">
        <f ca="1">T2+NORMINV(RAND(),0,'Total-Smoothed'!$AG$2)</f>
        <v>9.2546697433184444E-2</v>
      </c>
      <c r="U62" s="1">
        <f ca="1">U2+NORMINV(RAND(),0,'Total-Smoothed'!$AG$2)</f>
        <v>2.395412435219197E-2</v>
      </c>
      <c r="V62" s="1">
        <f ca="1">V2+NORMINV(RAND(),0,'Total-Smoothed'!$AG$2)</f>
        <v>-2.7759036762350583E-2</v>
      </c>
      <c r="W62" s="1">
        <f ca="1">W2+NORMINV(RAND(),0,'Total-Smoothed'!$AG$2)</f>
        <v>-6.920371827266758E-2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0.1819462894164694</v>
      </c>
      <c r="E63" s="1">
        <f ca="1">E3+NORMINV(RAND(),0,'Total-Smoothed'!$AG$2)</f>
        <v>-0.13005451013384442</v>
      </c>
      <c r="F63" s="1">
        <f ca="1">F3+NORMINV(RAND(),0,'Total-Smoothed'!$AG$2)</f>
        <v>2.3470794905497652E-2</v>
      </c>
      <c r="G63" s="1">
        <f ca="1">G3+NORMINV(RAND(),0,'Total-Smoothed'!$AG$2)</f>
        <v>3.7484686172933511E-2</v>
      </c>
      <c r="H63" s="1">
        <f ca="1">H3+NORMINV(RAND(),0,'Total-Smoothed'!$AG$2)</f>
        <v>-1.617749055875136E-2</v>
      </c>
      <c r="I63" s="1">
        <f ca="1">I3+NORMINV(RAND(),0,'Total-Smoothed'!$AG$2)</f>
        <v>-8.9856442770218065E-2</v>
      </c>
      <c r="J63" s="1">
        <f ca="1">J3+NORMINV(RAND(),0,'Total-Smoothed'!$AG$2)</f>
        <v>7.7865222414962146E-2</v>
      </c>
      <c r="K63" s="1">
        <f ca="1">K3+NORMINV(RAND(),0,'Total-Smoothed'!$AG$2)</f>
        <v>6.9341558869941783E-2</v>
      </c>
      <c r="L63" s="1">
        <f ca="1">L3+NORMINV(RAND(),0,'Total-Smoothed'!$AG$2)</f>
        <v>9.9623670422261723E-2</v>
      </c>
      <c r="M63" s="1">
        <f ca="1">M3+NORMINV(RAND(),0,'Total-Smoothed'!$AG$2)</f>
        <v>2.6358733942336732E-2</v>
      </c>
      <c r="N63" s="1">
        <f ca="1">N3+NORMINV(RAND(),0,'Total-Smoothed'!$AG$2)</f>
        <v>0.95004021196824417</v>
      </c>
      <c r="O63" s="1">
        <f ca="1">O3+NORMINV(RAND(),0,'Total-Smoothed'!$AG$2)</f>
        <v>0.13182451224438019</v>
      </c>
      <c r="P63" s="1">
        <f ca="1">P3+NORMINV(RAND(),0,'Total-Smoothed'!$AG$2)</f>
        <v>5.1661108265500841E-2</v>
      </c>
      <c r="Q63" s="1">
        <f ca="1">Q3+NORMINV(RAND(),0,'Total-Smoothed'!$AG$2)</f>
        <v>0.11822623211799371</v>
      </c>
      <c r="R63" s="1">
        <f ca="1">R3+NORMINV(RAND(),0,'Total-Smoothed'!$AG$2)</f>
        <v>8.8107961140421895E-2</v>
      </c>
      <c r="S63" s="1">
        <f ca="1">S3+NORMINV(RAND(),0,'Total-Smoothed'!$AG$2)</f>
        <v>-0.10720391522873576</v>
      </c>
      <c r="T63" s="1">
        <f ca="1">T3+NORMINV(RAND(),0,'Total-Smoothed'!$AG$2)</f>
        <v>5.6066693882644715E-2</v>
      </c>
      <c r="U63" s="1">
        <f ca="1">U3+NORMINV(RAND(),0,'Total-Smoothed'!$AG$2)</f>
        <v>7.4954970470469021E-2</v>
      </c>
      <c r="V63" s="1">
        <f ca="1">V3+NORMINV(RAND(),0,'Total-Smoothed'!$AG$2)</f>
        <v>-7.3570923980670361E-2</v>
      </c>
      <c r="W63" s="1">
        <f ca="1">W3+NORMINV(RAND(),0,'Total-Smoothed'!$AG$2)</f>
        <v>0.22963547575452967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1.7327399042907574E-3</v>
      </c>
      <c r="E64" s="1">
        <f ca="1">E4+NORMINV(RAND(),0,'Total-Smoothed'!$AG$2)</f>
        <v>0.12003015640953273</v>
      </c>
      <c r="F64" s="1">
        <f ca="1">F4+NORMINV(RAND(),0,'Total-Smoothed'!$AG$2)</f>
        <v>-2.4903921275225484E-2</v>
      </c>
      <c r="G64" s="1">
        <f ca="1">G4+NORMINV(RAND(),0,'Total-Smoothed'!$AG$2)</f>
        <v>2.8905785481879706E-2</v>
      </c>
      <c r="H64" s="1">
        <f ca="1">H4+NORMINV(RAND(),0,'Total-Smoothed'!$AG$2)</f>
        <v>4.5995832033780548E-3</v>
      </c>
      <c r="I64" s="1">
        <f ca="1">I4+NORMINV(RAND(),0,'Total-Smoothed'!$AG$2)</f>
        <v>-4.4470810684067129E-2</v>
      </c>
      <c r="J64" s="1">
        <f ca="1">J4+NORMINV(RAND(),0,'Total-Smoothed'!$AG$2)</f>
        <v>0.12918657743619807</v>
      </c>
      <c r="K64" s="1">
        <f ca="1">K4+NORMINV(RAND(),0,'Total-Smoothed'!$AG$2)</f>
        <v>0.17150419549767798</v>
      </c>
      <c r="L64" s="1">
        <f ca="1">L4+NORMINV(RAND(),0,'Total-Smoothed'!$AG$2)</f>
        <v>0.17908404456977117</v>
      </c>
      <c r="M64" s="1">
        <f ca="1">M4+NORMINV(RAND(),0,'Total-Smoothed'!$AG$2)</f>
        <v>-0.32228597367938483</v>
      </c>
      <c r="N64" s="1">
        <f ca="1">N4+NORMINV(RAND(),0,'Total-Smoothed'!$AG$2)</f>
        <v>1.0291781949560697</v>
      </c>
      <c r="O64" s="1">
        <f ca="1">O4+NORMINV(RAND(),0,'Total-Smoothed'!$AG$2)</f>
        <v>8.2545438820090453E-2</v>
      </c>
      <c r="P64" s="1">
        <f ca="1">P4+NORMINV(RAND(),0,'Total-Smoothed'!$AG$2)</f>
        <v>-3.4682623625823042E-2</v>
      </c>
      <c r="Q64" s="1">
        <f ca="1">Q4+NORMINV(RAND(),0,'Total-Smoothed'!$AG$2)</f>
        <v>3.8960770425845379E-2</v>
      </c>
      <c r="R64" s="1">
        <f ca="1">R4+NORMINV(RAND(),0,'Total-Smoothed'!$AG$2)</f>
        <v>0.12296666169907119</v>
      </c>
      <c r="S64" s="1">
        <f ca="1">S4+NORMINV(RAND(),0,'Total-Smoothed'!$AG$2)</f>
        <v>-0.23350081543956527</v>
      </c>
      <c r="T64" s="1">
        <f ca="1">T4+NORMINV(RAND(),0,'Total-Smoothed'!$AG$2)</f>
        <v>-4.7692425142535057E-2</v>
      </c>
      <c r="U64" s="1">
        <f ca="1">U4+NORMINV(RAND(),0,'Total-Smoothed'!$AG$2)</f>
        <v>-8.0045647743433701E-2</v>
      </c>
      <c r="V64" s="1">
        <f ca="1">V4+NORMINV(RAND(),0,'Total-Smoothed'!$AG$2)</f>
        <v>-0.10151370623558453</v>
      </c>
      <c r="W64" s="1">
        <f ca="1">W4+NORMINV(RAND(),0,'Total-Smoothed'!$AG$2)</f>
        <v>0.18750073399991887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8.6609968158641359E-2</v>
      </c>
      <c r="E65" s="1">
        <f ca="1">E5+NORMINV(RAND(),0,'Total-Smoothed'!$AG$2)</f>
        <v>0.1072051175192361</v>
      </c>
      <c r="F65" s="1">
        <f ca="1">F5+NORMINV(RAND(),0,'Total-Smoothed'!$AG$2)</f>
        <v>8.794607158517323E-2</v>
      </c>
      <c r="G65" s="1">
        <f ca="1">G5+NORMINV(RAND(),0,'Total-Smoothed'!$AG$2)</f>
        <v>7.95063079210825E-2</v>
      </c>
      <c r="H65" s="1">
        <f ca="1">H5+NORMINV(RAND(),0,'Total-Smoothed'!$AG$2)</f>
        <v>0.12525644713367676</v>
      </c>
      <c r="I65" s="1">
        <f ca="1">I5+NORMINV(RAND(),0,'Total-Smoothed'!$AG$2)</f>
        <v>0.112359467358204</v>
      </c>
      <c r="J65" s="1">
        <f ca="1">J5+NORMINV(RAND(),0,'Total-Smoothed'!$AG$2)</f>
        <v>-3.3604649465020772E-2</v>
      </c>
      <c r="K65" s="1">
        <f ca="1">K5+NORMINV(RAND(),0,'Total-Smoothed'!$AG$2)</f>
        <v>-4.51065916759694E-3</v>
      </c>
      <c r="L65" s="1">
        <f ca="1">L5+NORMINV(RAND(),0,'Total-Smoothed'!$AG$2)</f>
        <v>0.2055186364320461</v>
      </c>
      <c r="M65" s="1">
        <f ca="1">M5+NORMINV(RAND(),0,'Total-Smoothed'!$AG$2)</f>
        <v>0.13092795077605604</v>
      </c>
      <c r="N65" s="1">
        <f ca="1">N5+NORMINV(RAND(),0,'Total-Smoothed'!$AG$2)</f>
        <v>1.0316429642439073</v>
      </c>
      <c r="O65" s="1">
        <f ca="1">O5+NORMINV(RAND(),0,'Total-Smoothed'!$AG$2)</f>
        <v>2.1969743908703786E-3</v>
      </c>
      <c r="P65" s="1">
        <f ca="1">P5+NORMINV(RAND(),0,'Total-Smoothed'!$AG$2)</f>
        <v>6.6172420120469061E-2</v>
      </c>
      <c r="Q65" s="1">
        <f ca="1">Q5+NORMINV(RAND(),0,'Total-Smoothed'!$AG$2)</f>
        <v>3.2314431854866307E-2</v>
      </c>
      <c r="R65" s="1">
        <f ca="1">R5+NORMINV(RAND(),0,'Total-Smoothed'!$AG$2)</f>
        <v>1.4103825518268141E-2</v>
      </c>
      <c r="S65" s="1">
        <f ca="1">S5+NORMINV(RAND(),0,'Total-Smoothed'!$AG$2)</f>
        <v>0.20981994766823869</v>
      </c>
      <c r="T65" s="1">
        <f ca="1">T5+NORMINV(RAND(),0,'Total-Smoothed'!$AG$2)</f>
        <v>5.6409717036081865E-2</v>
      </c>
      <c r="U65" s="1">
        <f ca="1">U5+NORMINV(RAND(),0,'Total-Smoothed'!$AG$2)</f>
        <v>0.10943032859891393</v>
      </c>
      <c r="V65" s="1">
        <f ca="1">V5+NORMINV(RAND(),0,'Total-Smoothed'!$AG$2)</f>
        <v>-3.0605403879237453E-2</v>
      </c>
      <c r="W65" s="1">
        <f ca="1">W5+NORMINV(RAND(),0,'Total-Smoothed'!$AG$2)</f>
        <v>-0.23115869792728008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4.5003494541554709E-2</v>
      </c>
      <c r="E66" s="1">
        <f ca="1">E6+NORMINV(RAND(),0,'Total-Smoothed'!$AG$2)</f>
        <v>3.7570483260448276E-2</v>
      </c>
      <c r="F66" s="1">
        <f ca="1">F6+NORMINV(RAND(),0,'Total-Smoothed'!$AG$2)</f>
        <v>0.2297745830609571</v>
      </c>
      <c r="G66" s="1">
        <f ca="1">G6+NORMINV(RAND(),0,'Total-Smoothed'!$AG$2)</f>
        <v>0.10252799982601944</v>
      </c>
      <c r="H66" s="1">
        <f ca="1">H6+NORMINV(RAND(),0,'Total-Smoothed'!$AG$2)</f>
        <v>-9.3327496539988036E-2</v>
      </c>
      <c r="I66" s="1">
        <f ca="1">I6+NORMINV(RAND(),0,'Total-Smoothed'!$AG$2)</f>
        <v>-6.8820164022581259E-2</v>
      </c>
      <c r="J66" s="1">
        <f ca="1">J6+NORMINV(RAND(),0,'Total-Smoothed'!$AG$2)</f>
        <v>7.8774639995939463E-2</v>
      </c>
      <c r="K66" s="1">
        <f ca="1">K6+NORMINV(RAND(),0,'Total-Smoothed'!$AG$2)</f>
        <v>-0.20278504565382829</v>
      </c>
      <c r="L66" s="1">
        <f ca="1">L6+NORMINV(RAND(),0,'Total-Smoothed'!$AG$2)</f>
        <v>0.14551784205912408</v>
      </c>
      <c r="M66" s="1">
        <f ca="1">M6+NORMINV(RAND(),0,'Total-Smoothed'!$AG$2)</f>
        <v>-5.5684144797197119E-2</v>
      </c>
      <c r="N66" s="1">
        <f ca="1">N6+NORMINV(RAND(),0,'Total-Smoothed'!$AG$2)</f>
        <v>0.81751385853831704</v>
      </c>
      <c r="O66" s="1">
        <f ca="1">O6+NORMINV(RAND(),0,'Total-Smoothed'!$AG$2)</f>
        <v>5.2653390201732417E-2</v>
      </c>
      <c r="P66" s="1">
        <f ca="1">P6+NORMINV(RAND(),0,'Total-Smoothed'!$AG$2)</f>
        <v>0.20949051940677318</v>
      </c>
      <c r="Q66" s="1">
        <f ca="1">Q6+NORMINV(RAND(),0,'Total-Smoothed'!$AG$2)</f>
        <v>9.0711617086179114E-2</v>
      </c>
      <c r="R66" s="1">
        <f ca="1">R6+NORMINV(RAND(),0,'Total-Smoothed'!$AG$2)</f>
        <v>3.1158649782705904E-2</v>
      </c>
      <c r="S66" s="1">
        <f ca="1">S6+NORMINV(RAND(),0,'Total-Smoothed'!$AG$2)</f>
        <v>-3.5423552040414183E-2</v>
      </c>
      <c r="T66" s="1">
        <f ca="1">T6+NORMINV(RAND(),0,'Total-Smoothed'!$AG$2)</f>
        <v>2.7437894187750902E-2</v>
      </c>
      <c r="U66" s="1">
        <f ca="1">U6+NORMINV(RAND(),0,'Total-Smoothed'!$AG$2)</f>
        <v>6.2071706149275291E-2</v>
      </c>
      <c r="V66" s="1">
        <f ca="1">V6+NORMINV(RAND(),0,'Total-Smoothed'!$AG$2)</f>
        <v>0.14182314536775145</v>
      </c>
      <c r="W66" s="1">
        <f ca="1">W6+NORMINV(RAND(),0,'Total-Smoothed'!$AG$2)</f>
        <v>8.3428219532655945E-2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-9.701568485380288E-2</v>
      </c>
      <c r="E67" s="1">
        <f ca="1">E7+NORMINV(RAND(),0,'Total-Smoothed'!$AG$2)</f>
        <v>-5.9256766851002632E-2</v>
      </c>
      <c r="F67" s="1">
        <f ca="1">F7+NORMINV(RAND(),0,'Total-Smoothed'!$AG$2)</f>
        <v>-4.4402331463517637E-2</v>
      </c>
      <c r="G67" s="1">
        <f ca="1">G7+NORMINV(RAND(),0,'Total-Smoothed'!$AG$2)</f>
        <v>8.2855210126738504E-3</v>
      </c>
      <c r="H67" s="1">
        <f ca="1">H7+NORMINV(RAND(),0,'Total-Smoothed'!$AG$2)</f>
        <v>-4.7345212690937499E-2</v>
      </c>
      <c r="I67" s="1">
        <f ca="1">I7+NORMINV(RAND(),0,'Total-Smoothed'!$AG$2)</f>
        <v>0.12014340464392478</v>
      </c>
      <c r="J67" s="1">
        <f ca="1">J7+NORMINV(RAND(),0,'Total-Smoothed'!$AG$2)</f>
        <v>-0.13029393179950713</v>
      </c>
      <c r="K67" s="1">
        <f ca="1">K7+NORMINV(RAND(),0,'Total-Smoothed'!$AG$2)</f>
        <v>3.091024878168723E-2</v>
      </c>
      <c r="L67" s="1">
        <f ca="1">L7+NORMINV(RAND(),0,'Total-Smoothed'!$AG$2)</f>
        <v>0.2717360068002026</v>
      </c>
      <c r="M67" s="1">
        <f ca="1">M7+NORMINV(RAND(),0,'Total-Smoothed'!$AG$2)</f>
        <v>-5.9970703327757009E-2</v>
      </c>
      <c r="N67" s="1">
        <f ca="1">N7+NORMINV(RAND(),0,'Total-Smoothed'!$AG$2)</f>
        <v>1.0033279427040598</v>
      </c>
      <c r="O67" s="1">
        <f ca="1">O7+NORMINV(RAND(),0,'Total-Smoothed'!$AG$2)</f>
        <v>-1.6813389168639482E-2</v>
      </c>
      <c r="P67" s="1">
        <f ca="1">P7+NORMINV(RAND(),0,'Total-Smoothed'!$AG$2)</f>
        <v>8.8874748584953034E-2</v>
      </c>
      <c r="Q67" s="1">
        <f ca="1">Q7+NORMINV(RAND(),0,'Total-Smoothed'!$AG$2)</f>
        <v>0.24762243224229474</v>
      </c>
      <c r="R67" s="1">
        <f ca="1">R7+NORMINV(RAND(),0,'Total-Smoothed'!$AG$2)</f>
        <v>6.632204925831639E-2</v>
      </c>
      <c r="S67" s="1">
        <f ca="1">S7+NORMINV(RAND(),0,'Total-Smoothed'!$AG$2)</f>
        <v>2.4226894702743082E-3</v>
      </c>
      <c r="T67" s="1">
        <f ca="1">T7+NORMINV(RAND(),0,'Total-Smoothed'!$AG$2)</f>
        <v>-0.24639885568413128</v>
      </c>
      <c r="U67" s="1">
        <f ca="1">U7+NORMINV(RAND(),0,'Total-Smoothed'!$AG$2)</f>
        <v>-0.12769737564994124</v>
      </c>
      <c r="V67" s="1">
        <f ca="1">V7+NORMINV(RAND(),0,'Total-Smoothed'!$AG$2)</f>
        <v>0.10534372381245423</v>
      </c>
      <c r="W67" s="1">
        <f ca="1">W7+NORMINV(RAND(),0,'Total-Smoothed'!$AG$2)</f>
        <v>-6.0322961319872075E-2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0.18545079527821273</v>
      </c>
      <c r="E68" s="1">
        <f ca="1">E8+NORMINV(RAND(),0,'Total-Smoothed'!$AG$2)</f>
        <v>-4.2971225751445671E-2</v>
      </c>
      <c r="F68" s="1">
        <f ca="1">F8+NORMINV(RAND(),0,'Total-Smoothed'!$AG$2)</f>
        <v>5.9421875256878406E-2</v>
      </c>
      <c r="G68" s="1">
        <f ca="1">G8+NORMINV(RAND(),0,'Total-Smoothed'!$AG$2)</f>
        <v>9.7089163279964766E-2</v>
      </c>
      <c r="H68" s="1">
        <f ca="1">H8+NORMINV(RAND(),0,'Total-Smoothed'!$AG$2)</f>
        <v>-0.10214718654534032</v>
      </c>
      <c r="I68" s="1">
        <f ca="1">I8+NORMINV(RAND(),0,'Total-Smoothed'!$AG$2)</f>
        <v>-9.9624647976202976E-2</v>
      </c>
      <c r="J68" s="1">
        <f ca="1">J8+NORMINV(RAND(),0,'Total-Smoothed'!$AG$2)</f>
        <v>-8.1332740220371375E-2</v>
      </c>
      <c r="K68" s="1">
        <f ca="1">K8+NORMINV(RAND(),0,'Total-Smoothed'!$AG$2)</f>
        <v>0.25642325461719156</v>
      </c>
      <c r="L68" s="1">
        <f ca="1">L8+NORMINV(RAND(),0,'Total-Smoothed'!$AG$2)</f>
        <v>0.24134385572353756</v>
      </c>
      <c r="M68" s="1">
        <f ca="1">M8+NORMINV(RAND(),0,'Total-Smoothed'!$AG$2)</f>
        <v>-0.10773040275610932</v>
      </c>
      <c r="N68" s="1">
        <f ca="1">N8+NORMINV(RAND(),0,'Total-Smoothed'!$AG$2)</f>
        <v>0.90227592538200729</v>
      </c>
      <c r="O68" s="1">
        <f ca="1">O8+NORMINV(RAND(),0,'Total-Smoothed'!$AG$2)</f>
        <v>6.6767341256150081E-2</v>
      </c>
      <c r="P68" s="1">
        <f ca="1">P8+NORMINV(RAND(),0,'Total-Smoothed'!$AG$2)</f>
        <v>4.5125814791597829E-2</v>
      </c>
      <c r="Q68" s="1">
        <f ca="1">Q8+NORMINV(RAND(),0,'Total-Smoothed'!$AG$2)</f>
        <v>4.2212472944699903E-2</v>
      </c>
      <c r="R68" s="1">
        <f ca="1">R8+NORMINV(RAND(),0,'Total-Smoothed'!$AG$2)</f>
        <v>-0.22928342473695604</v>
      </c>
      <c r="S68" s="1">
        <f ca="1">S8+NORMINV(RAND(),0,'Total-Smoothed'!$AG$2)</f>
        <v>-8.8310826889951843E-3</v>
      </c>
      <c r="T68" s="1">
        <f ca="1">T8+NORMINV(RAND(),0,'Total-Smoothed'!$AG$2)</f>
        <v>2.9227851970881201E-2</v>
      </c>
      <c r="U68" s="1">
        <f ca="1">U8+NORMINV(RAND(),0,'Total-Smoothed'!$AG$2)</f>
        <v>9.4955135229603277E-2</v>
      </c>
      <c r="V68" s="1">
        <f ca="1">V8+NORMINV(RAND(),0,'Total-Smoothed'!$AG$2)</f>
        <v>-0.12867906474879096</v>
      </c>
      <c r="W68" s="1">
        <f ca="1">W8+NORMINV(RAND(),0,'Total-Smoothed'!$AG$2)</f>
        <v>-0.10885695426338377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0.16234907990097999</v>
      </c>
      <c r="E69" s="1">
        <f ca="1">E9+NORMINV(RAND(),0,'Total-Smoothed'!$AG$2)</f>
        <v>8.5203305805659477E-2</v>
      </c>
      <c r="F69" s="1">
        <f ca="1">F9+NORMINV(RAND(),0,'Total-Smoothed'!$AG$2)</f>
        <v>0.14468447970093457</v>
      </c>
      <c r="G69" s="1">
        <f ca="1">G9+NORMINV(RAND(),0,'Total-Smoothed'!$AG$2)</f>
        <v>0.27824049644150473</v>
      </c>
      <c r="H69" s="1">
        <f ca="1">H9+NORMINV(RAND(),0,'Total-Smoothed'!$AG$2)</f>
        <v>-1.6238225340015299E-2</v>
      </c>
      <c r="I69" s="1">
        <f ca="1">I9+NORMINV(RAND(),0,'Total-Smoothed'!$AG$2)</f>
        <v>0.14094427558671296</v>
      </c>
      <c r="J69" s="1">
        <f ca="1">J9+NORMINV(RAND(),0,'Total-Smoothed'!$AG$2)</f>
        <v>9.6351088865164011E-2</v>
      </c>
      <c r="K69" s="1">
        <f ca="1">K9+NORMINV(RAND(),0,'Total-Smoothed'!$AG$2)</f>
        <v>-5.1951249751785861E-3</v>
      </c>
      <c r="L69" s="1">
        <f ca="1">L9+NORMINV(RAND(),0,'Total-Smoothed'!$AG$2)</f>
        <v>5.1294099414835537E-2</v>
      </c>
      <c r="M69" s="1">
        <f ca="1">M9+NORMINV(RAND(),0,'Total-Smoothed'!$AG$2)</f>
        <v>-7.6148850740357571E-2</v>
      </c>
      <c r="N69" s="1">
        <f ca="1">N9+NORMINV(RAND(),0,'Total-Smoothed'!$AG$2)</f>
        <v>1.0679643344261036</v>
      </c>
      <c r="O69" s="1">
        <f ca="1">O9+NORMINV(RAND(),0,'Total-Smoothed'!$AG$2)</f>
        <v>0.14201752497640505</v>
      </c>
      <c r="P69" s="1">
        <f ca="1">P9+NORMINV(RAND(),0,'Total-Smoothed'!$AG$2)</f>
        <v>-8.6833881332412086E-2</v>
      </c>
      <c r="Q69" s="1">
        <f ca="1">Q9+NORMINV(RAND(),0,'Total-Smoothed'!$AG$2)</f>
        <v>6.1002916847532465E-2</v>
      </c>
      <c r="R69" s="1">
        <f ca="1">R9+NORMINV(RAND(),0,'Total-Smoothed'!$AG$2)</f>
        <v>3.4225367374058999E-2</v>
      </c>
      <c r="S69" s="1">
        <f ca="1">S9+NORMINV(RAND(),0,'Total-Smoothed'!$AG$2)</f>
        <v>-3.2521700143352615E-2</v>
      </c>
      <c r="T69" s="1">
        <f ca="1">T9+NORMINV(RAND(),0,'Total-Smoothed'!$AG$2)</f>
        <v>-3.0160449374245821E-2</v>
      </c>
      <c r="U69" s="1">
        <f ca="1">U9+NORMINV(RAND(),0,'Total-Smoothed'!$AG$2)</f>
        <v>-4.7447178024227724E-2</v>
      </c>
      <c r="V69" s="1">
        <f ca="1">V9+NORMINV(RAND(),0,'Total-Smoothed'!$AG$2)</f>
        <v>0.16406589327040888</v>
      </c>
      <c r="W69" s="1">
        <f ca="1">W9+NORMINV(RAND(),0,'Total-Smoothed'!$AG$2)</f>
        <v>1.0797468473605899E-2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-1.729368132474926E-2</v>
      </c>
      <c r="E70" s="1">
        <f ca="1">E10+NORMINV(RAND(),0,'Total-Smoothed'!$AG$2)</f>
        <v>9.8837512660664359E-3</v>
      </c>
      <c r="F70" s="1">
        <f ca="1">F10+NORMINV(RAND(),0,'Total-Smoothed'!$AG$2)</f>
        <v>0.14820101715350553</v>
      </c>
      <c r="G70" s="1">
        <f ca="1">G10+NORMINV(RAND(),0,'Total-Smoothed'!$AG$2)</f>
        <v>7.5457914628166752E-3</v>
      </c>
      <c r="H70" s="1">
        <f ca="1">H10+NORMINV(RAND(),0,'Total-Smoothed'!$AG$2)</f>
        <v>3.5258289588026098E-2</v>
      </c>
      <c r="I70" s="1">
        <f ca="1">I10+NORMINV(RAND(),0,'Total-Smoothed'!$AG$2)</f>
        <v>4.936580202800659E-2</v>
      </c>
      <c r="J70" s="1">
        <f ca="1">J10+NORMINV(RAND(),0,'Total-Smoothed'!$AG$2)</f>
        <v>0.10864941148985058</v>
      </c>
      <c r="K70" s="1">
        <f ca="1">K10+NORMINV(RAND(),0,'Total-Smoothed'!$AG$2)</f>
        <v>-5.1667855296347875E-3</v>
      </c>
      <c r="L70" s="1">
        <f ca="1">L10+NORMINV(RAND(),0,'Total-Smoothed'!$AG$2)</f>
        <v>0.14084152997148841</v>
      </c>
      <c r="M70" s="1">
        <f ca="1">M10+NORMINV(RAND(),0,'Total-Smoothed'!$AG$2)</f>
        <v>-0.22421905330586681</v>
      </c>
      <c r="N70" s="1">
        <f ca="1">N10+NORMINV(RAND(),0,'Total-Smoothed'!$AG$2)</f>
        <v>0.98376068095192215</v>
      </c>
      <c r="O70" s="1">
        <f ca="1">O10+NORMINV(RAND(),0,'Total-Smoothed'!$AG$2)</f>
        <v>-3.6400763811065717E-2</v>
      </c>
      <c r="P70" s="1">
        <f ca="1">P10+NORMINV(RAND(),0,'Total-Smoothed'!$AG$2)</f>
        <v>-1.9727216674368456E-2</v>
      </c>
      <c r="Q70" s="1">
        <f ca="1">Q10+NORMINV(RAND(),0,'Total-Smoothed'!$AG$2)</f>
        <v>0.12016258735300168</v>
      </c>
      <c r="R70" s="1">
        <f ca="1">R10+NORMINV(RAND(),0,'Total-Smoothed'!$AG$2)</f>
        <v>-5.7517475128286991E-2</v>
      </c>
      <c r="S70" s="1">
        <f ca="1">S10+NORMINV(RAND(),0,'Total-Smoothed'!$AG$2)</f>
        <v>-8.7655182378096622E-2</v>
      </c>
      <c r="T70" s="1">
        <f ca="1">T10+NORMINV(RAND(),0,'Total-Smoothed'!$AG$2)</f>
        <v>-9.3909629613212031E-2</v>
      </c>
      <c r="U70" s="1">
        <f ca="1">U10+NORMINV(RAND(),0,'Total-Smoothed'!$AG$2)</f>
        <v>-0.12117121366479788</v>
      </c>
      <c r="V70" s="1">
        <f ca="1">V10+NORMINV(RAND(),0,'Total-Smoothed'!$AG$2)</f>
        <v>9.96430721153371E-2</v>
      </c>
      <c r="W70" s="1">
        <f ca="1">W10+NORMINV(RAND(),0,'Total-Smoothed'!$AG$2)</f>
        <v>5.5780813840844323E-2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0.15391173101792896</v>
      </c>
      <c r="E71" s="1">
        <f ca="1">E11+NORMINV(RAND(),0,'Total-Smoothed'!$AG$2)</f>
        <v>8.9760801834276274E-2</v>
      </c>
      <c r="F71" s="1">
        <f ca="1">F11+NORMINV(RAND(),0,'Total-Smoothed'!$AG$2)</f>
        <v>0.11263471580618524</v>
      </c>
      <c r="G71" s="1">
        <f ca="1">G11+NORMINV(RAND(),0,'Total-Smoothed'!$AG$2)</f>
        <v>8.6003768628844873E-2</v>
      </c>
      <c r="H71" s="1">
        <f ca="1">H11+NORMINV(RAND(),0,'Total-Smoothed'!$AG$2)</f>
        <v>4.5983623660892745E-2</v>
      </c>
      <c r="I71" s="1">
        <f ca="1">I11+NORMINV(RAND(),0,'Total-Smoothed'!$AG$2)</f>
        <v>3.0101020235364727E-2</v>
      </c>
      <c r="J71" s="1">
        <f ca="1">J11+NORMINV(RAND(),0,'Total-Smoothed'!$AG$2)</f>
        <v>7.3065755200557494E-3</v>
      </c>
      <c r="K71" s="1">
        <f ca="1">K11+NORMINV(RAND(),0,'Total-Smoothed'!$AG$2)</f>
        <v>0.29151648632925481</v>
      </c>
      <c r="L71" s="1">
        <f ca="1">L11+NORMINV(RAND(),0,'Total-Smoothed'!$AG$2)</f>
        <v>0.15076019742326929</v>
      </c>
      <c r="M71" s="1">
        <f ca="1">M11+NORMINV(RAND(),0,'Total-Smoothed'!$AG$2)</f>
        <v>7.8252943676093249E-3</v>
      </c>
      <c r="N71" s="1">
        <f ca="1">N11+NORMINV(RAND(),0,'Total-Smoothed'!$AG$2)</f>
        <v>0.99872122300441402</v>
      </c>
      <c r="O71" s="1">
        <f ca="1">O11+NORMINV(RAND(),0,'Total-Smoothed'!$AG$2)</f>
        <v>7.1608851188422334E-2</v>
      </c>
      <c r="P71" s="1">
        <f ca="1">P11+NORMINV(RAND(),0,'Total-Smoothed'!$AG$2)</f>
        <v>1.4401466408140415E-2</v>
      </c>
      <c r="Q71" s="1">
        <f ca="1">Q11+NORMINV(RAND(),0,'Total-Smoothed'!$AG$2)</f>
        <v>0.18959815623508114</v>
      </c>
      <c r="R71" s="1">
        <f ca="1">R11+NORMINV(RAND(),0,'Total-Smoothed'!$AG$2)</f>
        <v>4.0275010377935766E-3</v>
      </c>
      <c r="S71" s="1">
        <f ca="1">S11+NORMINV(RAND(),0,'Total-Smoothed'!$AG$2)</f>
        <v>6.5548176930293384E-2</v>
      </c>
      <c r="T71" s="1">
        <f ca="1">T11+NORMINV(RAND(),0,'Total-Smoothed'!$AG$2)</f>
        <v>3.751596737729225E-2</v>
      </c>
      <c r="U71" s="1">
        <f ca="1">U11+NORMINV(RAND(),0,'Total-Smoothed'!$AG$2)</f>
        <v>0.1905310470927887</v>
      </c>
      <c r="V71" s="1">
        <f ca="1">V11+NORMINV(RAND(),0,'Total-Smoothed'!$AG$2)</f>
        <v>7.3598617115640308E-2</v>
      </c>
      <c r="W71" s="1">
        <f ca="1">W11+NORMINV(RAND(),0,'Total-Smoothed'!$AG$2)</f>
        <v>-4.6223630063079925E-2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3.0699979100471668E-2</v>
      </c>
      <c r="E72" s="1">
        <f ca="1">E12+NORMINV(RAND(),0,'Total-Smoothed'!$AG$2)</f>
        <v>-0.13166550008489364</v>
      </c>
      <c r="F72" s="1">
        <f ca="1">F12+NORMINV(RAND(),0,'Total-Smoothed'!$AG$2)</f>
        <v>0.1445661022624157</v>
      </c>
      <c r="G72" s="1">
        <f ca="1">G12+NORMINV(RAND(),0,'Total-Smoothed'!$AG$2)</f>
        <v>-0.19933938605692034</v>
      </c>
      <c r="H72" s="1">
        <f ca="1">H12+NORMINV(RAND(),0,'Total-Smoothed'!$AG$2)</f>
        <v>9.0434452150940009E-2</v>
      </c>
      <c r="I72" s="1">
        <f ca="1">I12+NORMINV(RAND(),0,'Total-Smoothed'!$AG$2)</f>
        <v>-7.591323668686531E-2</v>
      </c>
      <c r="J72" s="1">
        <f ca="1">J12+NORMINV(RAND(),0,'Total-Smoothed'!$AG$2)</f>
        <v>4.2793277875082497E-2</v>
      </c>
      <c r="K72" s="1">
        <f ca="1">K12+NORMINV(RAND(),0,'Total-Smoothed'!$AG$2)</f>
        <v>-1.4109130243422231E-2</v>
      </c>
      <c r="L72" s="1">
        <f ca="1">L12+NORMINV(RAND(),0,'Total-Smoothed'!$AG$2)</f>
        <v>0.18615481277286147</v>
      </c>
      <c r="M72" s="1">
        <f ca="1">M12+NORMINV(RAND(),0,'Total-Smoothed'!$AG$2)</f>
        <v>6.7034503205935195E-2</v>
      </c>
      <c r="N72" s="1">
        <f ca="1">N12+NORMINV(RAND(),0,'Total-Smoothed'!$AG$2)</f>
        <v>0.90006888621926229</v>
      </c>
      <c r="O72" s="1">
        <f ca="1">O12+NORMINV(RAND(),0,'Total-Smoothed'!$AG$2)</f>
        <v>0.12064725797944513</v>
      </c>
      <c r="P72" s="1">
        <f ca="1">P12+NORMINV(RAND(),0,'Total-Smoothed'!$AG$2)</f>
        <v>3.7424846395740646E-3</v>
      </c>
      <c r="Q72" s="1">
        <f ca="1">Q12+NORMINV(RAND(),0,'Total-Smoothed'!$AG$2)</f>
        <v>-0.10345674606319195</v>
      </c>
      <c r="R72" s="1">
        <f ca="1">R12+NORMINV(RAND(),0,'Total-Smoothed'!$AG$2)</f>
        <v>6.5273802901953427E-3</v>
      </c>
      <c r="S72" s="1">
        <f ca="1">S12+NORMINV(RAND(),0,'Total-Smoothed'!$AG$2)</f>
        <v>0.10777715464528514</v>
      </c>
      <c r="T72" s="1">
        <f ca="1">T12+NORMINV(RAND(),0,'Total-Smoothed'!$AG$2)</f>
        <v>4.6326143657334375E-2</v>
      </c>
      <c r="U72" s="1">
        <f ca="1">U12+NORMINV(RAND(),0,'Total-Smoothed'!$AG$2)</f>
        <v>6.0137562170081191E-2</v>
      </c>
      <c r="V72" s="1">
        <f ca="1">V12+NORMINV(RAND(),0,'Total-Smoothed'!$AG$2)</f>
        <v>9.8911579448922551E-2</v>
      </c>
      <c r="W72" s="1">
        <f ca="1">W12+NORMINV(RAND(),0,'Total-Smoothed'!$AG$2)</f>
        <v>5.2893502575029921E-2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-0.16166082111169292</v>
      </c>
      <c r="E73" s="1">
        <f ca="1">E13+NORMINV(RAND(),0,'Total-Smoothed'!$AG$2)</f>
        <v>0.13488264370887049</v>
      </c>
      <c r="F73" s="1">
        <f ca="1">F13+NORMINV(RAND(),0,'Total-Smoothed'!$AG$2)</f>
        <v>-6.5456643418069296E-2</v>
      </c>
      <c r="G73" s="1">
        <f ca="1">G13+NORMINV(RAND(),0,'Total-Smoothed'!$AG$2)</f>
        <v>-7.8457348136575303E-2</v>
      </c>
      <c r="H73" s="1">
        <f ca="1">H13+NORMINV(RAND(),0,'Total-Smoothed'!$AG$2)</f>
        <v>8.2732166645882135E-2</v>
      </c>
      <c r="I73" s="1">
        <f ca="1">I13+NORMINV(RAND(),0,'Total-Smoothed'!$AG$2)</f>
        <v>-8.0960294384232481E-2</v>
      </c>
      <c r="J73" s="1">
        <f ca="1">J13+NORMINV(RAND(),0,'Total-Smoothed'!$AG$2)</f>
        <v>0.20379702396442279</v>
      </c>
      <c r="K73" s="1">
        <f ca="1">K13+NORMINV(RAND(),0,'Total-Smoothed'!$AG$2)</f>
        <v>0.14624791038712723</v>
      </c>
      <c r="L73" s="1">
        <f ca="1">L13+NORMINV(RAND(),0,'Total-Smoothed'!$AG$2)</f>
        <v>0.19806701237700339</v>
      </c>
      <c r="M73" s="1">
        <f ca="1">M13+NORMINV(RAND(),0,'Total-Smoothed'!$AG$2)</f>
        <v>-1.4813107349428676E-2</v>
      </c>
      <c r="N73" s="1">
        <f ca="1">N13+NORMINV(RAND(),0,'Total-Smoothed'!$AG$2)</f>
        <v>0.96926234986798498</v>
      </c>
      <c r="O73" s="1">
        <f ca="1">O13+NORMINV(RAND(),0,'Total-Smoothed'!$AG$2)</f>
        <v>3.7335732544185596E-2</v>
      </c>
      <c r="P73" s="1">
        <f ca="1">P13+NORMINV(RAND(),0,'Total-Smoothed'!$AG$2)</f>
        <v>2.1778623441419002E-2</v>
      </c>
      <c r="Q73" s="1">
        <f ca="1">Q13+NORMINV(RAND(),0,'Total-Smoothed'!$AG$2)</f>
        <v>0.19670063758668785</v>
      </c>
      <c r="R73" s="1">
        <f ca="1">R13+NORMINV(RAND(),0,'Total-Smoothed'!$AG$2)</f>
        <v>0.14303887496317622</v>
      </c>
      <c r="S73" s="1">
        <f ca="1">S13+NORMINV(RAND(),0,'Total-Smoothed'!$AG$2)</f>
        <v>-0.14973651469570626</v>
      </c>
      <c r="T73" s="1">
        <f ca="1">T13+NORMINV(RAND(),0,'Total-Smoothed'!$AG$2)</f>
        <v>0.21743742332027807</v>
      </c>
      <c r="U73" s="1">
        <f ca="1">U13+NORMINV(RAND(),0,'Total-Smoothed'!$AG$2)</f>
        <v>3.1038296191155619E-2</v>
      </c>
      <c r="V73" s="1">
        <f ca="1">V13+NORMINV(RAND(),0,'Total-Smoothed'!$AG$2)</f>
        <v>-1.8100649812118657E-2</v>
      </c>
      <c r="W73" s="1">
        <f ca="1">W13+NORMINV(RAND(),0,'Total-Smoothed'!$AG$2)</f>
        <v>0.16094939036963468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7.2820863141266814E-3</v>
      </c>
      <c r="E74" s="1">
        <f ca="1">E14+NORMINV(RAND(),0,'Total-Smoothed'!$AG$2)</f>
        <v>9.9104597604892E-2</v>
      </c>
      <c r="F74" s="1">
        <f ca="1">F14+NORMINV(RAND(),0,'Total-Smoothed'!$AG$2)</f>
        <v>4.1912255082955513E-2</v>
      </c>
      <c r="G74" s="1">
        <f ca="1">G14+NORMINV(RAND(),0,'Total-Smoothed'!$AG$2)</f>
        <v>8.5355452919388494E-2</v>
      </c>
      <c r="H74" s="1">
        <f ca="1">H14+NORMINV(RAND(),0,'Total-Smoothed'!$AG$2)</f>
        <v>4.1786402931859867E-2</v>
      </c>
      <c r="I74" s="1">
        <f ca="1">I14+NORMINV(RAND(),0,'Total-Smoothed'!$AG$2)</f>
        <v>3.7177065861079384E-2</v>
      </c>
      <c r="J74" s="1">
        <f ca="1">J14+NORMINV(RAND(),0,'Total-Smoothed'!$AG$2)</f>
        <v>8.3176889968625836E-2</v>
      </c>
      <c r="K74" s="1">
        <f ca="1">K14+NORMINV(RAND(),0,'Total-Smoothed'!$AG$2)</f>
        <v>-7.408606881629505E-2</v>
      </c>
      <c r="L74" s="1">
        <f ca="1">L14+NORMINV(RAND(),0,'Total-Smoothed'!$AG$2)</f>
        <v>2.6040165120556607E-3</v>
      </c>
      <c r="M74" s="1">
        <f ca="1">M14+NORMINV(RAND(),0,'Total-Smoothed'!$AG$2)</f>
        <v>0.10850548246728721</v>
      </c>
      <c r="N74" s="1">
        <f ca="1">N14+NORMINV(RAND(),0,'Total-Smoothed'!$AG$2)</f>
        <v>1.0766521530619297</v>
      </c>
      <c r="O74" s="1">
        <f ca="1">O14+NORMINV(RAND(),0,'Total-Smoothed'!$AG$2)</f>
        <v>-3.0715894929127796E-2</v>
      </c>
      <c r="P74" s="1">
        <f ca="1">P14+NORMINV(RAND(),0,'Total-Smoothed'!$AG$2)</f>
        <v>6.2123703352325189E-3</v>
      </c>
      <c r="Q74" s="1">
        <f ca="1">Q14+NORMINV(RAND(),0,'Total-Smoothed'!$AG$2)</f>
        <v>-0.1285377580650541</v>
      </c>
      <c r="R74" s="1">
        <f ca="1">R14+NORMINV(RAND(),0,'Total-Smoothed'!$AG$2)</f>
        <v>0.14616540658676</v>
      </c>
      <c r="S74" s="1">
        <f ca="1">S14+NORMINV(RAND(),0,'Total-Smoothed'!$AG$2)</f>
        <v>-4.0398374995448204E-2</v>
      </c>
      <c r="T74" s="1">
        <f ca="1">T14+NORMINV(RAND(),0,'Total-Smoothed'!$AG$2)</f>
        <v>3.8792760653405881E-2</v>
      </c>
      <c r="U74" s="1">
        <f ca="1">U14+NORMINV(RAND(),0,'Total-Smoothed'!$AG$2)</f>
        <v>6.9398850454285704E-2</v>
      </c>
      <c r="V74" s="1">
        <f ca="1">V14+NORMINV(RAND(),0,'Total-Smoothed'!$AG$2)</f>
        <v>7.6154736515593277E-2</v>
      </c>
      <c r="W74" s="1">
        <f ca="1">W14+NORMINV(RAND(),0,'Total-Smoothed'!$AG$2)</f>
        <v>3.2497509088102894E-2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-5.6011098710305254E-3</v>
      </c>
      <c r="E75" s="1">
        <f ca="1">E15+NORMINV(RAND(),0,'Total-Smoothed'!$AG$2)</f>
        <v>5.497605318651716E-2</v>
      </c>
      <c r="F75" s="1">
        <f ca="1">F15+NORMINV(RAND(),0,'Total-Smoothed'!$AG$2)</f>
        <v>6.4397046197360114E-2</v>
      </c>
      <c r="G75" s="1">
        <f ca="1">G15+NORMINV(RAND(),0,'Total-Smoothed'!$AG$2)</f>
        <v>4.9406733882765824E-3</v>
      </c>
      <c r="H75" s="1">
        <f ca="1">H15+NORMINV(RAND(),0,'Total-Smoothed'!$AG$2)</f>
        <v>0.10723791363569861</v>
      </c>
      <c r="I75" s="1">
        <f ca="1">I15+NORMINV(RAND(),0,'Total-Smoothed'!$AG$2)</f>
        <v>0.13894726475242822</v>
      </c>
      <c r="J75" s="1">
        <f ca="1">J15+NORMINV(RAND(),0,'Total-Smoothed'!$AG$2)</f>
        <v>4.0313548179501647E-2</v>
      </c>
      <c r="K75" s="1">
        <f ca="1">K15+NORMINV(RAND(),0,'Total-Smoothed'!$AG$2)</f>
        <v>-0.17105911510443966</v>
      </c>
      <c r="L75" s="1">
        <f ca="1">L15+NORMINV(RAND(),0,'Total-Smoothed'!$AG$2)</f>
        <v>6.8395208346086159E-2</v>
      </c>
      <c r="M75" s="1">
        <f ca="1">M15+NORMINV(RAND(),0,'Total-Smoothed'!$AG$2)</f>
        <v>4.838795018877734E-2</v>
      </c>
      <c r="N75" s="1">
        <f ca="1">N15+NORMINV(RAND(),0,'Total-Smoothed'!$AG$2)</f>
        <v>1.102228855842424</v>
      </c>
      <c r="O75" s="1">
        <f ca="1">O15+NORMINV(RAND(),0,'Total-Smoothed'!$AG$2)</f>
        <v>-0.1352668565223222</v>
      </c>
      <c r="P75" s="1">
        <f ca="1">P15+NORMINV(RAND(),0,'Total-Smoothed'!$AG$2)</f>
        <v>8.57435710412352E-2</v>
      </c>
      <c r="Q75" s="1">
        <f ca="1">Q15+NORMINV(RAND(),0,'Total-Smoothed'!$AG$2)</f>
        <v>-9.0579722486530539E-3</v>
      </c>
      <c r="R75" s="1">
        <f ca="1">R15+NORMINV(RAND(),0,'Total-Smoothed'!$AG$2)</f>
        <v>9.871847430037399E-2</v>
      </c>
      <c r="S75" s="1">
        <f ca="1">S15+NORMINV(RAND(),0,'Total-Smoothed'!$AG$2)</f>
        <v>-0.19464409736249083</v>
      </c>
      <c r="T75" s="1">
        <f ca="1">T15+NORMINV(RAND(),0,'Total-Smoothed'!$AG$2)</f>
        <v>-0.10501378631950606</v>
      </c>
      <c r="U75" s="1">
        <f ca="1">U15+NORMINV(RAND(),0,'Total-Smoothed'!$AG$2)</f>
        <v>3.0225656902296942E-3</v>
      </c>
      <c r="V75" s="1">
        <f ca="1">V15+NORMINV(RAND(),0,'Total-Smoothed'!$AG$2)</f>
        <v>0.22328141353242956</v>
      </c>
      <c r="W75" s="1">
        <f ca="1">W15+NORMINV(RAND(),0,'Total-Smoothed'!$AG$2)</f>
        <v>-8.0317957947611054E-2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-6.1673322242857126E-2</v>
      </c>
      <c r="E76" s="1">
        <f ca="1">E16+NORMINV(RAND(),0,'Total-Smoothed'!$AG$2)</f>
        <v>-0.15874083901331215</v>
      </c>
      <c r="F76" s="1">
        <f ca="1">F16+NORMINV(RAND(),0,'Total-Smoothed'!$AG$2)</f>
        <v>-8.4182261859614277E-2</v>
      </c>
      <c r="G76" s="1">
        <f ca="1">G16+NORMINV(RAND(),0,'Total-Smoothed'!$AG$2)</f>
        <v>-3.0388754774984192E-2</v>
      </c>
      <c r="H76" s="1">
        <f ca="1">H16+NORMINV(RAND(),0,'Total-Smoothed'!$AG$2)</f>
        <v>3.462737527199735E-2</v>
      </c>
      <c r="I76" s="1">
        <f ca="1">I16+NORMINV(RAND(),0,'Total-Smoothed'!$AG$2)</f>
        <v>0.16713613478421663</v>
      </c>
      <c r="J76" s="1">
        <f ca="1">J16+NORMINV(RAND(),0,'Total-Smoothed'!$AG$2)</f>
        <v>-0.2033092022426346</v>
      </c>
      <c r="K76" s="1">
        <f ca="1">K16+NORMINV(RAND(),0,'Total-Smoothed'!$AG$2)</f>
        <v>4.3520928899163543E-2</v>
      </c>
      <c r="L76" s="1">
        <f ca="1">L16+NORMINV(RAND(),0,'Total-Smoothed'!$AG$2)</f>
        <v>-4.5027769600830672E-2</v>
      </c>
      <c r="M76" s="1">
        <f ca="1">M16+NORMINV(RAND(),0,'Total-Smoothed'!$AG$2)</f>
        <v>-0.20233275155466704</v>
      </c>
      <c r="N76" s="1">
        <f ca="1">N16+NORMINV(RAND(),0,'Total-Smoothed'!$AG$2)</f>
        <v>0.89594105074416541</v>
      </c>
      <c r="O76" s="1">
        <f ca="1">O16+NORMINV(RAND(),0,'Total-Smoothed'!$AG$2)</f>
        <v>9.1182890654464319E-2</v>
      </c>
      <c r="P76" s="1">
        <f ca="1">P16+NORMINV(RAND(),0,'Total-Smoothed'!$AG$2)</f>
        <v>5.5531046410293071E-2</v>
      </c>
      <c r="Q76" s="1">
        <f ca="1">Q16+NORMINV(RAND(),0,'Total-Smoothed'!$AG$2)</f>
        <v>5.2715301237408065E-2</v>
      </c>
      <c r="R76" s="1">
        <f ca="1">R16+NORMINV(RAND(),0,'Total-Smoothed'!$AG$2)</f>
        <v>9.4119243585639948E-3</v>
      </c>
      <c r="S76" s="1">
        <f ca="1">S16+NORMINV(RAND(),0,'Total-Smoothed'!$AG$2)</f>
        <v>0.10553604563159032</v>
      </c>
      <c r="T76" s="1">
        <f ca="1">T16+NORMINV(RAND(),0,'Total-Smoothed'!$AG$2)</f>
        <v>-7.1808854916835668E-2</v>
      </c>
      <c r="U76" s="1">
        <f ca="1">U16+NORMINV(RAND(),0,'Total-Smoothed'!$AG$2)</f>
        <v>0.12070585785220733</v>
      </c>
      <c r="V76" s="1">
        <f ca="1">V16+NORMINV(RAND(),0,'Total-Smoothed'!$AG$2)</f>
        <v>2.1684059938159451E-2</v>
      </c>
      <c r="W76" s="1">
        <f ca="1">W16+NORMINV(RAND(),0,'Total-Smoothed'!$AG$2)</f>
        <v>4.8912588422789895E-3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9.0889117799802469E-3</v>
      </c>
      <c r="E77" s="1">
        <f ca="1">E17+NORMINV(RAND(),0,'Total-Smoothed'!$AG$2)</f>
        <v>-0.10298476918413808</v>
      </c>
      <c r="F77" s="1">
        <f ca="1">F17+NORMINV(RAND(),0,'Total-Smoothed'!$AG$2)</f>
        <v>-6.8969287824561479E-2</v>
      </c>
      <c r="G77" s="1">
        <f ca="1">G17+NORMINV(RAND(),0,'Total-Smoothed'!$AG$2)</f>
        <v>7.9522169401235604E-2</v>
      </c>
      <c r="H77" s="1">
        <f ca="1">H17+NORMINV(RAND(),0,'Total-Smoothed'!$AG$2)</f>
        <v>-1.0206354207240892E-2</v>
      </c>
      <c r="I77" s="1">
        <f ca="1">I17+NORMINV(RAND(),0,'Total-Smoothed'!$AG$2)</f>
        <v>5.5936621553206577E-2</v>
      </c>
      <c r="J77" s="1">
        <f ca="1">J17+NORMINV(RAND(),0,'Total-Smoothed'!$AG$2)</f>
        <v>-7.5674530621671801E-2</v>
      </c>
      <c r="K77" s="1">
        <f ca="1">K17+NORMINV(RAND(),0,'Total-Smoothed'!$AG$2)</f>
        <v>-3.4069315408698814E-2</v>
      </c>
      <c r="L77" s="1">
        <f ca="1">L17+NORMINV(RAND(),0,'Total-Smoothed'!$AG$2)</f>
        <v>-5.4524987224239124E-2</v>
      </c>
      <c r="M77" s="1">
        <f ca="1">M17+NORMINV(RAND(),0,'Total-Smoothed'!$AG$2)</f>
        <v>-7.3226971146934411E-2</v>
      </c>
      <c r="N77" s="1">
        <f ca="1">N17+NORMINV(RAND(),0,'Total-Smoothed'!$AG$2)</f>
        <v>1.0264941850669524</v>
      </c>
      <c r="O77" s="1">
        <f ca="1">O17+NORMINV(RAND(),0,'Total-Smoothed'!$AG$2)</f>
        <v>-4.3275704018050629E-2</v>
      </c>
      <c r="P77" s="1">
        <f ca="1">P17+NORMINV(RAND(),0,'Total-Smoothed'!$AG$2)</f>
        <v>-1.9196978245413762E-2</v>
      </c>
      <c r="Q77" s="1">
        <f ca="1">Q17+NORMINV(RAND(),0,'Total-Smoothed'!$AG$2)</f>
        <v>0.27620759100076142</v>
      </c>
      <c r="R77" s="1">
        <f ca="1">R17+NORMINV(RAND(),0,'Total-Smoothed'!$AG$2)</f>
        <v>3.3737864096834054E-2</v>
      </c>
      <c r="S77" s="1">
        <f ca="1">S17+NORMINV(RAND(),0,'Total-Smoothed'!$AG$2)</f>
        <v>0.15280826264174538</v>
      </c>
      <c r="T77" s="1">
        <f ca="1">T17+NORMINV(RAND(),0,'Total-Smoothed'!$AG$2)</f>
        <v>8.0140301113094628E-2</v>
      </c>
      <c r="U77" s="1">
        <f ca="1">U17+NORMINV(RAND(),0,'Total-Smoothed'!$AG$2)</f>
        <v>6.0251597362019238E-2</v>
      </c>
      <c r="V77" s="1">
        <f ca="1">V17+NORMINV(RAND(),0,'Total-Smoothed'!$AG$2)</f>
        <v>-6.8721075441712035E-3</v>
      </c>
      <c r="W77" s="1">
        <f ca="1">W17+NORMINV(RAND(),0,'Total-Smoothed'!$AG$2)</f>
        <v>-9.636283905536383E-2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3.528463638218772E-2</v>
      </c>
      <c r="E78" s="1">
        <f ca="1">E18+NORMINV(RAND(),0,'Total-Smoothed'!$AG$2)</f>
        <v>-1.450473242469948E-2</v>
      </c>
      <c r="F78" s="1">
        <f ca="1">F18+NORMINV(RAND(),0,'Total-Smoothed'!$AG$2)</f>
        <v>0.14232143061837998</v>
      </c>
      <c r="G78" s="1">
        <f ca="1">G18+NORMINV(RAND(),0,'Total-Smoothed'!$AG$2)</f>
        <v>6.9447195991255942E-2</v>
      </c>
      <c r="H78" s="1">
        <f ca="1">H18+NORMINV(RAND(),0,'Total-Smoothed'!$AG$2)</f>
        <v>1.2489090130551092E-2</v>
      </c>
      <c r="I78" s="1">
        <f ca="1">I18+NORMINV(RAND(),0,'Total-Smoothed'!$AG$2)</f>
        <v>4.4427014735352599E-2</v>
      </c>
      <c r="J78" s="1">
        <f ca="1">J18+NORMINV(RAND(),0,'Total-Smoothed'!$AG$2)</f>
        <v>0.20867095996656834</v>
      </c>
      <c r="K78" s="1">
        <f ca="1">K18+NORMINV(RAND(),0,'Total-Smoothed'!$AG$2)</f>
        <v>0.16149030077034757</v>
      </c>
      <c r="L78" s="1">
        <f ca="1">L18+NORMINV(RAND(),0,'Total-Smoothed'!$AG$2)</f>
        <v>-7.2001130821756978E-2</v>
      </c>
      <c r="M78" s="1">
        <f ca="1">M18+NORMINV(RAND(),0,'Total-Smoothed'!$AG$2)</f>
        <v>0.16309620155093199</v>
      </c>
      <c r="N78" s="1">
        <f ca="1">N18+NORMINV(RAND(),0,'Total-Smoothed'!$AG$2)</f>
        <v>1.0045038217652564</v>
      </c>
      <c r="O78" s="1">
        <f ca="1">O18+NORMINV(RAND(),0,'Total-Smoothed'!$AG$2)</f>
        <v>2.9394129795324606E-2</v>
      </c>
      <c r="P78" s="1">
        <f ca="1">P18+NORMINV(RAND(),0,'Total-Smoothed'!$AG$2)</f>
        <v>3.1905925739104141E-2</v>
      </c>
      <c r="Q78" s="1">
        <f ca="1">Q18+NORMINV(RAND(),0,'Total-Smoothed'!$AG$2)</f>
        <v>-8.9503708963005427E-2</v>
      </c>
      <c r="R78" s="1">
        <f ca="1">R18+NORMINV(RAND(),0,'Total-Smoothed'!$AG$2)</f>
        <v>-2.3626087174564121E-2</v>
      </c>
      <c r="S78" s="1">
        <f ca="1">S18+NORMINV(RAND(),0,'Total-Smoothed'!$AG$2)</f>
        <v>0.10729045761301653</v>
      </c>
      <c r="T78" s="1">
        <f ca="1">T18+NORMINV(RAND(),0,'Total-Smoothed'!$AG$2)</f>
        <v>6.2687821593262499E-2</v>
      </c>
      <c r="U78" s="1">
        <f ca="1">U18+NORMINV(RAND(),0,'Total-Smoothed'!$AG$2)</f>
        <v>3.0697534481382779E-2</v>
      </c>
      <c r="V78" s="1">
        <f ca="1">V18+NORMINV(RAND(),0,'Total-Smoothed'!$AG$2)</f>
        <v>-0.11212646225757034</v>
      </c>
      <c r="W78" s="1">
        <f ca="1">W18+NORMINV(RAND(),0,'Total-Smoothed'!$AG$2)</f>
        <v>-8.1460422486828513E-2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1.1707003187291294E-2</v>
      </c>
      <c r="E79" s="1">
        <f ca="1">E19+NORMINV(RAND(),0,'Total-Smoothed'!$AG$2)</f>
        <v>0.15928012872520797</v>
      </c>
      <c r="F79" s="1">
        <f ca="1">F19+NORMINV(RAND(),0,'Total-Smoothed'!$AG$2)</f>
        <v>1.6399256701941405E-2</v>
      </c>
      <c r="G79" s="1">
        <f ca="1">G19+NORMINV(RAND(),0,'Total-Smoothed'!$AG$2)</f>
        <v>0.19162914172706183</v>
      </c>
      <c r="H79" s="1">
        <f ca="1">H19+NORMINV(RAND(),0,'Total-Smoothed'!$AG$2)</f>
        <v>-5.7931395907887116E-2</v>
      </c>
      <c r="I79" s="1">
        <f ca="1">I19+NORMINV(RAND(),0,'Total-Smoothed'!$AG$2)</f>
        <v>5.1688833957945046E-2</v>
      </c>
      <c r="J79" s="1">
        <f ca="1">J19+NORMINV(RAND(),0,'Total-Smoothed'!$AG$2)</f>
        <v>-2.3476243775809386E-2</v>
      </c>
      <c r="K79" s="1">
        <f ca="1">K19+NORMINV(RAND(),0,'Total-Smoothed'!$AG$2)</f>
        <v>8.5574489603079479E-2</v>
      </c>
      <c r="L79" s="1">
        <f ca="1">L19+NORMINV(RAND(),0,'Total-Smoothed'!$AG$2)</f>
        <v>0.17786464513757858</v>
      </c>
      <c r="M79" s="1">
        <f ca="1">M19+NORMINV(RAND(),0,'Total-Smoothed'!$AG$2)</f>
        <v>0.34997062555367897</v>
      </c>
      <c r="N79" s="1">
        <f ca="1">N19+NORMINV(RAND(),0,'Total-Smoothed'!$AG$2)</f>
        <v>1.1510989001729279</v>
      </c>
      <c r="O79" s="1">
        <f ca="1">O19+NORMINV(RAND(),0,'Total-Smoothed'!$AG$2)</f>
        <v>-2.6198505902837579E-2</v>
      </c>
      <c r="P79" s="1">
        <f ca="1">P19+NORMINV(RAND(),0,'Total-Smoothed'!$AG$2)</f>
        <v>0.1181098217823876</v>
      </c>
      <c r="Q79" s="1">
        <f ca="1">Q19+NORMINV(RAND(),0,'Total-Smoothed'!$AG$2)</f>
        <v>-0.10020154942639836</v>
      </c>
      <c r="R79" s="1">
        <f ca="1">R19+NORMINV(RAND(),0,'Total-Smoothed'!$AG$2)</f>
        <v>0.12267894868099061</v>
      </c>
      <c r="S79" s="1">
        <f ca="1">S19+NORMINV(RAND(),0,'Total-Smoothed'!$AG$2)</f>
        <v>4.4359381810704764E-2</v>
      </c>
      <c r="T79" s="1">
        <f ca="1">T19+NORMINV(RAND(),0,'Total-Smoothed'!$AG$2)</f>
        <v>8.1784788531889918E-2</v>
      </c>
      <c r="U79" s="1">
        <f ca="1">U19+NORMINV(RAND(),0,'Total-Smoothed'!$AG$2)</f>
        <v>0.14398852926062283</v>
      </c>
      <c r="V79" s="1">
        <f ca="1">V19+NORMINV(RAND(),0,'Total-Smoothed'!$AG$2)</f>
        <v>8.2462741027075209E-2</v>
      </c>
      <c r="W79" s="1">
        <f ca="1">W19+NORMINV(RAND(),0,'Total-Smoothed'!$AG$2)</f>
        <v>5.8851396035885233E-2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7.0265918905459468E-2</v>
      </c>
      <c r="E80" s="1">
        <f ca="1">E20+NORMINV(RAND(),0,'Total-Smoothed'!$AG$2)</f>
        <v>6.4669565523527733E-2</v>
      </c>
      <c r="F80" s="1">
        <f ca="1">F20+NORMINV(RAND(),0,'Total-Smoothed'!$AG$2)</f>
        <v>-2.1881319865125249E-2</v>
      </c>
      <c r="G80" s="1">
        <f ca="1">G20+NORMINV(RAND(),0,'Total-Smoothed'!$AG$2)</f>
        <v>-0.18979034714582096</v>
      </c>
      <c r="H80" s="1">
        <f ca="1">H20+NORMINV(RAND(),0,'Total-Smoothed'!$AG$2)</f>
        <v>-3.5520742247655709E-2</v>
      </c>
      <c r="I80" s="1">
        <f ca="1">I20+NORMINV(RAND(),0,'Total-Smoothed'!$AG$2)</f>
        <v>-3.3523554654644738E-2</v>
      </c>
      <c r="J80" s="1">
        <f ca="1">J20+NORMINV(RAND(),0,'Total-Smoothed'!$AG$2)</f>
        <v>8.2779486987470147E-2</v>
      </c>
      <c r="K80" s="1">
        <f ca="1">K20+NORMINV(RAND(),0,'Total-Smoothed'!$AG$2)</f>
        <v>0.18009877083536269</v>
      </c>
      <c r="L80" s="1">
        <f ca="1">L20+NORMINV(RAND(),0,'Total-Smoothed'!$AG$2)</f>
        <v>0.12823703218634688</v>
      </c>
      <c r="M80" s="1">
        <f ca="1">M20+NORMINV(RAND(),0,'Total-Smoothed'!$AG$2)</f>
        <v>-0.19082040602981842</v>
      </c>
      <c r="N80" s="1">
        <f ca="1">N20+NORMINV(RAND(),0,'Total-Smoothed'!$AG$2)</f>
        <v>0.8042418836879226</v>
      </c>
      <c r="O80" s="1">
        <f ca="1">O20+NORMINV(RAND(),0,'Total-Smoothed'!$AG$2)</f>
        <v>-4.9475791748317455E-2</v>
      </c>
      <c r="P80" s="1">
        <f ca="1">P20+NORMINV(RAND(),0,'Total-Smoothed'!$AG$2)</f>
        <v>0.2086754177751507</v>
      </c>
      <c r="Q80" s="1">
        <f ca="1">Q20+NORMINV(RAND(),0,'Total-Smoothed'!$AG$2)</f>
        <v>0.23954000933978972</v>
      </c>
      <c r="R80" s="1">
        <f ca="1">R20+NORMINV(RAND(),0,'Total-Smoothed'!$AG$2)</f>
        <v>0.13082685190917923</v>
      </c>
      <c r="S80" s="1">
        <f ca="1">S20+NORMINV(RAND(),0,'Total-Smoothed'!$AG$2)</f>
        <v>-0.23925557009805853</v>
      </c>
      <c r="T80" s="1">
        <f ca="1">T20+NORMINV(RAND(),0,'Total-Smoothed'!$AG$2)</f>
        <v>3.9267650066333211E-2</v>
      </c>
      <c r="U80" s="1">
        <f ca="1">U20+NORMINV(RAND(),0,'Total-Smoothed'!$AG$2)</f>
        <v>-0.17830766540821397</v>
      </c>
      <c r="V80" s="1">
        <f ca="1">V20+NORMINV(RAND(),0,'Total-Smoothed'!$AG$2)</f>
        <v>9.9952130097293146E-2</v>
      </c>
      <c r="W80" s="1">
        <f ca="1">W20+NORMINV(RAND(),0,'Total-Smoothed'!$AG$2)</f>
        <v>0.23906214192139832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3.6503048041188632E-2</v>
      </c>
      <c r="E81" s="1">
        <f ca="1">E21+NORMINV(RAND(),0,'Total-Smoothed'!$AG$2)</f>
        <v>0.19861691274493823</v>
      </c>
      <c r="F81" s="1">
        <f ca="1">F21+NORMINV(RAND(),0,'Total-Smoothed'!$AG$2)</f>
        <v>-1.4890165180098152E-2</v>
      </c>
      <c r="G81" s="1">
        <f ca="1">G21+NORMINV(RAND(),0,'Total-Smoothed'!$AG$2)</f>
        <v>-0.1669915803120427</v>
      </c>
      <c r="H81" s="1">
        <f ca="1">H21+NORMINV(RAND(),0,'Total-Smoothed'!$AG$2)</f>
        <v>-0.12532079683010666</v>
      </c>
      <c r="I81" s="1">
        <f ca="1">I21+NORMINV(RAND(),0,'Total-Smoothed'!$AG$2)</f>
        <v>0.24137214412765781</v>
      </c>
      <c r="J81" s="1">
        <f ca="1">J21+NORMINV(RAND(),0,'Total-Smoothed'!$AG$2)</f>
        <v>0.12312266884868499</v>
      </c>
      <c r="K81" s="1">
        <f ca="1">K21+NORMINV(RAND(),0,'Total-Smoothed'!$AG$2)</f>
        <v>-4.4468451674699455E-2</v>
      </c>
      <c r="L81" s="1">
        <f ca="1">L21+NORMINV(RAND(),0,'Total-Smoothed'!$AG$2)</f>
        <v>1.6847707323758111E-2</v>
      </c>
      <c r="M81" s="1">
        <f ca="1">M21+NORMINV(RAND(),0,'Total-Smoothed'!$AG$2)</f>
        <v>-6.4333281461627798E-2</v>
      </c>
      <c r="N81" s="1">
        <f ca="1">N21+NORMINV(RAND(),0,'Total-Smoothed'!$AG$2)</f>
        <v>0.94785626189521133</v>
      </c>
      <c r="O81" s="1">
        <f ca="1">O21+NORMINV(RAND(),0,'Total-Smoothed'!$AG$2)</f>
        <v>-0.17608907434178714</v>
      </c>
      <c r="P81" s="1">
        <f ca="1">P21+NORMINV(RAND(),0,'Total-Smoothed'!$AG$2)</f>
        <v>0.16239583233809451</v>
      </c>
      <c r="Q81" s="1">
        <f ca="1">Q21+NORMINV(RAND(),0,'Total-Smoothed'!$AG$2)</f>
        <v>5.7162768249466436E-2</v>
      </c>
      <c r="R81" s="1">
        <f ca="1">R21+NORMINV(RAND(),0,'Total-Smoothed'!$AG$2)</f>
        <v>8.3856579154066899E-2</v>
      </c>
      <c r="S81" s="1">
        <f ca="1">S21+NORMINV(RAND(),0,'Total-Smoothed'!$AG$2)</f>
        <v>-0.17165313702096507</v>
      </c>
      <c r="T81" s="1">
        <f ca="1">T21+NORMINV(RAND(),0,'Total-Smoothed'!$AG$2)</f>
        <v>-3.8368564844665692E-2</v>
      </c>
      <c r="U81" s="1">
        <f ca="1">U21+NORMINV(RAND(),0,'Total-Smoothed'!$AG$2)</f>
        <v>8.6575981068179493E-3</v>
      </c>
      <c r="V81" s="1">
        <f ca="1">V21+NORMINV(RAND(),0,'Total-Smoothed'!$AG$2)</f>
        <v>8.6212782886366718E-2</v>
      </c>
      <c r="W81" s="1">
        <f ca="1">W21+NORMINV(RAND(),0,'Total-Smoothed'!$AG$2)</f>
        <v>-0.18134458793369571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0.10567433141238124</v>
      </c>
      <c r="E82" s="1">
        <f ca="1">E22+NORMINV(RAND(),0,'Total-Smoothed'!$AG$2)</f>
        <v>-7.804579380164374E-2</v>
      </c>
      <c r="F82" s="1">
        <f ca="1">F22+NORMINV(RAND(),0,'Total-Smoothed'!$AG$2)</f>
        <v>2.3369887850801935E-3</v>
      </c>
      <c r="G82" s="1">
        <f ca="1">G22+NORMINV(RAND(),0,'Total-Smoothed'!$AG$2)</f>
        <v>4.0520208696853771E-2</v>
      </c>
      <c r="H82" s="1">
        <f ca="1">H22+NORMINV(RAND(),0,'Total-Smoothed'!$AG$2)</f>
        <v>2.4721461450541778E-2</v>
      </c>
      <c r="I82" s="1">
        <f ca="1">I22+NORMINV(RAND(),0,'Total-Smoothed'!$AG$2)</f>
        <v>-1.1225767031367104E-2</v>
      </c>
      <c r="J82" s="1">
        <f ca="1">J22+NORMINV(RAND(),0,'Total-Smoothed'!$AG$2)</f>
        <v>4.1923790165218952E-2</v>
      </c>
      <c r="K82" s="1">
        <f ca="1">K22+NORMINV(RAND(),0,'Total-Smoothed'!$AG$2)</f>
        <v>-4.4675592767753361E-2</v>
      </c>
      <c r="L82" s="1">
        <f ca="1">L22+NORMINV(RAND(),0,'Total-Smoothed'!$AG$2)</f>
        <v>3.7672092240463285E-2</v>
      </c>
      <c r="M82" s="1">
        <f ca="1">M22+NORMINV(RAND(),0,'Total-Smoothed'!$AG$2)</f>
        <v>2.395745413771886E-3</v>
      </c>
      <c r="N82" s="1">
        <f ca="1">N22+NORMINV(RAND(),0,'Total-Smoothed'!$AG$2)</f>
        <v>0.85572463443225821</v>
      </c>
      <c r="O82" s="1">
        <f ca="1">O22+NORMINV(RAND(),0,'Total-Smoothed'!$AG$2)</f>
        <v>-4.4221857762594831E-2</v>
      </c>
      <c r="P82" s="1">
        <f ca="1">P22+NORMINV(RAND(),0,'Total-Smoothed'!$AG$2)</f>
        <v>0.24311046391555574</v>
      </c>
      <c r="Q82" s="1">
        <f ca="1">Q22+NORMINV(RAND(),0,'Total-Smoothed'!$AG$2)</f>
        <v>-0.1605768609613667</v>
      </c>
      <c r="R82" s="1">
        <f ca="1">R22+NORMINV(RAND(),0,'Total-Smoothed'!$AG$2)</f>
        <v>0.26472085330548556</v>
      </c>
      <c r="S82" s="1">
        <f ca="1">S22+NORMINV(RAND(),0,'Total-Smoothed'!$AG$2)</f>
        <v>-9.7429467304103345E-2</v>
      </c>
      <c r="T82" s="1">
        <f ca="1">T22+NORMINV(RAND(),0,'Total-Smoothed'!$AG$2)</f>
        <v>-6.6614104741938643E-2</v>
      </c>
      <c r="U82" s="1">
        <f ca="1">U22+NORMINV(RAND(),0,'Total-Smoothed'!$AG$2)</f>
        <v>-0.1717056800677586</v>
      </c>
      <c r="V82" s="1">
        <f ca="1">V22+NORMINV(RAND(),0,'Total-Smoothed'!$AG$2)</f>
        <v>0.12653003190681694</v>
      </c>
      <c r="W82" s="1">
        <f ca="1">W22+NORMINV(RAND(),0,'Total-Smoothed'!$AG$2)</f>
        <v>-7.4812539723190741E-2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8.996045916979542E-2</v>
      </c>
      <c r="E83" s="1">
        <f ca="1">E23+NORMINV(RAND(),0,'Total-Smoothed'!$AG$2)</f>
        <v>9.8614509034823244E-2</v>
      </c>
      <c r="F83" s="1">
        <f ca="1">F23+NORMINV(RAND(),0,'Total-Smoothed'!$AG$2)</f>
        <v>-7.4212067838365717E-2</v>
      </c>
      <c r="G83" s="1">
        <f ca="1">G23+NORMINV(RAND(),0,'Total-Smoothed'!$AG$2)</f>
        <v>9.8891747135828087E-2</v>
      </c>
      <c r="H83" s="1">
        <f ca="1">H23+NORMINV(RAND(),0,'Total-Smoothed'!$AG$2)</f>
        <v>0.14196360348866574</v>
      </c>
      <c r="I83" s="1">
        <f ca="1">I23+NORMINV(RAND(),0,'Total-Smoothed'!$AG$2)</f>
        <v>-2.1756539001797057E-2</v>
      </c>
      <c r="J83" s="1">
        <f ca="1">J23+NORMINV(RAND(),0,'Total-Smoothed'!$AG$2)</f>
        <v>2.6115683241612609E-2</v>
      </c>
      <c r="K83" s="1">
        <f ca="1">K23+NORMINV(RAND(),0,'Total-Smoothed'!$AG$2)</f>
        <v>0.1170645166319941</v>
      </c>
      <c r="L83" s="1">
        <f ca="1">L23+NORMINV(RAND(),0,'Total-Smoothed'!$AG$2)</f>
        <v>0.16534084447048358</v>
      </c>
      <c r="M83" s="1">
        <f ca="1">M23+NORMINV(RAND(),0,'Total-Smoothed'!$AG$2)</f>
        <v>0.21128463188348973</v>
      </c>
      <c r="N83" s="1">
        <f ca="1">N23+NORMINV(RAND(),0,'Total-Smoothed'!$AG$2)</f>
        <v>0.84673249397756745</v>
      </c>
      <c r="O83" s="1">
        <f ca="1">O23+NORMINV(RAND(),0,'Total-Smoothed'!$AG$2)</f>
        <v>9.2670411650059806E-2</v>
      </c>
      <c r="P83" s="1">
        <f ca="1">P23+NORMINV(RAND(),0,'Total-Smoothed'!$AG$2)</f>
        <v>4.6699655456461014E-2</v>
      </c>
      <c r="Q83" s="1">
        <f ca="1">Q23+NORMINV(RAND(),0,'Total-Smoothed'!$AG$2)</f>
        <v>-5.4989854883734875E-2</v>
      </c>
      <c r="R83" s="1">
        <f ca="1">R23+NORMINV(RAND(),0,'Total-Smoothed'!$AG$2)</f>
        <v>-0.12573490708969801</v>
      </c>
      <c r="S83" s="1">
        <f ca="1">S23+NORMINV(RAND(),0,'Total-Smoothed'!$AG$2)</f>
        <v>-9.1873320235387676E-3</v>
      </c>
      <c r="T83" s="1">
        <f ca="1">T23+NORMINV(RAND(),0,'Total-Smoothed'!$AG$2)</f>
        <v>7.7083533341626959E-2</v>
      </c>
      <c r="U83" s="1">
        <f ca="1">U23+NORMINV(RAND(),0,'Total-Smoothed'!$AG$2)</f>
        <v>9.8654374303504044E-2</v>
      </c>
      <c r="V83" s="1">
        <f ca="1">V23+NORMINV(RAND(),0,'Total-Smoothed'!$AG$2)</f>
        <v>4.3447131033082995E-3</v>
      </c>
      <c r="W83" s="1">
        <f ca="1">W23+NORMINV(RAND(),0,'Total-Smoothed'!$AG$2)</f>
        <v>5.456544961369008E-2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-6.3876642285571966E-2</v>
      </c>
      <c r="E84" s="1">
        <f ca="1">E24+NORMINV(RAND(),0,'Total-Smoothed'!$AG$2)</f>
        <v>2.4117042048091317E-2</v>
      </c>
      <c r="F84" s="1">
        <f ca="1">F24+NORMINV(RAND(),0,'Total-Smoothed'!$AG$2)</f>
        <v>8.4158273717514581E-2</v>
      </c>
      <c r="G84" s="1">
        <f ca="1">G24+NORMINV(RAND(),0,'Total-Smoothed'!$AG$2)</f>
        <v>6.2297748094716734E-2</v>
      </c>
      <c r="H84" s="1">
        <f ca="1">H24+NORMINV(RAND(),0,'Total-Smoothed'!$AG$2)</f>
        <v>-8.3031710275402418E-2</v>
      </c>
      <c r="I84" s="1">
        <f ca="1">I24+NORMINV(RAND(),0,'Total-Smoothed'!$AG$2)</f>
        <v>7.4570663966759848E-2</v>
      </c>
      <c r="J84" s="1">
        <f ca="1">J24+NORMINV(RAND(),0,'Total-Smoothed'!$AG$2)</f>
        <v>3.8524154537035327E-3</v>
      </c>
      <c r="K84" s="1">
        <f ca="1">K24+NORMINV(RAND(),0,'Total-Smoothed'!$AG$2)</f>
        <v>3.2272143739312219E-2</v>
      </c>
      <c r="L84" s="1">
        <f ca="1">L24+NORMINV(RAND(),0,'Total-Smoothed'!$AG$2)</f>
        <v>0.15985919959453426</v>
      </c>
      <c r="M84" s="1">
        <f ca="1">M24+NORMINV(RAND(),0,'Total-Smoothed'!$AG$2)</f>
        <v>-6.0908556464017577E-2</v>
      </c>
      <c r="N84" s="1">
        <f ca="1">N24+NORMINV(RAND(),0,'Total-Smoothed'!$AG$2)</f>
        <v>1.1049757592283975</v>
      </c>
      <c r="O84" s="1">
        <f ca="1">O24+NORMINV(RAND(),0,'Total-Smoothed'!$AG$2)</f>
        <v>-1.6998300562390524E-2</v>
      </c>
      <c r="P84" s="1">
        <f ca="1">P24+NORMINV(RAND(),0,'Total-Smoothed'!$AG$2)</f>
        <v>0.14216943917488886</v>
      </c>
      <c r="Q84" s="1">
        <f ca="1">Q24+NORMINV(RAND(),0,'Total-Smoothed'!$AG$2)</f>
        <v>0.18353123025957488</v>
      </c>
      <c r="R84" s="1">
        <f ca="1">R24+NORMINV(RAND(),0,'Total-Smoothed'!$AG$2)</f>
        <v>9.551123825851289E-2</v>
      </c>
      <c r="S84" s="1">
        <f ca="1">S24+NORMINV(RAND(),0,'Total-Smoothed'!$AG$2)</f>
        <v>4.7296727476258127E-2</v>
      </c>
      <c r="T84" s="1">
        <f ca="1">T24+NORMINV(RAND(),0,'Total-Smoothed'!$AG$2)</f>
        <v>-3.88543648506251E-3</v>
      </c>
      <c r="U84" s="1">
        <f ca="1">U24+NORMINV(RAND(),0,'Total-Smoothed'!$AG$2)</f>
        <v>-3.3174610231000393E-2</v>
      </c>
      <c r="V84" s="1">
        <f ca="1">V24+NORMINV(RAND(),0,'Total-Smoothed'!$AG$2)</f>
        <v>-6.4779758709486907E-2</v>
      </c>
      <c r="W84" s="1">
        <f ca="1">W24+NORMINV(RAND(),0,'Total-Smoothed'!$AG$2)</f>
        <v>2.3220071367344372E-2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0.1007071205167937</v>
      </c>
      <c r="E85" s="1">
        <f ca="1">E25+NORMINV(RAND(),0,'Total-Smoothed'!$AG$2)</f>
        <v>3.4690216733000642E-2</v>
      </c>
      <c r="F85" s="1">
        <f ca="1">F25+NORMINV(RAND(),0,'Total-Smoothed'!$AG$2)</f>
        <v>4.4295946007603029E-3</v>
      </c>
      <c r="G85" s="1">
        <f ca="1">G25+NORMINV(RAND(),0,'Total-Smoothed'!$AG$2)</f>
        <v>0.17214258424560425</v>
      </c>
      <c r="H85" s="1">
        <f ca="1">H25+NORMINV(RAND(),0,'Total-Smoothed'!$AG$2)</f>
        <v>2.7843601206129154E-2</v>
      </c>
      <c r="I85" s="1">
        <f ca="1">I25+NORMINV(RAND(),0,'Total-Smoothed'!$AG$2)</f>
        <v>-8.0805745310534131E-3</v>
      </c>
      <c r="J85" s="1">
        <f ca="1">J25+NORMINV(RAND(),0,'Total-Smoothed'!$AG$2)</f>
        <v>-0.18325802760262111</v>
      </c>
      <c r="K85" s="1">
        <f ca="1">K25+NORMINV(RAND(),0,'Total-Smoothed'!$AG$2)</f>
        <v>1.7994075648517828E-2</v>
      </c>
      <c r="L85" s="1">
        <f ca="1">L25+NORMINV(RAND(),0,'Total-Smoothed'!$AG$2)</f>
        <v>0.14320385677673081</v>
      </c>
      <c r="M85" s="1">
        <f ca="1">M25+NORMINV(RAND(),0,'Total-Smoothed'!$AG$2)</f>
        <v>-0.10948331949347763</v>
      </c>
      <c r="N85" s="1">
        <f ca="1">N25+NORMINV(RAND(),0,'Total-Smoothed'!$AG$2)</f>
        <v>4.3709770549737695E-2</v>
      </c>
      <c r="O85" s="1">
        <f ca="1">O25+NORMINV(RAND(),0,'Total-Smoothed'!$AG$2)</f>
        <v>-3.8553909628592561E-3</v>
      </c>
      <c r="P85" s="1">
        <f ca="1">P25+NORMINV(RAND(),0,'Total-Smoothed'!$AG$2)</f>
        <v>0.12184235523966169</v>
      </c>
      <c r="Q85" s="1">
        <f ca="1">Q25+NORMINV(RAND(),0,'Total-Smoothed'!$AG$2)</f>
        <v>0.37928593893499091</v>
      </c>
      <c r="R85" s="1">
        <f ca="1">R25+NORMINV(RAND(),0,'Total-Smoothed'!$AG$2)</f>
        <v>0.36231727886625342</v>
      </c>
      <c r="S85" s="1">
        <f ca="1">S25+NORMINV(RAND(),0,'Total-Smoothed'!$AG$2)</f>
        <v>0.93736114389874259</v>
      </c>
      <c r="T85" s="1">
        <f ca="1">T25+NORMINV(RAND(),0,'Total-Smoothed'!$AG$2)</f>
        <v>0.60213830292630177</v>
      </c>
      <c r="U85" s="1">
        <f ca="1">U25+NORMINV(RAND(),0,'Total-Smoothed'!$AG$2)</f>
        <v>0.22969885144335281</v>
      </c>
      <c r="V85" s="1">
        <f ca="1">V25+NORMINV(RAND(),0,'Total-Smoothed'!$AG$2)</f>
        <v>0.74414089142520401</v>
      </c>
      <c r="W85" s="1">
        <f ca="1">W25+NORMINV(RAND(),0,'Total-Smoothed'!$AG$2)</f>
        <v>0.51596818271410705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2.8687638763123843E-2</v>
      </c>
      <c r="E86" s="1">
        <f ca="1">E26+NORMINV(RAND(),0,'Total-Smoothed'!$AG$2)</f>
        <v>-0.13608805254712686</v>
      </c>
      <c r="F86" s="1">
        <f ca="1">F26+NORMINV(RAND(),0,'Total-Smoothed'!$AG$2)</f>
        <v>-4.2297771619518705E-2</v>
      </c>
      <c r="G86" s="1">
        <f ca="1">G26+NORMINV(RAND(),0,'Total-Smoothed'!$AG$2)</f>
        <v>1.5874830140316484E-2</v>
      </c>
      <c r="H86" s="1">
        <f ca="1">H26+NORMINV(RAND(),0,'Total-Smoothed'!$AG$2)</f>
        <v>0.12945273849374378</v>
      </c>
      <c r="I86" s="1">
        <f ca="1">I26+NORMINV(RAND(),0,'Total-Smoothed'!$AG$2)</f>
        <v>0.12986875246484672</v>
      </c>
      <c r="J86" s="1">
        <f ca="1">J26+NORMINV(RAND(),0,'Total-Smoothed'!$AG$2)</f>
        <v>-9.9196038077279697E-2</v>
      </c>
      <c r="K86" s="1">
        <f ca="1">K26+NORMINV(RAND(),0,'Total-Smoothed'!$AG$2)</f>
        <v>-0.16411788240608585</v>
      </c>
      <c r="L86" s="1">
        <f ca="1">L26+NORMINV(RAND(),0,'Total-Smoothed'!$AG$2)</f>
        <v>-2.4774931365841635E-2</v>
      </c>
      <c r="M86" s="1">
        <f ca="1">M26+NORMINV(RAND(),0,'Total-Smoothed'!$AG$2)</f>
        <v>-3.8856975742424527E-2</v>
      </c>
      <c r="N86" s="1">
        <f ca="1">N26+NORMINV(RAND(),0,'Total-Smoothed'!$AG$2)</f>
        <v>0.44789819751836296</v>
      </c>
      <c r="O86" s="1">
        <f ca="1">O26+NORMINV(RAND(),0,'Total-Smoothed'!$AG$2)</f>
        <v>0.33410522319318281</v>
      </c>
      <c r="P86" s="1">
        <f ca="1">P26+NORMINV(RAND(),0,'Total-Smoothed'!$AG$2)</f>
        <v>0.2965358447229397</v>
      </c>
      <c r="Q86" s="1">
        <f ca="1">Q26+NORMINV(RAND(),0,'Total-Smoothed'!$AG$2)</f>
        <v>0.13041308575047583</v>
      </c>
      <c r="R86" s="1">
        <f ca="1">R26+NORMINV(RAND(),0,'Total-Smoothed'!$AG$2)</f>
        <v>0.20066282253353973</v>
      </c>
      <c r="S86" s="1">
        <f ca="1">S26+NORMINV(RAND(),0,'Total-Smoothed'!$AG$2)</f>
        <v>0.77986186110632372</v>
      </c>
      <c r="T86" s="1">
        <f ca="1">T26+NORMINV(RAND(),0,'Total-Smoothed'!$AG$2)</f>
        <v>1.1036959537020654</v>
      </c>
      <c r="U86" s="1">
        <f ca="1">U26+NORMINV(RAND(),0,'Total-Smoothed'!$AG$2)</f>
        <v>-7.3622746172268383E-2</v>
      </c>
      <c r="V86" s="1">
        <f ca="1">V26+NORMINV(RAND(),0,'Total-Smoothed'!$AG$2)</f>
        <v>0.15001487562412857</v>
      </c>
      <c r="W86" s="1">
        <f ca="1">W26+NORMINV(RAND(),0,'Total-Smoothed'!$AG$2)</f>
        <v>0.21256269017861912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0.11443176156222805</v>
      </c>
      <c r="E87" s="1">
        <f ca="1">E27+NORMINV(RAND(),0,'Total-Smoothed'!$AG$2)</f>
        <v>1.1679754399793879E-4</v>
      </c>
      <c r="F87" s="1">
        <f ca="1">F27+NORMINV(RAND(),0,'Total-Smoothed'!$AG$2)</f>
        <v>0.11535832414903262</v>
      </c>
      <c r="G87" s="1">
        <f ca="1">G27+NORMINV(RAND(),0,'Total-Smoothed'!$AG$2)</f>
        <v>3.7638519117051655E-2</v>
      </c>
      <c r="H87" s="1">
        <f ca="1">H27+NORMINV(RAND(),0,'Total-Smoothed'!$AG$2)</f>
        <v>2.2492511070773262E-2</v>
      </c>
      <c r="I87" s="1">
        <f ca="1">I27+NORMINV(RAND(),0,'Total-Smoothed'!$AG$2)</f>
        <v>4.3848752621011233E-2</v>
      </c>
      <c r="J87" s="1">
        <f ca="1">J27+NORMINV(RAND(),0,'Total-Smoothed'!$AG$2)</f>
        <v>1.4023102721370022E-2</v>
      </c>
      <c r="K87" s="1">
        <f ca="1">K27+NORMINV(RAND(),0,'Total-Smoothed'!$AG$2)</f>
        <v>0.1286956257217173</v>
      </c>
      <c r="L87" s="1">
        <f ca="1">L27+NORMINV(RAND(),0,'Total-Smoothed'!$AG$2)</f>
        <v>7.0262041923865218E-2</v>
      </c>
      <c r="M87" s="1">
        <f ca="1">M27+NORMINV(RAND(),0,'Total-Smoothed'!$AG$2)</f>
        <v>-1.3436459628172109E-2</v>
      </c>
      <c r="N87" s="1">
        <f ca="1">N27+NORMINV(RAND(),0,'Total-Smoothed'!$AG$2)</f>
        <v>0.90340229985828036</v>
      </c>
      <c r="O87" s="1">
        <f ca="1">O27+NORMINV(RAND(),0,'Total-Smoothed'!$AG$2)</f>
        <v>0.86068395421702337</v>
      </c>
      <c r="P87" s="1">
        <f ca="1">P27+NORMINV(RAND(),0,'Total-Smoothed'!$AG$2)</f>
        <v>4.8170461193841142E-2</v>
      </c>
      <c r="Q87" s="1">
        <f ca="1">Q27+NORMINV(RAND(),0,'Total-Smoothed'!$AG$2)</f>
        <v>0.39552713107410631</v>
      </c>
      <c r="R87" s="1">
        <f ca="1">R27+NORMINV(RAND(),0,'Total-Smoothed'!$AG$2)</f>
        <v>0.22050124117721207</v>
      </c>
      <c r="S87" s="1">
        <f ca="1">S27+NORMINV(RAND(),0,'Total-Smoothed'!$AG$2)</f>
        <v>0.84061597922625098</v>
      </c>
      <c r="T87" s="1">
        <f ca="1">T27+NORMINV(RAND(),0,'Total-Smoothed'!$AG$2)</f>
        <v>-0.12288535572064871</v>
      </c>
      <c r="U87" s="1">
        <f ca="1">U27+NORMINV(RAND(),0,'Total-Smoothed'!$AG$2)</f>
        <v>0.10998807101713817</v>
      </c>
      <c r="V87" s="1">
        <f ca="1">V27+NORMINV(RAND(),0,'Total-Smoothed'!$AG$2)</f>
        <v>-3.2251119166730326E-2</v>
      </c>
      <c r="W87" s="1">
        <f ca="1">W27+NORMINV(RAND(),0,'Total-Smoothed'!$AG$2)</f>
        <v>0.34779016150529873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2.0429244241453572E-2</v>
      </c>
      <c r="E88" s="1">
        <f ca="1">E28+NORMINV(RAND(),0,'Total-Smoothed'!$AG$2)</f>
        <v>8.8572878680021769E-2</v>
      </c>
      <c r="F88" s="1">
        <f ca="1">F28+NORMINV(RAND(),0,'Total-Smoothed'!$AG$2)</f>
        <v>6.5977100656892496E-2</v>
      </c>
      <c r="G88" s="1">
        <f ca="1">G28+NORMINV(RAND(),0,'Total-Smoothed'!$AG$2)</f>
        <v>2.4714611417385915E-2</v>
      </c>
      <c r="H88" s="1">
        <f ca="1">H28+NORMINV(RAND(),0,'Total-Smoothed'!$AG$2)</f>
        <v>-5.974385020261358E-2</v>
      </c>
      <c r="I88" s="1">
        <f ca="1">I28+NORMINV(RAND(),0,'Total-Smoothed'!$AG$2)</f>
        <v>0.16652131680954474</v>
      </c>
      <c r="J88" s="1">
        <f ca="1">J28+NORMINV(RAND(),0,'Total-Smoothed'!$AG$2)</f>
        <v>1.2036790292483158E-2</v>
      </c>
      <c r="K88" s="1">
        <f ca="1">K28+NORMINV(RAND(),0,'Total-Smoothed'!$AG$2)</f>
        <v>-0.12536795293584013</v>
      </c>
      <c r="L88" s="1">
        <f ca="1">L28+NORMINV(RAND(),0,'Total-Smoothed'!$AG$2)</f>
        <v>1.0306155715851441E-3</v>
      </c>
      <c r="M88" s="1">
        <f ca="1">M28+NORMINV(RAND(),0,'Total-Smoothed'!$AG$2)</f>
        <v>7.6704121010110898E-2</v>
      </c>
      <c r="N88" s="1">
        <f ca="1">N28+NORMINV(RAND(),0,'Total-Smoothed'!$AG$2)</f>
        <v>0.36121939208527853</v>
      </c>
      <c r="O88" s="1">
        <f ca="1">O28+NORMINV(RAND(),0,'Total-Smoothed'!$AG$2)</f>
        <v>0.67759248545537942</v>
      </c>
      <c r="P88" s="1">
        <f ca="1">P28+NORMINV(RAND(),0,'Total-Smoothed'!$AG$2)</f>
        <v>0.54434068894927867</v>
      </c>
      <c r="Q88" s="1">
        <f ca="1">Q28+NORMINV(RAND(),0,'Total-Smoothed'!$AG$2)</f>
        <v>0.61750755973510585</v>
      </c>
      <c r="R88" s="1">
        <f ca="1">R28+NORMINV(RAND(),0,'Total-Smoothed'!$AG$2)</f>
        <v>-2.1643565061953307E-2</v>
      </c>
      <c r="S88" s="1">
        <f ca="1">S28+NORMINV(RAND(),0,'Total-Smoothed'!$AG$2)</f>
        <v>0.83573552194425793</v>
      </c>
      <c r="T88" s="1">
        <f ca="1">T28+NORMINV(RAND(),0,'Total-Smoothed'!$AG$2)</f>
        <v>4.4190717343831176E-2</v>
      </c>
      <c r="U88" s="1">
        <f ca="1">U28+NORMINV(RAND(),0,'Total-Smoothed'!$AG$2)</f>
        <v>0.49582861519452281</v>
      </c>
      <c r="V88" s="1">
        <f ca="1">V28+NORMINV(RAND(),0,'Total-Smoothed'!$AG$2)</f>
        <v>1.1308825160211273</v>
      </c>
      <c r="W88" s="1">
        <f ca="1">W28+NORMINV(RAND(),0,'Total-Smoothed'!$AG$2)</f>
        <v>0.11269357283748731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0.135782944063047</v>
      </c>
      <c r="E89" s="1">
        <f ca="1">E29+NORMINV(RAND(),0,'Total-Smoothed'!$AG$2)</f>
        <v>0.1443584704094934</v>
      </c>
      <c r="F89" s="1">
        <f ca="1">F29+NORMINV(RAND(),0,'Total-Smoothed'!$AG$2)</f>
        <v>6.7369645575300535E-2</v>
      </c>
      <c r="G89" s="1">
        <f ca="1">G29+NORMINV(RAND(),0,'Total-Smoothed'!$AG$2)</f>
        <v>-4.7846842166102216E-2</v>
      </c>
      <c r="H89" s="1">
        <f ca="1">H29+NORMINV(RAND(),0,'Total-Smoothed'!$AG$2)</f>
        <v>1.0744517359548648E-2</v>
      </c>
      <c r="I89" s="1">
        <f ca="1">I29+NORMINV(RAND(),0,'Total-Smoothed'!$AG$2)</f>
        <v>0.12068647148887632</v>
      </c>
      <c r="J89" s="1">
        <f ca="1">J29+NORMINV(RAND(),0,'Total-Smoothed'!$AG$2)</f>
        <v>5.6024011514403782E-2</v>
      </c>
      <c r="K89" s="1">
        <f ca="1">K29+NORMINV(RAND(),0,'Total-Smoothed'!$AG$2)</f>
        <v>-2.0957177571447178E-2</v>
      </c>
      <c r="L89" s="1">
        <f ca="1">L29+NORMINV(RAND(),0,'Total-Smoothed'!$AG$2)</f>
        <v>1.3699061681766669E-2</v>
      </c>
      <c r="M89" s="1">
        <f ca="1">M29+NORMINV(RAND(),0,'Total-Smoothed'!$AG$2)</f>
        <v>0.12440304507572157</v>
      </c>
      <c r="N89" s="1">
        <f ca="1">N29+NORMINV(RAND(),0,'Total-Smoothed'!$AG$2)</f>
        <v>0.26148286043931951</v>
      </c>
      <c r="O89" s="1">
        <f ca="1">O29+NORMINV(RAND(),0,'Total-Smoothed'!$AG$2)</f>
        <v>-4.0122341924522381E-2</v>
      </c>
      <c r="P89" s="1">
        <f ca="1">P29+NORMINV(RAND(),0,'Total-Smoothed'!$AG$2)</f>
        <v>4.2665123811229604E-2</v>
      </c>
      <c r="Q89" s="1">
        <f ca="1">Q29+NORMINV(RAND(),0,'Total-Smoothed'!$AG$2)</f>
        <v>9.592689701197217E-2</v>
      </c>
      <c r="R89" s="1">
        <f ca="1">R29+NORMINV(RAND(),0,'Total-Smoothed'!$AG$2)</f>
        <v>0.25056475123009653</v>
      </c>
      <c r="S89" s="1">
        <f ca="1">S29+NORMINV(RAND(),0,'Total-Smoothed'!$AG$2)</f>
        <v>0.83248147493067137</v>
      </c>
      <c r="T89" s="1">
        <f ca="1">T29+NORMINV(RAND(),0,'Total-Smoothed'!$AG$2)</f>
        <v>0.12126902692627178</v>
      </c>
      <c r="U89" s="1">
        <f ca="1">U29+NORMINV(RAND(),0,'Total-Smoothed'!$AG$2)</f>
        <v>-4.5804305498168468E-2</v>
      </c>
      <c r="V89" s="1">
        <f ca="1">V29+NORMINV(RAND(),0,'Total-Smoothed'!$AG$2)</f>
        <v>1.201051811314361E-2</v>
      </c>
      <c r="W89" s="1">
        <f ca="1">W29+NORMINV(RAND(),0,'Total-Smoothed'!$AG$2)</f>
        <v>0.38700685314459404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-4.9718027374876489E-2</v>
      </c>
      <c r="E90" s="1">
        <f ca="1">E30+NORMINV(RAND(),0,'Total-Smoothed'!$AG$2)</f>
        <v>9.1144405136422135E-2</v>
      </c>
      <c r="F90" s="1">
        <f ca="1">F30+NORMINV(RAND(),0,'Total-Smoothed'!$AG$2)</f>
        <v>7.0773412366833058E-4</v>
      </c>
      <c r="G90" s="1">
        <f ca="1">G30+NORMINV(RAND(),0,'Total-Smoothed'!$AG$2)</f>
        <v>0.14735128060608754</v>
      </c>
      <c r="H90" s="1">
        <f ca="1">H30+NORMINV(RAND(),0,'Total-Smoothed'!$AG$2)</f>
        <v>-6.0223659244455066E-2</v>
      </c>
      <c r="I90" s="1">
        <f ca="1">I30+NORMINV(RAND(),0,'Total-Smoothed'!$AG$2)</f>
        <v>6.2345534405744682E-2</v>
      </c>
      <c r="J90" s="1">
        <f ca="1">J30+NORMINV(RAND(),0,'Total-Smoothed'!$AG$2)</f>
        <v>2.3729979119271636E-2</v>
      </c>
      <c r="K90" s="1">
        <f ca="1">K30+NORMINV(RAND(),0,'Total-Smoothed'!$AG$2)</f>
        <v>-7.2270496179379765E-2</v>
      </c>
      <c r="L90" s="1">
        <f ca="1">L30+NORMINV(RAND(),0,'Total-Smoothed'!$AG$2)</f>
        <v>0.20269850543739931</v>
      </c>
      <c r="M90" s="1">
        <f ca="1">M30+NORMINV(RAND(),0,'Total-Smoothed'!$AG$2)</f>
        <v>-0.18122810028361702</v>
      </c>
      <c r="N90" s="1">
        <f ca="1">N30+NORMINV(RAND(),0,'Total-Smoothed'!$AG$2)</f>
        <v>0.95152625425688375</v>
      </c>
      <c r="O90" s="1">
        <f ca="1">O30+NORMINV(RAND(),0,'Total-Smoothed'!$AG$2)</f>
        <v>0.11523200736872609</v>
      </c>
      <c r="P90" s="1">
        <f ca="1">P30+NORMINV(RAND(),0,'Total-Smoothed'!$AG$2)</f>
        <v>5.2117568812288045E-2</v>
      </c>
      <c r="Q90" s="1">
        <f ca="1">Q30+NORMINV(RAND(),0,'Total-Smoothed'!$AG$2)</f>
        <v>-1.5253422436562067E-2</v>
      </c>
      <c r="R90" s="1">
        <f ca="1">R30+NORMINV(RAND(),0,'Total-Smoothed'!$AG$2)</f>
        <v>0.14828327258271709</v>
      </c>
      <c r="S90" s="1">
        <f ca="1">S30+NORMINV(RAND(),0,'Total-Smoothed'!$AG$2)</f>
        <v>1.0266882565226354</v>
      </c>
      <c r="T90" s="1">
        <f ca="1">T30+NORMINV(RAND(),0,'Total-Smoothed'!$AG$2)</f>
        <v>-5.2756537602658624E-2</v>
      </c>
      <c r="U90" s="1">
        <f ca="1">U30+NORMINV(RAND(),0,'Total-Smoothed'!$AG$2)</f>
        <v>3.2282139024812345E-3</v>
      </c>
      <c r="V90" s="1">
        <f ca="1">V30+NORMINV(RAND(),0,'Total-Smoothed'!$AG$2)</f>
        <v>2.9262303978528904E-2</v>
      </c>
      <c r="W90" s="1">
        <f ca="1">W30+NORMINV(RAND(),0,'Total-Smoothed'!$AG$2)</f>
        <v>0.58205493510251061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3.5387348732415058E-2</v>
      </c>
      <c r="E91" s="1">
        <f ca="1">E31+NORMINV(RAND(),0,'Total-Smoothed'!$AG$2)</f>
        <v>-1.7950635403511696E-2</v>
      </c>
      <c r="F91" s="1">
        <f ca="1">F31+NORMINV(RAND(),0,'Total-Smoothed'!$AG$2)</f>
        <v>0.20628786718987613</v>
      </c>
      <c r="G91" s="1">
        <f ca="1">G31+NORMINV(RAND(),0,'Total-Smoothed'!$AG$2)</f>
        <v>0.13796251831556669</v>
      </c>
      <c r="H91" s="1">
        <f ca="1">H31+NORMINV(RAND(),0,'Total-Smoothed'!$AG$2)</f>
        <v>5.6474337264478612E-2</v>
      </c>
      <c r="I91" s="1">
        <f ca="1">I31+NORMINV(RAND(),0,'Total-Smoothed'!$AG$2)</f>
        <v>-6.3603704795838142E-2</v>
      </c>
      <c r="J91" s="1">
        <f ca="1">J31+NORMINV(RAND(),0,'Total-Smoothed'!$AG$2)</f>
        <v>-0.14177618563994293</v>
      </c>
      <c r="K91" s="1">
        <f ca="1">K31+NORMINV(RAND(),0,'Total-Smoothed'!$AG$2)</f>
        <v>-2.0751143131514112E-2</v>
      </c>
      <c r="L91" s="1">
        <f ca="1">L31+NORMINV(RAND(),0,'Total-Smoothed'!$AG$2)</f>
        <v>1.3042970111728641E-2</v>
      </c>
      <c r="M91" s="1">
        <f ca="1">M31+NORMINV(RAND(),0,'Total-Smoothed'!$AG$2)</f>
        <v>-2.5530533494351075E-2</v>
      </c>
      <c r="N91" s="1">
        <f ca="1">N31+NORMINV(RAND(),0,'Total-Smoothed'!$AG$2)</f>
        <v>1.0381150877097782</v>
      </c>
      <c r="O91" s="1">
        <f ca="1">O31+NORMINV(RAND(),0,'Total-Smoothed'!$AG$2)</f>
        <v>0.15790935967912417</v>
      </c>
      <c r="P91" s="1">
        <f ca="1">P31+NORMINV(RAND(),0,'Total-Smoothed'!$AG$2)</f>
        <v>0.99597207923172959</v>
      </c>
      <c r="Q91" s="1">
        <f ca="1">Q31+NORMINV(RAND(),0,'Total-Smoothed'!$AG$2)</f>
        <v>1.3218721803366744E-2</v>
      </c>
      <c r="R91" s="1">
        <f ca="1">R31+NORMINV(RAND(),0,'Total-Smoothed'!$AG$2)</f>
        <v>-0.17047762445764567</v>
      </c>
      <c r="S91" s="1">
        <f ca="1">S31+NORMINV(RAND(),0,'Total-Smoothed'!$AG$2)</f>
        <v>0.15766397017565126</v>
      </c>
      <c r="T91" s="1">
        <f ca="1">T31+NORMINV(RAND(),0,'Total-Smoothed'!$AG$2)</f>
        <v>0.86137833567425015</v>
      </c>
      <c r="U91" s="1">
        <f ca="1">U31+NORMINV(RAND(),0,'Total-Smoothed'!$AG$2)</f>
        <v>0.40638165396971565</v>
      </c>
      <c r="V91" s="1">
        <f ca="1">V31+NORMINV(RAND(),0,'Total-Smoothed'!$AG$2)</f>
        <v>0.94467374396140136</v>
      </c>
      <c r="W91" s="1">
        <f ca="1">W31+NORMINV(RAND(),0,'Total-Smoothed'!$AG$2)</f>
        <v>0.10710213237170431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0.11161679818501337</v>
      </c>
      <c r="E92" s="1">
        <f ca="1">E32+NORMINV(RAND(),0,'Total-Smoothed'!$AG$2)</f>
        <v>6.0397672477755489E-3</v>
      </c>
      <c r="F92" s="1">
        <f ca="1">F32+NORMINV(RAND(),0,'Total-Smoothed'!$AG$2)</f>
        <v>0.17884380062840199</v>
      </c>
      <c r="G92" s="1">
        <f ca="1">G32+NORMINV(RAND(),0,'Total-Smoothed'!$AG$2)</f>
        <v>-7.2022579111021348E-2</v>
      </c>
      <c r="H92" s="1">
        <f ca="1">H32+NORMINV(RAND(),0,'Total-Smoothed'!$AG$2)</f>
        <v>5.5314769933867941E-2</v>
      </c>
      <c r="I92" s="1">
        <f ca="1">I32+NORMINV(RAND(),0,'Total-Smoothed'!$AG$2)</f>
        <v>6.8914127131945419E-2</v>
      </c>
      <c r="J92" s="1">
        <f ca="1">J32+NORMINV(RAND(),0,'Total-Smoothed'!$AG$2)</f>
        <v>-7.9292727159303772E-2</v>
      </c>
      <c r="K92" s="1">
        <f ca="1">K32+NORMINV(RAND(),0,'Total-Smoothed'!$AG$2)</f>
        <v>1.0222216191009409E-3</v>
      </c>
      <c r="L92" s="1">
        <f ca="1">L32+NORMINV(RAND(),0,'Total-Smoothed'!$AG$2)</f>
        <v>1.0578082114193808E-2</v>
      </c>
      <c r="M92" s="1">
        <f ca="1">M32+NORMINV(RAND(),0,'Total-Smoothed'!$AG$2)</f>
        <v>3.1123961447790716E-2</v>
      </c>
      <c r="N92" s="1">
        <f ca="1">N32+NORMINV(RAND(),0,'Total-Smoothed'!$AG$2)</f>
        <v>-0.1472081176656817</v>
      </c>
      <c r="O92" s="1">
        <f ca="1">O32+NORMINV(RAND(),0,'Total-Smoothed'!$AG$2)</f>
        <v>0.88699105278216905</v>
      </c>
      <c r="P92" s="1">
        <f ca="1">P32+NORMINV(RAND(),0,'Total-Smoothed'!$AG$2)</f>
        <v>1.0078876609602827</v>
      </c>
      <c r="Q92" s="1">
        <f ca="1">Q32+NORMINV(RAND(),0,'Total-Smoothed'!$AG$2)</f>
        <v>0.7581100547052364</v>
      </c>
      <c r="R92" s="1">
        <f ca="1">R32+NORMINV(RAND(),0,'Total-Smoothed'!$AG$2)</f>
        <v>-3.1480516705932424E-2</v>
      </c>
      <c r="S92" s="1">
        <f ca="1">S32+NORMINV(RAND(),0,'Total-Smoothed'!$AG$2)</f>
        <v>0.77193149680000184</v>
      </c>
      <c r="T92" s="1">
        <f ca="1">T32+NORMINV(RAND(),0,'Total-Smoothed'!$AG$2)</f>
        <v>-0.1361366017950866</v>
      </c>
      <c r="U92" s="1">
        <f ca="1">U32+NORMINV(RAND(),0,'Total-Smoothed'!$AG$2)</f>
        <v>0.1359340321598087</v>
      </c>
      <c r="V92" s="1">
        <f ca="1">V32+NORMINV(RAND(),0,'Total-Smoothed'!$AG$2)</f>
        <v>0.87649829652427891</v>
      </c>
      <c r="W92" s="1">
        <f ca="1">W32+NORMINV(RAND(),0,'Total-Smoothed'!$AG$2)</f>
        <v>0.87490046678864075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-0.17284547914208087</v>
      </c>
      <c r="E93" s="1">
        <f ca="1">E33+NORMINV(RAND(),0,'Total-Smoothed'!$AG$2)</f>
        <v>0.11254704236320109</v>
      </c>
      <c r="F93" s="1">
        <f ca="1">F33+NORMINV(RAND(),0,'Total-Smoothed'!$AG$2)</f>
        <v>0.15005690729801971</v>
      </c>
      <c r="G93" s="1">
        <f ca="1">G33+NORMINV(RAND(),0,'Total-Smoothed'!$AG$2)</f>
        <v>8.7481990634398044E-2</v>
      </c>
      <c r="H93" s="1">
        <f ca="1">H33+NORMINV(RAND(),0,'Total-Smoothed'!$AG$2)</f>
        <v>6.0858564510352681E-2</v>
      </c>
      <c r="I93" s="1">
        <f ca="1">I33+NORMINV(RAND(),0,'Total-Smoothed'!$AG$2)</f>
        <v>-9.8848480859960425E-2</v>
      </c>
      <c r="J93" s="1">
        <f ca="1">J33+NORMINV(RAND(),0,'Total-Smoothed'!$AG$2)</f>
        <v>3.2543929263971344E-2</v>
      </c>
      <c r="K93" s="1">
        <f ca="1">K33+NORMINV(RAND(),0,'Total-Smoothed'!$AG$2)</f>
        <v>-5.5906161398477559E-2</v>
      </c>
      <c r="L93" s="1">
        <f ca="1">L33+NORMINV(RAND(),0,'Total-Smoothed'!$AG$2)</f>
        <v>-1.7560242179255905E-2</v>
      </c>
      <c r="M93" s="1">
        <f ca="1">M33+NORMINV(RAND(),0,'Total-Smoothed'!$AG$2)</f>
        <v>0.16790367083901572</v>
      </c>
      <c r="N93" s="1">
        <f ca="1">N33+NORMINV(RAND(),0,'Total-Smoothed'!$AG$2)</f>
        <v>1.0520398855731279</v>
      </c>
      <c r="O93" s="1">
        <f ca="1">O33+NORMINV(RAND(),0,'Total-Smoothed'!$AG$2)</f>
        <v>2.5295874150070494E-2</v>
      </c>
      <c r="P93" s="1">
        <f ca="1">P33+NORMINV(RAND(),0,'Total-Smoothed'!$AG$2)</f>
        <v>0.40387332298277845</v>
      </c>
      <c r="Q93" s="1">
        <f ca="1">Q33+NORMINV(RAND(),0,'Total-Smoothed'!$AG$2)</f>
        <v>1.9753747161622613E-2</v>
      </c>
      <c r="R93" s="1">
        <f ca="1">R33+NORMINV(RAND(),0,'Total-Smoothed'!$AG$2)</f>
        <v>-0.14529239508113947</v>
      </c>
      <c r="S93" s="1">
        <f ca="1">S33+NORMINV(RAND(),0,'Total-Smoothed'!$AG$2)</f>
        <v>-9.6307337351896241E-2</v>
      </c>
      <c r="T93" s="1">
        <f ca="1">T33+NORMINV(RAND(),0,'Total-Smoothed'!$AG$2)</f>
        <v>0.77361356465162334</v>
      </c>
      <c r="U93" s="1">
        <f ca="1">U33+NORMINV(RAND(),0,'Total-Smoothed'!$AG$2)</f>
        <v>0.23362881182332176</v>
      </c>
      <c r="V93" s="1">
        <f ca="1">V33+NORMINV(RAND(),0,'Total-Smoothed'!$AG$2)</f>
        <v>0.78079190526572373</v>
      </c>
      <c r="W93" s="1">
        <f ca="1">W33+NORMINV(RAND(),0,'Total-Smoothed'!$AG$2)</f>
        <v>0.14064528161797663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-0.16179851771460396</v>
      </c>
      <c r="E94" s="1">
        <f ca="1">E34+NORMINV(RAND(),0,'Total-Smoothed'!$AG$2)</f>
        <v>0.12637079922911923</v>
      </c>
      <c r="F94" s="1">
        <f ca="1">F34+NORMINV(RAND(),0,'Total-Smoothed'!$AG$2)</f>
        <v>9.7125990967554549E-3</v>
      </c>
      <c r="G94" s="1">
        <f ca="1">G34+NORMINV(RAND(),0,'Total-Smoothed'!$AG$2)</f>
        <v>-0.15699376859999528</v>
      </c>
      <c r="H94" s="1">
        <f ca="1">H34+NORMINV(RAND(),0,'Total-Smoothed'!$AG$2)</f>
        <v>3.1354292104726213E-2</v>
      </c>
      <c r="I94" s="1">
        <f ca="1">I34+NORMINV(RAND(),0,'Total-Smoothed'!$AG$2)</f>
        <v>7.7229996382122537E-2</v>
      </c>
      <c r="J94" s="1">
        <f ca="1">J34+NORMINV(RAND(),0,'Total-Smoothed'!$AG$2)</f>
        <v>0.16033455402128027</v>
      </c>
      <c r="K94" s="1">
        <f ca="1">K34+NORMINV(RAND(),0,'Total-Smoothed'!$AG$2)</f>
        <v>-9.3148794926960557E-4</v>
      </c>
      <c r="L94" s="1">
        <f ca="1">L34+NORMINV(RAND(),0,'Total-Smoothed'!$AG$2)</f>
        <v>0.19902577360469104</v>
      </c>
      <c r="M94" s="1">
        <f ca="1">M34+NORMINV(RAND(),0,'Total-Smoothed'!$AG$2)</f>
        <v>2.8323773721656675E-2</v>
      </c>
      <c r="N94" s="1">
        <f ca="1">N34+NORMINV(RAND(),0,'Total-Smoothed'!$AG$2)</f>
        <v>0.57816760835590963</v>
      </c>
      <c r="O94" s="1">
        <f ca="1">O34+NORMINV(RAND(),0,'Total-Smoothed'!$AG$2)</f>
        <v>0.1770645377049114</v>
      </c>
      <c r="P94" s="1">
        <f ca="1">P34+NORMINV(RAND(),0,'Total-Smoothed'!$AG$2)</f>
        <v>2.1948148850764765E-2</v>
      </c>
      <c r="Q94" s="1">
        <f ca="1">Q34+NORMINV(RAND(),0,'Total-Smoothed'!$AG$2)</f>
        <v>0.68598906019790196</v>
      </c>
      <c r="R94" s="1">
        <f ca="1">R34+NORMINV(RAND(),0,'Total-Smoothed'!$AG$2)</f>
        <v>-4.8811466949658239E-3</v>
      </c>
      <c r="S94" s="1">
        <f ca="1">S34+NORMINV(RAND(),0,'Total-Smoothed'!$AG$2)</f>
        <v>1.0771314389815484E-2</v>
      </c>
      <c r="T94" s="1">
        <f ca="1">T34+NORMINV(RAND(),0,'Total-Smoothed'!$AG$2)</f>
        <v>0.12781180016918758</v>
      </c>
      <c r="U94" s="1">
        <f ca="1">U34+NORMINV(RAND(),0,'Total-Smoothed'!$AG$2)</f>
        <v>0.35028708711367473</v>
      </c>
      <c r="V94" s="1">
        <f ca="1">V34+NORMINV(RAND(),0,'Total-Smoothed'!$AG$2)</f>
        <v>0.78757230901483644</v>
      </c>
      <c r="W94" s="1">
        <f ca="1">W34+NORMINV(RAND(),0,'Total-Smoothed'!$AG$2)</f>
        <v>-5.5411458930461274E-3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-0.10659895157592532</v>
      </c>
      <c r="E95" s="1">
        <f ca="1">E35+NORMINV(RAND(),0,'Total-Smoothed'!$AG$2)</f>
        <v>6.2627982796986267E-2</v>
      </c>
      <c r="F95" s="1">
        <f ca="1">F35+NORMINV(RAND(),0,'Total-Smoothed'!$AG$2)</f>
        <v>0.12605301625156096</v>
      </c>
      <c r="G95" s="1">
        <f ca="1">G35+NORMINV(RAND(),0,'Total-Smoothed'!$AG$2)</f>
        <v>2.4515789313811036E-3</v>
      </c>
      <c r="H95" s="1">
        <f ca="1">H35+NORMINV(RAND(),0,'Total-Smoothed'!$AG$2)</f>
        <v>0.10174146357561999</v>
      </c>
      <c r="I95" s="1">
        <f ca="1">I35+NORMINV(RAND(),0,'Total-Smoothed'!$AG$2)</f>
        <v>-0.13131218884334547</v>
      </c>
      <c r="J95" s="1">
        <f ca="1">J35+NORMINV(RAND(),0,'Total-Smoothed'!$AG$2)</f>
        <v>-4.0892098127093643E-2</v>
      </c>
      <c r="K95" s="1">
        <f ca="1">K35+NORMINV(RAND(),0,'Total-Smoothed'!$AG$2)</f>
        <v>-1.9227262263530363E-2</v>
      </c>
      <c r="L95" s="1">
        <f ca="1">L35+NORMINV(RAND(),0,'Total-Smoothed'!$AG$2)</f>
        <v>-8.6662169424339089E-2</v>
      </c>
      <c r="M95" s="1">
        <f ca="1">M35+NORMINV(RAND(),0,'Total-Smoothed'!$AG$2)</f>
        <v>0.14154206306398559</v>
      </c>
      <c r="N95" s="1">
        <f ca="1">N35+NORMINV(RAND(),0,'Total-Smoothed'!$AG$2)</f>
        <v>0.77111352946705458</v>
      </c>
      <c r="O95" s="1">
        <f ca="1">O35+NORMINV(RAND(),0,'Total-Smoothed'!$AG$2)</f>
        <v>0.62659414527670076</v>
      </c>
      <c r="P95" s="1">
        <f ca="1">P35+NORMINV(RAND(),0,'Total-Smoothed'!$AG$2)</f>
        <v>1.015529767978006</v>
      </c>
      <c r="Q95" s="1">
        <f ca="1">Q35+NORMINV(RAND(),0,'Total-Smoothed'!$AG$2)</f>
        <v>0.5599831482828469</v>
      </c>
      <c r="R95" s="1">
        <f ca="1">R35+NORMINV(RAND(),0,'Total-Smoothed'!$AG$2)</f>
        <v>-0.11865069569191036</v>
      </c>
      <c r="S95" s="1">
        <f ca="1">S35+NORMINV(RAND(),0,'Total-Smoothed'!$AG$2)</f>
        <v>-0.19722321852146799</v>
      </c>
      <c r="T95" s="1">
        <f ca="1">T35+NORMINV(RAND(),0,'Total-Smoothed'!$AG$2)</f>
        <v>-3.0232918513888842E-2</v>
      </c>
      <c r="U95" s="1">
        <f ca="1">U35+NORMINV(RAND(),0,'Total-Smoothed'!$AG$2)</f>
        <v>6.600917092523001E-2</v>
      </c>
      <c r="V95" s="1">
        <f ca="1">V35+NORMINV(RAND(),0,'Total-Smoothed'!$AG$2)</f>
        <v>0.23664653628345314</v>
      </c>
      <c r="W95" s="1">
        <f ca="1">W35+NORMINV(RAND(),0,'Total-Smoothed'!$AG$2)</f>
        <v>0.10683731936379061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-2.8659639409283857E-2</v>
      </c>
      <c r="E96" s="1">
        <f ca="1">E36+NORMINV(RAND(),0,'Total-Smoothed'!$AG$2)</f>
        <v>-0.10276442519572304</v>
      </c>
      <c r="F96" s="1">
        <f ca="1">F36+NORMINV(RAND(),0,'Total-Smoothed'!$AG$2)</f>
        <v>-6.2670448429673151E-3</v>
      </c>
      <c r="G96" s="1">
        <f ca="1">G36+NORMINV(RAND(),0,'Total-Smoothed'!$AG$2)</f>
        <v>0.10817352455690393</v>
      </c>
      <c r="H96" s="1">
        <f ca="1">H36+NORMINV(RAND(),0,'Total-Smoothed'!$AG$2)</f>
        <v>0.13293341127041361</v>
      </c>
      <c r="I96" s="1">
        <f ca="1">I36+NORMINV(RAND(),0,'Total-Smoothed'!$AG$2)</f>
        <v>-7.5125519735045141E-3</v>
      </c>
      <c r="J96" s="1">
        <f ca="1">J36+NORMINV(RAND(),0,'Total-Smoothed'!$AG$2)</f>
        <v>5.6815262895752484E-2</v>
      </c>
      <c r="K96" s="1">
        <f ca="1">K36+NORMINV(RAND(),0,'Total-Smoothed'!$AG$2)</f>
        <v>-2.8991770968543024E-2</v>
      </c>
      <c r="L96" s="1">
        <f ca="1">L36+NORMINV(RAND(),0,'Total-Smoothed'!$AG$2)</f>
        <v>-1.5838055146593324E-2</v>
      </c>
      <c r="M96" s="1">
        <f ca="1">M36+NORMINV(RAND(),0,'Total-Smoothed'!$AG$2)</f>
        <v>0.20776975177697909</v>
      </c>
      <c r="N96" s="1">
        <f ca="1">N36+NORMINV(RAND(),0,'Total-Smoothed'!$AG$2)</f>
        <v>0.35689014705986488</v>
      </c>
      <c r="O96" s="1">
        <f ca="1">O36+NORMINV(RAND(),0,'Total-Smoothed'!$AG$2)</f>
        <v>1.1032442337925215</v>
      </c>
      <c r="P96" s="1">
        <f ca="1">P36+NORMINV(RAND(),0,'Total-Smoothed'!$AG$2)</f>
        <v>0.87999588112451443</v>
      </c>
      <c r="Q96" s="1">
        <f ca="1">Q36+NORMINV(RAND(),0,'Total-Smoothed'!$AG$2)</f>
        <v>0.59543628141940819</v>
      </c>
      <c r="R96" s="1">
        <f ca="1">R36+NORMINV(RAND(),0,'Total-Smoothed'!$AG$2)</f>
        <v>0.183168267433204</v>
      </c>
      <c r="S96" s="1">
        <f ca="1">S36+NORMINV(RAND(),0,'Total-Smoothed'!$AG$2)</f>
        <v>0.2165101245239946</v>
      </c>
      <c r="T96" s="1">
        <f ca="1">T36+NORMINV(RAND(),0,'Total-Smoothed'!$AG$2)</f>
        <v>0.38057317376809474</v>
      </c>
      <c r="U96" s="1">
        <f ca="1">U36+NORMINV(RAND(),0,'Total-Smoothed'!$AG$2)</f>
        <v>0.53469069781259149</v>
      </c>
      <c r="V96" s="1">
        <f ca="1">V36+NORMINV(RAND(),0,'Total-Smoothed'!$AG$2)</f>
        <v>0.80143784299196796</v>
      </c>
      <c r="W96" s="1">
        <f ca="1">W36+NORMINV(RAND(),0,'Total-Smoothed'!$AG$2)</f>
        <v>8.0847861468517912E-2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-0.14643478654941766</v>
      </c>
      <c r="E97" s="1">
        <f ca="1">E37+NORMINV(RAND(),0,'Total-Smoothed'!$AG$2)</f>
        <v>0.11254285526023815</v>
      </c>
      <c r="F97" s="1">
        <f ca="1">F37+NORMINV(RAND(),0,'Total-Smoothed'!$AG$2)</f>
        <v>-3.1533951172050149E-2</v>
      </c>
      <c r="G97" s="1">
        <f ca="1">G37+NORMINV(RAND(),0,'Total-Smoothed'!$AG$2)</f>
        <v>4.4770711219949744E-2</v>
      </c>
      <c r="H97" s="1">
        <f ca="1">H37+NORMINV(RAND(),0,'Total-Smoothed'!$AG$2)</f>
        <v>6.2157177935610854E-2</v>
      </c>
      <c r="I97" s="1">
        <f ca="1">I37+NORMINV(RAND(),0,'Total-Smoothed'!$AG$2)</f>
        <v>0.13993381698698976</v>
      </c>
      <c r="J97" s="1">
        <f ca="1">J37+NORMINV(RAND(),0,'Total-Smoothed'!$AG$2)</f>
        <v>0.12393043003485153</v>
      </c>
      <c r="K97" s="1">
        <f ca="1">K37+NORMINV(RAND(),0,'Total-Smoothed'!$AG$2)</f>
        <v>-0.12168382810226051</v>
      </c>
      <c r="L97" s="1">
        <f ca="1">L37+NORMINV(RAND(),0,'Total-Smoothed'!$AG$2)</f>
        <v>-9.8941246259659846E-2</v>
      </c>
      <c r="M97" s="1">
        <f ca="1">M37+NORMINV(RAND(),0,'Total-Smoothed'!$AG$2)</f>
        <v>-3.4915826502852007E-2</v>
      </c>
      <c r="N97" s="1">
        <f ca="1">N37+NORMINV(RAND(),0,'Total-Smoothed'!$AG$2)</f>
        <v>0.41280024615672994</v>
      </c>
      <c r="O97" s="1">
        <f ca="1">O37+NORMINV(RAND(),0,'Total-Smoothed'!$AG$2)</f>
        <v>0.81364789638801593</v>
      </c>
      <c r="P97" s="1">
        <f ca="1">P37+NORMINV(RAND(),0,'Total-Smoothed'!$AG$2)</f>
        <v>0.83298937108840532</v>
      </c>
      <c r="Q97" s="1">
        <f ca="1">Q37+NORMINV(RAND(),0,'Total-Smoothed'!$AG$2)</f>
        <v>0.96109116059443001</v>
      </c>
      <c r="R97" s="1">
        <f ca="1">R37+NORMINV(RAND(),0,'Total-Smoothed'!$AG$2)</f>
        <v>1.9839812556944975E-2</v>
      </c>
      <c r="S97" s="1">
        <f ca="1">S37+NORMINV(RAND(),0,'Total-Smoothed'!$AG$2)</f>
        <v>0.38706283278542047</v>
      </c>
      <c r="T97" s="1">
        <f ca="1">T37+NORMINV(RAND(),0,'Total-Smoothed'!$AG$2)</f>
        <v>6.4578060440762836E-2</v>
      </c>
      <c r="U97" s="1">
        <f ca="1">U37+NORMINV(RAND(),0,'Total-Smoothed'!$AG$2)</f>
        <v>1.7056177414914907E-2</v>
      </c>
      <c r="V97" s="1">
        <f ca="1">V37+NORMINV(RAND(),0,'Total-Smoothed'!$AG$2)</f>
        <v>0.21054108364471516</v>
      </c>
      <c r="W97" s="1">
        <f ca="1">W37+NORMINV(RAND(),0,'Total-Smoothed'!$AG$2)</f>
        <v>0.71302666421894567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-7.8138340664397246E-2</v>
      </c>
      <c r="E98" s="1">
        <f ca="1">E38+NORMINV(RAND(),0,'Total-Smoothed'!$AG$2)</f>
        <v>-9.6373582464778021E-2</v>
      </c>
      <c r="F98" s="1">
        <f ca="1">F38+NORMINV(RAND(),0,'Total-Smoothed'!$AG$2)</f>
        <v>-0.1070862542112286</v>
      </c>
      <c r="G98" s="1">
        <f ca="1">G38+NORMINV(RAND(),0,'Total-Smoothed'!$AG$2)</f>
        <v>4.2476448587256695E-2</v>
      </c>
      <c r="H98" s="1">
        <f ca="1">H38+NORMINV(RAND(),0,'Total-Smoothed'!$AG$2)</f>
        <v>0.10591462395056947</v>
      </c>
      <c r="I98" s="1">
        <f ca="1">I38+NORMINV(RAND(),0,'Total-Smoothed'!$AG$2)</f>
        <v>-0.19350887221488303</v>
      </c>
      <c r="J98" s="1">
        <f ca="1">J38+NORMINV(RAND(),0,'Total-Smoothed'!$AG$2)</f>
        <v>6.2774256272958753E-2</v>
      </c>
      <c r="K98" s="1">
        <f ca="1">K38+NORMINV(RAND(),0,'Total-Smoothed'!$AG$2)</f>
        <v>0.26710866117129362</v>
      </c>
      <c r="L98" s="1">
        <f ca="1">L38+NORMINV(RAND(),0,'Total-Smoothed'!$AG$2)</f>
        <v>1.0468167835869149E-2</v>
      </c>
      <c r="M98" s="1">
        <f ca="1">M38+NORMINV(RAND(),0,'Total-Smoothed'!$AG$2)</f>
        <v>5.8514863214022952E-2</v>
      </c>
      <c r="N98" s="1">
        <f ca="1">N38+NORMINV(RAND(),0,'Total-Smoothed'!$AG$2)</f>
        <v>0.87554522025927561</v>
      </c>
      <c r="O98" s="1">
        <f ca="1">O38+NORMINV(RAND(),0,'Total-Smoothed'!$AG$2)</f>
        <v>0.59861370564018856</v>
      </c>
      <c r="P98" s="1">
        <f ca="1">P38+NORMINV(RAND(),0,'Total-Smoothed'!$AG$2)</f>
        <v>0.93148561443701061</v>
      </c>
      <c r="Q98" s="1">
        <f ca="1">Q38+NORMINV(RAND(),0,'Total-Smoothed'!$AG$2)</f>
        <v>0.45116779848925787</v>
      </c>
      <c r="R98" s="1">
        <f ca="1">R38+NORMINV(RAND(),0,'Total-Smoothed'!$AG$2)</f>
        <v>3.5511953943623421E-2</v>
      </c>
      <c r="S98" s="1">
        <f ca="1">S38+NORMINV(RAND(),0,'Total-Smoothed'!$AG$2)</f>
        <v>-5.7867076073972373E-2</v>
      </c>
      <c r="T98" s="1">
        <f ca="1">T38+NORMINV(RAND(),0,'Total-Smoothed'!$AG$2)</f>
        <v>0.1021918294781473</v>
      </c>
      <c r="U98" s="1">
        <f ca="1">U38+NORMINV(RAND(),0,'Total-Smoothed'!$AG$2)</f>
        <v>0.14142355193733447</v>
      </c>
      <c r="V98" s="1">
        <f ca="1">V38+NORMINV(RAND(),0,'Total-Smoothed'!$AG$2)</f>
        <v>7.0576251583167868E-2</v>
      </c>
      <c r="W98" s="1">
        <f ca="1">W38+NORMINV(RAND(),0,'Total-Smoothed'!$AG$2)</f>
        <v>5.1650305115838284E-2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-3.1832206920413317E-2</v>
      </c>
      <c r="E99" s="1">
        <f ca="1">E39+NORMINV(RAND(),0,'Total-Smoothed'!$AG$2)</f>
        <v>-1.8898184581909824E-2</v>
      </c>
      <c r="F99" s="1">
        <f ca="1">F39+NORMINV(RAND(),0,'Total-Smoothed'!$AG$2)</f>
        <v>-7.1606677639675001E-2</v>
      </c>
      <c r="G99" s="1">
        <f ca="1">G39+NORMINV(RAND(),0,'Total-Smoothed'!$AG$2)</f>
        <v>7.3952669660578368E-2</v>
      </c>
      <c r="H99" s="1">
        <f ca="1">H39+NORMINV(RAND(),0,'Total-Smoothed'!$AG$2)</f>
        <v>-9.0471781361569942E-2</v>
      </c>
      <c r="I99" s="1">
        <f ca="1">I39+NORMINV(RAND(),0,'Total-Smoothed'!$AG$2)</f>
        <v>-1.3902252300872853E-2</v>
      </c>
      <c r="J99" s="1">
        <f ca="1">J39+NORMINV(RAND(),0,'Total-Smoothed'!$AG$2)</f>
        <v>5.8914837408388342E-2</v>
      </c>
      <c r="K99" s="1">
        <f ca="1">K39+NORMINV(RAND(),0,'Total-Smoothed'!$AG$2)</f>
        <v>-8.4243920301558028E-2</v>
      </c>
      <c r="L99" s="1">
        <f ca="1">L39+NORMINV(RAND(),0,'Total-Smoothed'!$AG$2)</f>
        <v>0.16436475985345389</v>
      </c>
      <c r="M99" s="1">
        <f ca="1">M39+NORMINV(RAND(),0,'Total-Smoothed'!$AG$2)</f>
        <v>-7.092848727855755E-2</v>
      </c>
      <c r="N99" s="1">
        <f ca="1">N39+NORMINV(RAND(),0,'Total-Smoothed'!$AG$2)</f>
        <v>9.0570146278418875E-2</v>
      </c>
      <c r="O99" s="1">
        <f ca="1">O39+NORMINV(RAND(),0,'Total-Smoothed'!$AG$2)</f>
        <v>0.61829373315442804</v>
      </c>
      <c r="P99" s="1">
        <f ca="1">P39+NORMINV(RAND(),0,'Total-Smoothed'!$AG$2)</f>
        <v>0.98285526419068181</v>
      </c>
      <c r="Q99" s="1">
        <f ca="1">Q39+NORMINV(RAND(),0,'Total-Smoothed'!$AG$2)</f>
        <v>1.1476681525444032</v>
      </c>
      <c r="R99" s="1">
        <f ca="1">R39+NORMINV(RAND(),0,'Total-Smoothed'!$AG$2)</f>
        <v>0.31961843706209747</v>
      </c>
      <c r="S99" s="1">
        <f ca="1">S39+NORMINV(RAND(),0,'Total-Smoothed'!$AG$2)</f>
        <v>0.93353310422680236</v>
      </c>
      <c r="T99" s="1">
        <f ca="1">T39+NORMINV(RAND(),0,'Total-Smoothed'!$AG$2)</f>
        <v>1.1992122766067226</v>
      </c>
      <c r="U99" s="1">
        <f ca="1">U39+NORMINV(RAND(),0,'Total-Smoothed'!$AG$2)</f>
        <v>-2.5568030989640833E-3</v>
      </c>
      <c r="V99" s="1">
        <f ca="1">V39+NORMINV(RAND(),0,'Total-Smoothed'!$AG$2)</f>
        <v>0.92509112735047461</v>
      </c>
      <c r="W99" s="1">
        <f ca="1">W39+NORMINV(RAND(),0,'Total-Smoothed'!$AG$2)</f>
        <v>0.82412236408664019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-6.9439837191398027E-2</v>
      </c>
      <c r="E100" s="1">
        <f ca="1">E40+NORMINV(RAND(),0,'Total-Smoothed'!$AG$2)</f>
        <v>-6.9216800749928323E-2</v>
      </c>
      <c r="F100" s="1">
        <f ca="1">F40+NORMINV(RAND(),0,'Total-Smoothed'!$AG$2)</f>
        <v>-0.26735523217544899</v>
      </c>
      <c r="G100" s="1">
        <f ca="1">G40+NORMINV(RAND(),0,'Total-Smoothed'!$AG$2)</f>
        <v>7.4450285006768077E-2</v>
      </c>
      <c r="H100" s="1">
        <f ca="1">H40+NORMINV(RAND(),0,'Total-Smoothed'!$AG$2)</f>
        <v>-2.7136303406397489E-2</v>
      </c>
      <c r="I100" s="1">
        <f ca="1">I40+NORMINV(RAND(),0,'Total-Smoothed'!$AG$2)</f>
        <v>-3.686490160022271E-2</v>
      </c>
      <c r="J100" s="1">
        <f ca="1">J40+NORMINV(RAND(),0,'Total-Smoothed'!$AG$2)</f>
        <v>0.10249701192661063</v>
      </c>
      <c r="K100" s="1">
        <f ca="1">K40+NORMINV(RAND(),0,'Total-Smoothed'!$AG$2)</f>
        <v>-4.3560886556577305E-2</v>
      </c>
      <c r="L100" s="1">
        <f ca="1">L40+NORMINV(RAND(),0,'Total-Smoothed'!$AG$2)</f>
        <v>-4.9930010573669012E-2</v>
      </c>
      <c r="M100" s="1">
        <f ca="1">M40+NORMINV(RAND(),0,'Total-Smoothed'!$AG$2)</f>
        <v>-4.1792755473128614E-2</v>
      </c>
      <c r="N100" s="1">
        <f ca="1">N40+NORMINV(RAND(),0,'Total-Smoothed'!$AG$2)</f>
        <v>9.9036653199686339E-3</v>
      </c>
      <c r="O100" s="1">
        <f ca="1">O40+NORMINV(RAND(),0,'Total-Smoothed'!$AG$2)</f>
        <v>0.26365697535269922</v>
      </c>
      <c r="P100" s="1">
        <f ca="1">P40+NORMINV(RAND(),0,'Total-Smoothed'!$AG$2)</f>
        <v>8.0857134539727371E-2</v>
      </c>
      <c r="Q100" s="1">
        <f ca="1">Q40+NORMINV(RAND(),0,'Total-Smoothed'!$AG$2)</f>
        <v>0.29796385259289188</v>
      </c>
      <c r="R100" s="1">
        <f ca="1">R40+NORMINV(RAND(),0,'Total-Smoothed'!$AG$2)</f>
        <v>0.46495737976618634</v>
      </c>
      <c r="S100" s="1">
        <f ca="1">S40+NORMINV(RAND(),0,'Total-Smoothed'!$AG$2)</f>
        <v>0.33156168589305646</v>
      </c>
      <c r="T100" s="1">
        <f ca="1">T40+NORMINV(RAND(),0,'Total-Smoothed'!$AG$2)</f>
        <v>1.1997297343563387</v>
      </c>
      <c r="U100" s="1">
        <f ca="1">U40+NORMINV(RAND(),0,'Total-Smoothed'!$AG$2)</f>
        <v>0.10959280409833952</v>
      </c>
      <c r="V100" s="1">
        <f ca="1">V40+NORMINV(RAND(),0,'Total-Smoothed'!$AG$2)</f>
        <v>-0.13072808980974088</v>
      </c>
      <c r="W100" s="1">
        <f ca="1">W40+NORMINV(RAND(),0,'Total-Smoothed'!$AG$2)</f>
        <v>0.35580393714194453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0.14561252747394829</v>
      </c>
      <c r="E101" s="1">
        <f ca="1">E41+NORMINV(RAND(),0,'Total-Smoothed'!$AG$2)</f>
        <v>4.4956758771139499E-2</v>
      </c>
      <c r="F101" s="1">
        <f ca="1">F41+NORMINV(RAND(),0,'Total-Smoothed'!$AG$2)</f>
        <v>8.8025940521015894E-2</v>
      </c>
      <c r="G101" s="1">
        <f ca="1">G41+NORMINV(RAND(),0,'Total-Smoothed'!$AG$2)</f>
        <v>-9.3626579766739569E-3</v>
      </c>
      <c r="H101" s="1">
        <f ca="1">H41+NORMINV(RAND(),0,'Total-Smoothed'!$AG$2)</f>
        <v>0.26124682181596098</v>
      </c>
      <c r="I101" s="1">
        <f ca="1">I41+NORMINV(RAND(),0,'Total-Smoothed'!$AG$2)</f>
        <v>5.4558778182808271E-2</v>
      </c>
      <c r="J101" s="1">
        <f ca="1">J41+NORMINV(RAND(),0,'Total-Smoothed'!$AG$2)</f>
        <v>0.16762378758025992</v>
      </c>
      <c r="K101" s="1">
        <f ca="1">K41+NORMINV(RAND(),0,'Total-Smoothed'!$AG$2)</f>
        <v>5.5354176970038527E-2</v>
      </c>
      <c r="L101" s="1">
        <f ca="1">L41+NORMINV(RAND(),0,'Total-Smoothed'!$AG$2)</f>
        <v>-8.3081032156466089E-2</v>
      </c>
      <c r="M101" s="1">
        <f ca="1">M41+NORMINV(RAND(),0,'Total-Smoothed'!$AG$2)</f>
        <v>-3.1885467708050563E-2</v>
      </c>
      <c r="N101" s="1">
        <f ca="1">N41+NORMINV(RAND(),0,'Total-Smoothed'!$AG$2)</f>
        <v>0.60823447191467195</v>
      </c>
      <c r="O101" s="1">
        <f ca="1">O41+NORMINV(RAND(),0,'Total-Smoothed'!$AG$2)</f>
        <v>0.75698980542161343</v>
      </c>
      <c r="P101" s="1">
        <f ca="1">P41+NORMINV(RAND(),0,'Total-Smoothed'!$AG$2)</f>
        <v>0.91932164110744374</v>
      </c>
      <c r="Q101" s="1">
        <f ca="1">Q41+NORMINV(RAND(),0,'Total-Smoothed'!$AG$2)</f>
        <v>0.44388156610570328</v>
      </c>
      <c r="R101" s="1">
        <f ca="1">R41+NORMINV(RAND(),0,'Total-Smoothed'!$AG$2)</f>
        <v>7.750981493411116E-2</v>
      </c>
      <c r="S101" s="1">
        <f ca="1">S41+NORMINV(RAND(),0,'Total-Smoothed'!$AG$2)</f>
        <v>0.55330643655876122</v>
      </c>
      <c r="T101" s="1">
        <f ca="1">T41+NORMINV(RAND(),0,'Total-Smoothed'!$AG$2)</f>
        <v>4.257365147272929E-3</v>
      </c>
      <c r="U101" s="1">
        <f ca="1">U41+NORMINV(RAND(),0,'Total-Smoothed'!$AG$2)</f>
        <v>1.5471025057305982E-2</v>
      </c>
      <c r="V101" s="1">
        <f ca="1">V41+NORMINV(RAND(),0,'Total-Smoothed'!$AG$2)</f>
        <v>0.12127814528398725</v>
      </c>
      <c r="W101" s="1">
        <f ca="1">W41+NORMINV(RAND(),0,'Total-Smoothed'!$AG$2)</f>
        <v>0.26767881849405001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-3.742404167060575E-2</v>
      </c>
      <c r="E102" s="1">
        <f ca="1">E42+NORMINV(RAND(),0,'Total-Smoothed'!$AG$2)</f>
        <v>-8.7789065006648959E-2</v>
      </c>
      <c r="F102" s="1">
        <f ca="1">F42+NORMINV(RAND(),0,'Total-Smoothed'!$AG$2)</f>
        <v>-4.2170339795900229E-2</v>
      </c>
      <c r="G102" s="1">
        <f ca="1">G42+NORMINV(RAND(),0,'Total-Smoothed'!$AG$2)</f>
        <v>4.7824377640662483E-2</v>
      </c>
      <c r="H102" s="1">
        <f ca="1">H42+NORMINV(RAND(),0,'Total-Smoothed'!$AG$2)</f>
        <v>6.9243278626521104E-3</v>
      </c>
      <c r="I102" s="1">
        <f ca="1">I42+NORMINV(RAND(),0,'Total-Smoothed'!$AG$2)</f>
        <v>9.6105441649870602E-2</v>
      </c>
      <c r="J102" s="1">
        <f ca="1">J42+NORMINV(RAND(),0,'Total-Smoothed'!$AG$2)</f>
        <v>0.13468772322945094</v>
      </c>
      <c r="K102" s="1">
        <f ca="1">K42+NORMINV(RAND(),0,'Total-Smoothed'!$AG$2)</f>
        <v>0.16444389749336064</v>
      </c>
      <c r="L102" s="1">
        <f ca="1">L42+NORMINV(RAND(),0,'Total-Smoothed'!$AG$2)</f>
        <v>-1.0732528995162065E-2</v>
      </c>
      <c r="M102" s="1">
        <f ca="1">M42+NORMINV(RAND(),0,'Total-Smoothed'!$AG$2)</f>
        <v>-1.6100601919954865E-2</v>
      </c>
      <c r="N102" s="1">
        <f ca="1">N42+NORMINV(RAND(),0,'Total-Smoothed'!$AG$2)</f>
        <v>0.33492308933171605</v>
      </c>
      <c r="O102" s="1">
        <f ca="1">O42+NORMINV(RAND(),0,'Total-Smoothed'!$AG$2)</f>
        <v>0.60720634726040179</v>
      </c>
      <c r="P102" s="1">
        <f ca="1">P42+NORMINV(RAND(),0,'Total-Smoothed'!$AG$2)</f>
        <v>0.88849765652250867</v>
      </c>
      <c r="Q102" s="1">
        <f ca="1">Q42+NORMINV(RAND(),0,'Total-Smoothed'!$AG$2)</f>
        <v>0.37984045302719838</v>
      </c>
      <c r="R102" s="1">
        <f ca="1">R42+NORMINV(RAND(),0,'Total-Smoothed'!$AG$2)</f>
        <v>2.6335070575812799E-2</v>
      </c>
      <c r="S102" s="1">
        <f ca="1">S42+NORMINV(RAND(),0,'Total-Smoothed'!$AG$2)</f>
        <v>0.35336979573839594</v>
      </c>
      <c r="T102" s="1">
        <f ca="1">T42+NORMINV(RAND(),0,'Total-Smoothed'!$AG$2)</f>
        <v>0.53077147157841709</v>
      </c>
      <c r="U102" s="1">
        <f ca="1">U42+NORMINV(RAND(),0,'Total-Smoothed'!$AG$2)</f>
        <v>2.8680644000065744E-2</v>
      </c>
      <c r="V102" s="1">
        <f ca="1">V42+NORMINV(RAND(),0,'Total-Smoothed'!$AG$2)</f>
        <v>0.89082596493481792</v>
      </c>
      <c r="W102" s="1">
        <f ca="1">W42+NORMINV(RAND(),0,'Total-Smoothed'!$AG$2)</f>
        <v>8.1387033554671737E-3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-7.6229670713995182E-2</v>
      </c>
      <c r="E103" s="1">
        <f ca="1">E43+NORMINV(RAND(),0,'Total-Smoothed'!$AG$2)</f>
        <v>-0.13647162607820901</v>
      </c>
      <c r="F103" s="1">
        <f ca="1">F43+NORMINV(RAND(),0,'Total-Smoothed'!$AG$2)</f>
        <v>0.1399462721091011</v>
      </c>
      <c r="G103" s="1">
        <f ca="1">G43+NORMINV(RAND(),0,'Total-Smoothed'!$AG$2)</f>
        <v>0.20367397365112094</v>
      </c>
      <c r="H103" s="1">
        <f ca="1">H43+NORMINV(RAND(),0,'Total-Smoothed'!$AG$2)</f>
        <v>9.0978746070616304E-2</v>
      </c>
      <c r="I103" s="1">
        <f ca="1">I43+NORMINV(RAND(),0,'Total-Smoothed'!$AG$2)</f>
        <v>-0.11812156775347064</v>
      </c>
      <c r="J103" s="1">
        <f ca="1">J43+NORMINV(RAND(),0,'Total-Smoothed'!$AG$2)</f>
        <v>-0.15035380438949439</v>
      </c>
      <c r="K103" s="1">
        <f ca="1">K43+NORMINV(RAND(),0,'Total-Smoothed'!$AG$2)</f>
        <v>0.1212532702458463</v>
      </c>
      <c r="L103" s="1">
        <f ca="1">L43+NORMINV(RAND(),0,'Total-Smoothed'!$AG$2)</f>
        <v>-4.1647016069355738E-2</v>
      </c>
      <c r="M103" s="1">
        <f ca="1">M43+NORMINV(RAND(),0,'Total-Smoothed'!$AG$2)</f>
        <v>-0.25682140362599648</v>
      </c>
      <c r="N103" s="1">
        <f ca="1">N43+NORMINV(RAND(),0,'Total-Smoothed'!$AG$2)</f>
        <v>8.4350009264007791E-2</v>
      </c>
      <c r="O103" s="1">
        <f ca="1">O43+NORMINV(RAND(),0,'Total-Smoothed'!$AG$2)</f>
        <v>0.18855502028254201</v>
      </c>
      <c r="P103" s="1">
        <f ca="1">P43+NORMINV(RAND(),0,'Total-Smoothed'!$AG$2)</f>
        <v>0.92942259433061669</v>
      </c>
      <c r="Q103" s="1">
        <f ca="1">Q43+NORMINV(RAND(),0,'Total-Smoothed'!$AG$2)</f>
        <v>0.97753490856720482</v>
      </c>
      <c r="R103" s="1">
        <f ca="1">R43+NORMINV(RAND(),0,'Total-Smoothed'!$AG$2)</f>
        <v>2.3711394376342603E-2</v>
      </c>
      <c r="S103" s="1">
        <f ca="1">S43+NORMINV(RAND(),0,'Total-Smoothed'!$AG$2)</f>
        <v>0.21565972276774048</v>
      </c>
      <c r="T103" s="1">
        <f ca="1">T43+NORMINV(RAND(),0,'Total-Smoothed'!$AG$2)</f>
        <v>-7.1102656171418199E-2</v>
      </c>
      <c r="U103" s="1">
        <f ca="1">U43+NORMINV(RAND(),0,'Total-Smoothed'!$AG$2)</f>
        <v>3.5212115510917477E-2</v>
      </c>
      <c r="V103" s="1">
        <f ca="1">V43+NORMINV(RAND(),0,'Total-Smoothed'!$AG$2)</f>
        <v>0.91342126351149511</v>
      </c>
      <c r="W103" s="1">
        <f ca="1">W43+NORMINV(RAND(),0,'Total-Smoothed'!$AG$2)</f>
        <v>0.67794878063108033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5.4505068811958345E-2</v>
      </c>
      <c r="E104" s="1">
        <f ca="1">E44+NORMINV(RAND(),0,'Total-Smoothed'!$AG$2)</f>
        <v>-1.2162737845585917E-2</v>
      </c>
      <c r="F104" s="1">
        <f ca="1">F44+NORMINV(RAND(),0,'Total-Smoothed'!$AG$2)</f>
        <v>0.11832839824338758</v>
      </c>
      <c r="G104" s="1">
        <f ca="1">G44+NORMINV(RAND(),0,'Total-Smoothed'!$AG$2)</f>
        <v>-3.5052090769049242E-2</v>
      </c>
      <c r="H104" s="1">
        <f ca="1">H44+NORMINV(RAND(),0,'Total-Smoothed'!$AG$2)</f>
        <v>3.4299547584073331E-2</v>
      </c>
      <c r="I104" s="1">
        <f ca="1">I44+NORMINV(RAND(),0,'Total-Smoothed'!$AG$2)</f>
        <v>0.10180921548078564</v>
      </c>
      <c r="J104" s="1">
        <f ca="1">J44+NORMINV(RAND(),0,'Total-Smoothed'!$AG$2)</f>
        <v>9.2742890546976653E-2</v>
      </c>
      <c r="K104" s="1">
        <f ca="1">K44+NORMINV(RAND(),0,'Total-Smoothed'!$AG$2)</f>
        <v>1.9756727107547452E-2</v>
      </c>
      <c r="L104" s="1">
        <f ca="1">L44+NORMINV(RAND(),0,'Total-Smoothed'!$AG$2)</f>
        <v>8.3692559535844785E-2</v>
      </c>
      <c r="M104" s="1">
        <f ca="1">M44+NORMINV(RAND(),0,'Total-Smoothed'!$AG$2)</f>
        <v>9.5516992116065472E-2</v>
      </c>
      <c r="N104" s="1">
        <f ca="1">N44+NORMINV(RAND(),0,'Total-Smoothed'!$AG$2)</f>
        <v>0.11129690034974196</v>
      </c>
      <c r="O104" s="1">
        <f ca="1">O44+NORMINV(RAND(),0,'Total-Smoothed'!$AG$2)</f>
        <v>3.3074753562191E-3</v>
      </c>
      <c r="P104" s="1">
        <f ca="1">P44+NORMINV(RAND(),0,'Total-Smoothed'!$AG$2)</f>
        <v>0.15019842194908833</v>
      </c>
      <c r="Q104" s="1">
        <f ca="1">Q44+NORMINV(RAND(),0,'Total-Smoothed'!$AG$2)</f>
        <v>0.79209799701270645</v>
      </c>
      <c r="R104" s="1">
        <f ca="1">R44+NORMINV(RAND(),0,'Total-Smoothed'!$AG$2)</f>
        <v>0.32664823537100596</v>
      </c>
      <c r="S104" s="1">
        <f ca="1">S44+NORMINV(RAND(),0,'Total-Smoothed'!$AG$2)</f>
        <v>-0.34516610977135886</v>
      </c>
      <c r="T104" s="1">
        <f ca="1">T44+NORMINV(RAND(),0,'Total-Smoothed'!$AG$2)</f>
        <v>0.44732176535008999</v>
      </c>
      <c r="U104" s="1">
        <f ca="1">U44+NORMINV(RAND(),0,'Total-Smoothed'!$AG$2)</f>
        <v>5.9725550932522638E-2</v>
      </c>
      <c r="V104" s="1">
        <f ca="1">V44+NORMINV(RAND(),0,'Total-Smoothed'!$AG$2)</f>
        <v>0.10944577450046404</v>
      </c>
      <c r="W104" s="1">
        <f ca="1">W44+NORMINV(RAND(),0,'Total-Smoothed'!$AG$2)</f>
        <v>7.7775907281834131E-2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4.3891246926756403E-2</v>
      </c>
      <c r="E105" s="1">
        <f ca="1">E45+NORMINV(RAND(),0,'Total-Smoothed'!$AG$2)</f>
        <v>0.26256506217540482</v>
      </c>
      <c r="F105" s="1">
        <f ca="1">F45+NORMINV(RAND(),0,'Total-Smoothed'!$AG$2)</f>
        <v>-5.3733012168718751E-2</v>
      </c>
      <c r="G105" s="1">
        <f ca="1">G45+NORMINV(RAND(),0,'Total-Smoothed'!$AG$2)</f>
        <v>0.12933221164181061</v>
      </c>
      <c r="H105" s="1">
        <f ca="1">H45+NORMINV(RAND(),0,'Total-Smoothed'!$AG$2)</f>
        <v>7.5883788461769668E-3</v>
      </c>
      <c r="I105" s="1">
        <f ca="1">I45+NORMINV(RAND(),0,'Total-Smoothed'!$AG$2)</f>
        <v>-8.698771717020834E-2</v>
      </c>
      <c r="J105" s="1">
        <f ca="1">J45+NORMINV(RAND(),0,'Total-Smoothed'!$AG$2)</f>
        <v>-4.8482208203103866E-2</v>
      </c>
      <c r="K105" s="1">
        <f ca="1">K45+NORMINV(RAND(),0,'Total-Smoothed'!$AG$2)</f>
        <v>-8.6556770293977014E-2</v>
      </c>
      <c r="L105" s="1">
        <f ca="1">L45+NORMINV(RAND(),0,'Total-Smoothed'!$AG$2)</f>
        <v>3.8984807265082452E-3</v>
      </c>
      <c r="M105" s="1">
        <f ca="1">M45+NORMINV(RAND(),0,'Total-Smoothed'!$AG$2)</f>
        <v>9.5388566838243857E-2</v>
      </c>
      <c r="N105" s="1">
        <f ca="1">N45+NORMINV(RAND(),0,'Total-Smoothed'!$AG$2)</f>
        <v>-3.0840787517170482E-2</v>
      </c>
      <c r="O105" s="1">
        <f ca="1">O45+NORMINV(RAND(),0,'Total-Smoothed'!$AG$2)</f>
        <v>-0.100926880743475</v>
      </c>
      <c r="P105" s="1">
        <f ca="1">P45+NORMINV(RAND(),0,'Total-Smoothed'!$AG$2)</f>
        <v>0.83844587579382546</v>
      </c>
      <c r="Q105" s="1">
        <f ca="1">Q45+NORMINV(RAND(),0,'Total-Smoothed'!$AG$2)</f>
        <v>0.52065066904793544</v>
      </c>
      <c r="R105" s="1">
        <f ca="1">R45+NORMINV(RAND(),0,'Total-Smoothed'!$AG$2)</f>
        <v>9.3558431352065596E-2</v>
      </c>
      <c r="S105" s="1">
        <f ca="1">S45+NORMINV(RAND(),0,'Total-Smoothed'!$AG$2)</f>
        <v>0.20214510057382512</v>
      </c>
      <c r="T105" s="1">
        <f ca="1">T45+NORMINV(RAND(),0,'Total-Smoothed'!$AG$2)</f>
        <v>0.7701022876537752</v>
      </c>
      <c r="U105" s="1">
        <f ca="1">U45+NORMINV(RAND(),0,'Total-Smoothed'!$AG$2)</f>
        <v>0.36507626781125235</v>
      </c>
      <c r="V105" s="1">
        <f ca="1">V45+NORMINV(RAND(),0,'Total-Smoothed'!$AG$2)</f>
        <v>1.1320307234477966</v>
      </c>
      <c r="W105" s="1">
        <f ca="1">W45+NORMINV(RAND(),0,'Total-Smoothed'!$AG$2)</f>
        <v>9.4723510041993184E-3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8.3560445255021182E-2</v>
      </c>
      <c r="E106" s="1">
        <f ca="1">E46+NORMINV(RAND(),0,'Total-Smoothed'!$AG$2)</f>
        <v>-0.11546922308701453</v>
      </c>
      <c r="F106" s="1">
        <f ca="1">F46+NORMINV(RAND(),0,'Total-Smoothed'!$AG$2)</f>
        <v>0.10252357739866359</v>
      </c>
      <c r="G106" s="1">
        <f ca="1">G46+NORMINV(RAND(),0,'Total-Smoothed'!$AG$2)</f>
        <v>-6.1542251160333294E-2</v>
      </c>
      <c r="H106" s="1">
        <f ca="1">H46+NORMINV(RAND(),0,'Total-Smoothed'!$AG$2)</f>
        <v>0.3104181698919154</v>
      </c>
      <c r="I106" s="1">
        <f ca="1">I46+NORMINV(RAND(),0,'Total-Smoothed'!$AG$2)</f>
        <v>3.4401005124697182E-2</v>
      </c>
      <c r="J106" s="1">
        <f ca="1">J46+NORMINV(RAND(),0,'Total-Smoothed'!$AG$2)</f>
        <v>-0.11593954231654953</v>
      </c>
      <c r="K106" s="1">
        <f ca="1">K46+NORMINV(RAND(),0,'Total-Smoothed'!$AG$2)</f>
        <v>0.14596748102620172</v>
      </c>
      <c r="L106" s="1">
        <f ca="1">L46+NORMINV(RAND(),0,'Total-Smoothed'!$AG$2)</f>
        <v>0.15208732877463435</v>
      </c>
      <c r="M106" s="1">
        <f ca="1">M46+NORMINV(RAND(),0,'Total-Smoothed'!$AG$2)</f>
        <v>0.30098724849981306</v>
      </c>
      <c r="N106" s="1">
        <f ca="1">N46+NORMINV(RAND(),0,'Total-Smoothed'!$AG$2)</f>
        <v>-0.18977994999284931</v>
      </c>
      <c r="O106" s="1">
        <f ca="1">O46+NORMINV(RAND(),0,'Total-Smoothed'!$AG$2)</f>
        <v>0.7538480888874417</v>
      </c>
      <c r="P106" s="1">
        <f ca="1">P46+NORMINV(RAND(),0,'Total-Smoothed'!$AG$2)</f>
        <v>0.66450502387956967</v>
      </c>
      <c r="Q106" s="1">
        <f ca="1">Q46+NORMINV(RAND(),0,'Total-Smoothed'!$AG$2)</f>
        <v>0.78945723406243096</v>
      </c>
      <c r="R106" s="1">
        <f ca="1">R46+NORMINV(RAND(),0,'Total-Smoothed'!$AG$2)</f>
        <v>0.11702006483981632</v>
      </c>
      <c r="S106" s="1">
        <f ca="1">S46+NORMINV(RAND(),0,'Total-Smoothed'!$AG$2)</f>
        <v>0.27009502992133688</v>
      </c>
      <c r="T106" s="1">
        <f ca="1">T46+NORMINV(RAND(),0,'Total-Smoothed'!$AG$2)</f>
        <v>6.4788370214811375E-3</v>
      </c>
      <c r="U106" s="1">
        <f ca="1">U46+NORMINV(RAND(),0,'Total-Smoothed'!$AG$2)</f>
        <v>1.2750353637032426E-2</v>
      </c>
      <c r="V106" s="1">
        <f ca="1">V46+NORMINV(RAND(),0,'Total-Smoothed'!$AG$2)</f>
        <v>0.49052974129021332</v>
      </c>
      <c r="W106" s="1">
        <f ca="1">W46+NORMINV(RAND(),0,'Total-Smoothed'!$AG$2)</f>
        <v>0.99628855944910943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-0.13099108532306317</v>
      </c>
      <c r="E107" s="1">
        <f ca="1">E47+NORMINV(RAND(),0,'Total-Smoothed'!$AG$2)</f>
        <v>-0.10295371322177749</v>
      </c>
      <c r="F107" s="1">
        <f ca="1">F47+NORMINV(RAND(),0,'Total-Smoothed'!$AG$2)</f>
        <v>-3.9351266619182486E-2</v>
      </c>
      <c r="G107" s="1">
        <f ca="1">G47+NORMINV(RAND(),0,'Total-Smoothed'!$AG$2)</f>
        <v>2.5611821234912766E-3</v>
      </c>
      <c r="H107" s="1">
        <f ca="1">H47+NORMINV(RAND(),0,'Total-Smoothed'!$AG$2)</f>
        <v>0.16289061383330772</v>
      </c>
      <c r="I107" s="1">
        <f ca="1">I47+NORMINV(RAND(),0,'Total-Smoothed'!$AG$2)</f>
        <v>0.15456905653153361</v>
      </c>
      <c r="J107" s="1">
        <f ca="1">J47+NORMINV(RAND(),0,'Total-Smoothed'!$AG$2)</f>
        <v>-0.10536111031260917</v>
      </c>
      <c r="K107" s="1">
        <f ca="1">K47+NORMINV(RAND(),0,'Total-Smoothed'!$AG$2)</f>
        <v>-9.5279682545382632E-2</v>
      </c>
      <c r="L107" s="1">
        <f ca="1">L47+NORMINV(RAND(),0,'Total-Smoothed'!$AG$2)</f>
        <v>-2.9435287729392141E-2</v>
      </c>
      <c r="M107" s="1">
        <f ca="1">M47+NORMINV(RAND(),0,'Total-Smoothed'!$AG$2)</f>
        <v>0.12792258211589469</v>
      </c>
      <c r="N107" s="1">
        <f ca="1">N47+NORMINV(RAND(),0,'Total-Smoothed'!$AG$2)</f>
        <v>0.20714754183019146</v>
      </c>
      <c r="O107" s="1">
        <f ca="1">O47+NORMINV(RAND(),0,'Total-Smoothed'!$AG$2)</f>
        <v>3.5379741301742422E-2</v>
      </c>
      <c r="P107" s="1">
        <f ca="1">P47+NORMINV(RAND(),0,'Total-Smoothed'!$AG$2)</f>
        <v>6.6917050675410553E-2</v>
      </c>
      <c r="Q107" s="1">
        <f ca="1">Q47+NORMINV(RAND(),0,'Total-Smoothed'!$AG$2)</f>
        <v>1.0777516430377858</v>
      </c>
      <c r="R107" s="1">
        <f ca="1">R47+NORMINV(RAND(),0,'Total-Smoothed'!$AG$2)</f>
        <v>0.37757492934839565</v>
      </c>
      <c r="S107" s="1">
        <f ca="1">S47+NORMINV(RAND(),0,'Total-Smoothed'!$AG$2)</f>
        <v>1.0019435861724839</v>
      </c>
      <c r="T107" s="1">
        <f ca="1">T47+NORMINV(RAND(),0,'Total-Smoothed'!$AG$2)</f>
        <v>0.46146704807216293</v>
      </c>
      <c r="U107" s="1">
        <f ca="1">U47+NORMINV(RAND(),0,'Total-Smoothed'!$AG$2)</f>
        <v>0.17592004098351993</v>
      </c>
      <c r="V107" s="1">
        <f ca="1">V47+NORMINV(RAND(),0,'Total-Smoothed'!$AG$2)</f>
        <v>-7.4308256507926773E-2</v>
      </c>
      <c r="W107" s="1">
        <f ca="1">W47+NORMINV(RAND(),0,'Total-Smoothed'!$AG$2)</f>
        <v>1.1164244741945299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-4.285184163387025E-2</v>
      </c>
      <c r="E108" s="1">
        <f ca="1">E48+NORMINV(RAND(),0,'Total-Smoothed'!$AG$2)</f>
        <v>3.1414408792408782E-2</v>
      </c>
      <c r="F108" s="1">
        <f ca="1">F48+NORMINV(RAND(),0,'Total-Smoothed'!$AG$2)</f>
        <v>-0.11976430205973522</v>
      </c>
      <c r="G108" s="1">
        <f ca="1">G48+NORMINV(RAND(),0,'Total-Smoothed'!$AG$2)</f>
        <v>-1.5745908363644544E-2</v>
      </c>
      <c r="H108" s="1">
        <f ca="1">H48+NORMINV(RAND(),0,'Total-Smoothed'!$AG$2)</f>
        <v>-0.16462189057351337</v>
      </c>
      <c r="I108" s="1">
        <f ca="1">I48+NORMINV(RAND(),0,'Total-Smoothed'!$AG$2)</f>
        <v>4.4260225645987819E-2</v>
      </c>
      <c r="J108" s="1">
        <f ca="1">J48+NORMINV(RAND(),0,'Total-Smoothed'!$AG$2)</f>
        <v>9.4205709713702762E-2</v>
      </c>
      <c r="K108" s="1">
        <f ca="1">K48+NORMINV(RAND(),0,'Total-Smoothed'!$AG$2)</f>
        <v>1.055617764636373E-2</v>
      </c>
      <c r="L108" s="1">
        <f ca="1">L48+NORMINV(RAND(),0,'Total-Smoothed'!$AG$2)</f>
        <v>4.2114567641516512E-2</v>
      </c>
      <c r="M108" s="1">
        <f ca="1">M48+NORMINV(RAND(),0,'Total-Smoothed'!$AG$2)</f>
        <v>0.1361403140049455</v>
      </c>
      <c r="N108" s="1">
        <f ca="1">N48+NORMINV(RAND(),0,'Total-Smoothed'!$AG$2)</f>
        <v>0.10817362238683036</v>
      </c>
      <c r="O108" s="1">
        <f ca="1">O48+NORMINV(RAND(),0,'Total-Smoothed'!$AG$2)</f>
        <v>0.11775260136333392</v>
      </c>
      <c r="P108" s="1">
        <f ca="1">P48+NORMINV(RAND(),0,'Total-Smoothed'!$AG$2)</f>
        <v>5.0775912293318175E-2</v>
      </c>
      <c r="Q108" s="1">
        <f ca="1">Q48+NORMINV(RAND(),0,'Total-Smoothed'!$AG$2)</f>
        <v>0.10759670006940115</v>
      </c>
      <c r="R108" s="1">
        <f ca="1">R48+NORMINV(RAND(),0,'Total-Smoothed'!$AG$2)</f>
        <v>-3.5503181011492073E-2</v>
      </c>
      <c r="S108" s="1">
        <f ca="1">S48+NORMINV(RAND(),0,'Total-Smoothed'!$AG$2)</f>
        <v>9.1905117153985985E-2</v>
      </c>
      <c r="T108" s="1">
        <f ca="1">T48+NORMINV(RAND(),0,'Total-Smoothed'!$AG$2)</f>
        <v>0.85870009031343342</v>
      </c>
      <c r="U108" s="1">
        <f ca="1">U48+NORMINV(RAND(),0,'Total-Smoothed'!$AG$2)</f>
        <v>0.20929081173701819</v>
      </c>
      <c r="V108" s="1">
        <f ca="1">V48+NORMINV(RAND(),0,'Total-Smoothed'!$AG$2)</f>
        <v>-2.8179837602262101E-2</v>
      </c>
      <c r="W108" s="1">
        <f ca="1">W48+NORMINV(RAND(),0,'Total-Smoothed'!$AG$2)</f>
        <v>3.3807823541787733E-2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-6.3382540474581917E-2</v>
      </c>
      <c r="E111" s="1">
        <f ca="1">(E61+0.6*(F61+D61)+0.15*G1)/(1+2*0.6+0.15)</f>
        <v>-4.2001884729815572E-2</v>
      </c>
      <c r="F111" s="1">
        <f ca="1">(F61+0.6*(G61+E61)+0.15*(D61+H61))/(1+2*0.6+2*0.15)</f>
        <v>4.6134501499036458E-3</v>
      </c>
      <c r="G111" s="1">
        <f t="shared" ref="G111:H126" ca="1" si="10">(G61+0.6*(H61+F61)+0.15*(E61+I61))/(1+2*0.6+2*0.15)</f>
        <v>3.8934409311915816E-2</v>
      </c>
      <c r="H111" s="1">
        <f ca="1">(H61+0.6*(I61+G61)+0.15*(F61+J61))/(1+2*0.6+2*0.15)</f>
        <v>4.956649429316233E-2</v>
      </c>
      <c r="I111" s="1">
        <f t="shared" ref="I111:U126" ca="1" si="11">(I61+0.6*(J61+H61)+0.15*(G61+K61))/(1+2*0.6+2*0.15)</f>
        <v>4.3752508844742813E-2</v>
      </c>
      <c r="J111" s="1">
        <f t="shared" ca="1" si="11"/>
        <v>2.5933009373541715E-2</v>
      </c>
      <c r="K111" s="1">
        <f t="shared" ca="1" si="11"/>
        <v>5.1622107611377824E-2</v>
      </c>
      <c r="L111" s="1">
        <f t="shared" ca="1" si="11"/>
        <v>0.13313701240346712</v>
      </c>
      <c r="M111" s="1">
        <f t="shared" ca="1" si="11"/>
        <v>0.3097304884038975</v>
      </c>
      <c r="N111" s="1">
        <f t="shared" ca="1" si="11"/>
        <v>0.4273087051815182</v>
      </c>
      <c r="O111" s="1">
        <f t="shared" ca="1" si="11"/>
        <v>0.26819301421867431</v>
      </c>
      <c r="P111" s="1">
        <f t="shared" ca="1" si="11"/>
        <v>0.11486992262590948</v>
      </c>
      <c r="Q111" s="1">
        <f t="shared" ca="1" si="11"/>
        <v>0.10528136789142625</v>
      </c>
      <c r="R111" s="1">
        <f t="shared" ca="1" si="11"/>
        <v>7.765580150168909E-2</v>
      </c>
      <c r="S111" s="1">
        <f t="shared" ca="1" si="11"/>
        <v>-1.510796959936051E-2</v>
      </c>
      <c r="T111" s="1">
        <f t="shared" ca="1" si="11"/>
        <v>-6.0842281903548109E-2</v>
      </c>
      <c r="U111" s="1">
        <f t="shared" ca="1" si="11"/>
        <v>-3.6020909031447348E-3</v>
      </c>
      <c r="V111" s="1">
        <f ca="1">(V61+0.6*(W61+U61)+0.15*T1)/(1+2*0.6+0.15)</f>
        <v>3.9410543276280449E-2</v>
      </c>
      <c r="W111" s="1">
        <f ca="1">(W61+0.6*(V61)+0.15*U61)/(1+0.6+0.15)</f>
        <v>1.1060841770621135E-2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-8.6752911002680091E-3</v>
      </c>
      <c r="E112" s="1">
        <f t="shared" ref="E112:E158" ca="1" si="13">(E62+0.6*(F62+D62)+0.15*G2)/(1+2*0.6+0.15)</f>
        <v>-8.1714006307613794E-3</v>
      </c>
      <c r="F112" s="1">
        <f t="shared" ref="F112:U127" ca="1" si="14">(F62+0.6*(G62+E62)+0.15*(D62+H62))/(1+2*0.6+2*0.15)</f>
        <v>2.0908416805696661E-3</v>
      </c>
      <c r="G112" s="1">
        <f t="shared" ca="1" si="10"/>
        <v>2.0381596835529869E-2</v>
      </c>
      <c r="H112" s="1">
        <f t="shared" ca="1" si="10"/>
        <v>2.8734130542135378E-2</v>
      </c>
      <c r="I112" s="1">
        <f t="shared" ca="1" si="11"/>
        <v>5.3917089470485197E-3</v>
      </c>
      <c r="J112" s="1">
        <f t="shared" ca="1" si="11"/>
        <v>-2.4885655123911766E-2</v>
      </c>
      <c r="K112" s="1">
        <f t="shared" ca="1" si="11"/>
        <v>-1.1351803974283916E-2</v>
      </c>
      <c r="L112" s="1">
        <f t="shared" ca="1" si="11"/>
        <v>5.4365743223371343E-2</v>
      </c>
      <c r="M112" s="1">
        <f t="shared" ca="1" si="11"/>
        <v>0.17779876095046751</v>
      </c>
      <c r="N112" s="1">
        <f t="shared" ca="1" si="11"/>
        <v>0.31669344850476044</v>
      </c>
      <c r="O112" s="1">
        <f t="shared" ca="1" si="11"/>
        <v>0.24220436369510168</v>
      </c>
      <c r="P112" s="1">
        <f t="shared" ca="1" si="11"/>
        <v>0.15301094602814352</v>
      </c>
      <c r="Q112" s="1">
        <f t="shared" ca="1" si="11"/>
        <v>0.10113726969730345</v>
      </c>
      <c r="R112" s="1">
        <f t="shared" ca="1" si="11"/>
        <v>7.4473666916730269E-2</v>
      </c>
      <c r="S112" s="1">
        <f t="shared" ca="1" si="11"/>
        <v>7.1359327952104076E-2</v>
      </c>
      <c r="T112" s="1">
        <f t="shared" ca="1" si="11"/>
        <v>6.3598291271333943E-2</v>
      </c>
      <c r="U112" s="1">
        <f t="shared" ca="1" si="11"/>
        <v>2.623921991980797E-2</v>
      </c>
      <c r="V112" s="1">
        <f t="shared" ref="V112:V158" ca="1" si="15">(V62+0.6*(W62+U62)+0.15*T2)/(1+2*0.6+0.15)</f>
        <v>-2.285480558069615E-2</v>
      </c>
      <c r="W112" s="1">
        <f t="shared" ref="W112:W157" ca="1" si="16">(W62+0.6*(V62)+0.15*U62)/(1+0.6+0.15)</f>
        <v>-4.7009155244142363E-2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6.1390972898278516E-2</v>
      </c>
      <c r="E113" s="1">
        <f t="shared" ca="1" si="13"/>
        <v>-1.3635146981549791E-3</v>
      </c>
      <c r="F113" s="1">
        <f t="shared" ca="1" si="14"/>
        <v>-2.8823118569564722E-3</v>
      </c>
      <c r="G113" s="1">
        <f t="shared" ca="1" si="10"/>
        <v>3.549610338148765E-3</v>
      </c>
      <c r="H113" s="1">
        <f t="shared" ca="1" si="10"/>
        <v>-1.2960056767621247E-2</v>
      </c>
      <c r="I113" s="1">
        <f t="shared" ca="1" si="11"/>
        <v>-1.4727946760024119E-2</v>
      </c>
      <c r="J113" s="1">
        <f t="shared" ca="1" si="11"/>
        <v>3.1229287621729173E-2</v>
      </c>
      <c r="K113" s="1">
        <f t="shared" ca="1" si="11"/>
        <v>6.6524095299237557E-2</v>
      </c>
      <c r="L113" s="1">
        <f t="shared" ca="1" si="11"/>
        <v>0.12449186450684391</v>
      </c>
      <c r="M113" s="1">
        <f t="shared" ca="1" si="11"/>
        <v>0.27453278961751543</v>
      </c>
      <c r="N113" s="1">
        <f t="shared" ca="1" si="11"/>
        <v>0.42705715059337546</v>
      </c>
      <c r="O113" s="1">
        <f t="shared" ca="1" si="11"/>
        <v>0.30181321971747066</v>
      </c>
      <c r="P113" s="1">
        <f t="shared" ca="1" si="11"/>
        <v>0.14296551233969004</v>
      </c>
      <c r="Q113" s="1">
        <f t="shared" ca="1" si="11"/>
        <v>8.2312305325557597E-2</v>
      </c>
      <c r="R113" s="1">
        <f t="shared" ca="1" si="11"/>
        <v>4.4352208638479398E-2</v>
      </c>
      <c r="S113" s="1">
        <f t="shared" ca="1" si="11"/>
        <v>3.3112232693494449E-3</v>
      </c>
      <c r="T113" s="1">
        <f t="shared" ca="1" si="11"/>
        <v>1.555915304065896E-2</v>
      </c>
      <c r="U113" s="1">
        <f t="shared" ca="1" si="11"/>
        <v>3.3126866596209087E-2</v>
      </c>
      <c r="V113" s="1">
        <f t="shared" ca="1" si="15"/>
        <v>4.6588656916735686E-2</v>
      </c>
      <c r="W113" s="1">
        <f t="shared" ca="1" si="16"/>
        <v>0.11242066682097017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4.0008711747843761E-2</v>
      </c>
      <c r="E114" s="1">
        <f t="shared" ca="1" si="13"/>
        <v>4.6501041526371016E-2</v>
      </c>
      <c r="F114" s="1">
        <f t="shared" ca="1" si="14"/>
        <v>2.6162996930308914E-2</v>
      </c>
      <c r="G114" s="1">
        <f t="shared" ca="1" si="10"/>
        <v>1.1222833799036436E-2</v>
      </c>
      <c r="H114" s="1">
        <f t="shared" ca="1" si="10"/>
        <v>4.3611866024845965E-3</v>
      </c>
      <c r="I114" s="1">
        <f t="shared" ca="1" si="11"/>
        <v>2.6344953138644878E-2</v>
      </c>
      <c r="J114" s="1">
        <f t="shared" ca="1" si="11"/>
        <v>9.3183660996134787E-2</v>
      </c>
      <c r="K114" s="1">
        <f t="shared" ca="1" si="11"/>
        <v>0.12058122041869668</v>
      </c>
      <c r="L114" s="1">
        <f t="shared" ca="1" si="11"/>
        <v>0.10494787740783489</v>
      </c>
      <c r="M114" s="1">
        <f t="shared" ca="1" si="11"/>
        <v>0.17631152607351397</v>
      </c>
      <c r="N114" s="1">
        <f t="shared" ca="1" si="11"/>
        <v>0.36279763487283406</v>
      </c>
      <c r="O114" s="1">
        <f t="shared" ca="1" si="11"/>
        <v>0.25469760045208301</v>
      </c>
      <c r="P114" s="1">
        <f t="shared" ca="1" si="11"/>
        <v>8.4417132168003839E-2</v>
      </c>
      <c r="Q114" s="1">
        <f t="shared" ca="1" si="11"/>
        <v>2.7715154710749219E-2</v>
      </c>
      <c r="R114" s="1">
        <f t="shared" ca="1" si="11"/>
        <v>-2.4454490497657832E-3</v>
      </c>
      <c r="S114" s="1">
        <f t="shared" ca="1" si="11"/>
        <v>-7.7799602041312726E-2</v>
      </c>
      <c r="T114" s="1">
        <f t="shared" ca="1" si="11"/>
        <v>-9.3040943893124575E-2</v>
      </c>
      <c r="U114" s="1">
        <f t="shared" ca="1" si="11"/>
        <v>-7.0587735514500954E-2</v>
      </c>
      <c r="V114" s="1">
        <f t="shared" ca="1" si="15"/>
        <v>-1.5442831694337628E-2</v>
      </c>
      <c r="W114" s="1">
        <f t="shared" ca="1" si="16"/>
        <v>6.5477521769744626E-2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9.3785685375976563E-2</v>
      </c>
      <c r="E115" s="1">
        <f t="shared" ca="1" si="13"/>
        <v>9.1399464410861636E-2</v>
      </c>
      <c r="F115" s="1">
        <f t="shared" ca="1" si="14"/>
        <v>9.2701155657284845E-2</v>
      </c>
      <c r="G115" s="1">
        <f t="shared" ca="1" si="10"/>
        <v>9.6145002753603409E-2</v>
      </c>
      <c r="H115" s="1">
        <f t="shared" ca="1" si="10"/>
        <v>9.9410850247708613E-2</v>
      </c>
      <c r="I115" s="1">
        <f t="shared" ca="1" si="11"/>
        <v>7.1439957308968155E-2</v>
      </c>
      <c r="J115" s="1">
        <f t="shared" ca="1" si="11"/>
        <v>3.2288359193680748E-2</v>
      </c>
      <c r="K115" s="1">
        <f t="shared" ca="1" si="11"/>
        <v>5.4052338293102895E-2</v>
      </c>
      <c r="L115" s="1">
        <f t="shared" ca="1" si="11"/>
        <v>0.17242990344558182</v>
      </c>
      <c r="M115" s="1">
        <f t="shared" ca="1" si="11"/>
        <v>0.34915114338604758</v>
      </c>
      <c r="N115" s="1">
        <f t="shared" ca="1" si="11"/>
        <v>0.46090863113077624</v>
      </c>
      <c r="O115" s="1">
        <f t="shared" ca="1" si="11"/>
        <v>0.27414902496165378</v>
      </c>
      <c r="P115" s="1">
        <f t="shared" ca="1" si="11"/>
        <v>9.7496512932894963E-2</v>
      </c>
      <c r="Q115" s="1">
        <f t="shared" ca="1" si="11"/>
        <v>4.4913087018790002E-2</v>
      </c>
      <c r="R115" s="1">
        <f t="shared" ca="1" si="11"/>
        <v>7.1108709522245503E-2</v>
      </c>
      <c r="S115" s="1">
        <f t="shared" ca="1" si="11"/>
        <v>0.10935591490756628</v>
      </c>
      <c r="T115" s="1">
        <f t="shared" ca="1" si="11"/>
        <v>9.8193858416891211E-2</v>
      </c>
      <c r="U115" s="1">
        <f t="shared" ca="1" si="11"/>
        <v>4.8684841581665743E-2</v>
      </c>
      <c r="V115" s="1">
        <f t="shared" ca="1" si="15"/>
        <v>-4.3911670415428566E-2</v>
      </c>
      <c r="W115" s="1">
        <f t="shared" ca="1" si="16"/>
        <v>-0.13320422340856311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5.8292555403981275E-2</v>
      </c>
      <c r="E116" s="1">
        <f t="shared" ca="1" si="13"/>
        <v>8.7356310562534206E-2</v>
      </c>
      <c r="F116" s="1">
        <f t="shared" ca="1" si="14"/>
        <v>0.12263402904522909</v>
      </c>
      <c r="G116" s="1">
        <f t="shared" ca="1" si="10"/>
        <v>7.1883519849712377E-2</v>
      </c>
      <c r="H116" s="1">
        <f t="shared" ca="1" si="10"/>
        <v>-1.072816463975626E-2</v>
      </c>
      <c r="I116" s="1">
        <f t="shared" ca="1" si="11"/>
        <v>-3.7036173929272692E-2</v>
      </c>
      <c r="J116" s="1">
        <f t="shared" ca="1" si="11"/>
        <v>-3.0543973592814348E-2</v>
      </c>
      <c r="K116" s="1">
        <f t="shared" ca="1" si="11"/>
        <v>-3.4754081097502776E-2</v>
      </c>
      <c r="L116" s="1">
        <f t="shared" ca="1" si="11"/>
        <v>4.9951841027458935E-2</v>
      </c>
      <c r="M116" s="1">
        <f t="shared" ca="1" si="11"/>
        <v>0.19984605089738128</v>
      </c>
      <c r="N116" s="1">
        <f t="shared" ca="1" si="11"/>
        <v>0.34757866400036913</v>
      </c>
      <c r="O116" s="1">
        <f t="shared" ca="1" si="11"/>
        <v>0.26964405512485351</v>
      </c>
      <c r="P116" s="1">
        <f t="shared" ca="1" si="11"/>
        <v>0.16912416001106942</v>
      </c>
      <c r="Q116" s="1">
        <f t="shared" ca="1" si="11"/>
        <v>9.5074237729625727E-2</v>
      </c>
      <c r="R116" s="1">
        <f t="shared" ca="1" si="11"/>
        <v>3.9948300339737383E-2</v>
      </c>
      <c r="S116" s="1">
        <f t="shared" ca="1" si="11"/>
        <v>9.0607491308712217E-3</v>
      </c>
      <c r="T116" s="1">
        <f t="shared" ca="1" si="11"/>
        <v>2.7749622370254468E-2</v>
      </c>
      <c r="U116" s="1">
        <f t="shared" ca="1" si="11"/>
        <v>6.8331612002565184E-2</v>
      </c>
      <c r="V116" s="1">
        <f t="shared" ca="1" si="15"/>
        <v>9.8073659905068153E-2</v>
      </c>
      <c r="W116" s="1">
        <f t="shared" ca="1" si="16"/>
        <v>0.10161877867182749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-7.9560054105104056E-2</v>
      </c>
      <c r="E117" s="1">
        <f t="shared" ca="1" si="13"/>
        <v>-5.998194750697658E-2</v>
      </c>
      <c r="F117" s="1">
        <f t="shared" ca="1" si="14"/>
        <v>-3.8655685439290391E-2</v>
      </c>
      <c r="G117" s="1">
        <f t="shared" ca="1" si="10"/>
        <v>-1.5052003924424361E-2</v>
      </c>
      <c r="H117" s="1">
        <f t="shared" ca="1" si="10"/>
        <v>1.4030812854271865E-3</v>
      </c>
      <c r="I117" s="1">
        <f t="shared" ca="1" si="11"/>
        <v>7.7757133675248682E-3</v>
      </c>
      <c r="J117" s="1">
        <f t="shared" ca="1" si="11"/>
        <v>-2.401248251100066E-3</v>
      </c>
      <c r="K117" s="1">
        <f t="shared" ca="1" si="11"/>
        <v>4.9920559591811867E-2</v>
      </c>
      <c r="L117" s="1">
        <f t="shared" ca="1" si="11"/>
        <v>0.15410193428329744</v>
      </c>
      <c r="M117" s="1">
        <f t="shared" ca="1" si="11"/>
        <v>0.28287287812670303</v>
      </c>
      <c r="N117" s="1">
        <f t="shared" ca="1" si="11"/>
        <v>0.40453964020559807</v>
      </c>
      <c r="O117" s="1">
        <f t="shared" ca="1" si="11"/>
        <v>0.26666239397677949</v>
      </c>
      <c r="P117" s="1">
        <f t="shared" ca="1" si="11"/>
        <v>0.15512306928940106</v>
      </c>
      <c r="Q117" s="1">
        <f t="shared" ca="1" si="11"/>
        <v>0.13543276239740065</v>
      </c>
      <c r="R117" s="1">
        <f t="shared" ca="1" si="11"/>
        <v>7.7088202488392432E-2</v>
      </c>
      <c r="S117" s="1">
        <f t="shared" ca="1" si="11"/>
        <v>-3.5053854358544641E-2</v>
      </c>
      <c r="T117" s="1">
        <f t="shared" ca="1" si="11"/>
        <v>-0.11832552057252635</v>
      </c>
      <c r="U117" s="1">
        <f t="shared" ca="1" si="11"/>
        <v>-8.8406198220154858E-2</v>
      </c>
      <c r="V117" s="1">
        <f t="shared" ca="1" si="15"/>
        <v>-3.050416327418622E-3</v>
      </c>
      <c r="W117" s="1">
        <f t="shared" ca="1" si="16"/>
        <v>-9.2979047885089882E-3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9.633219492335833E-2</v>
      </c>
      <c r="E118" s="1">
        <f t="shared" ca="1" si="13"/>
        <v>4.5256330455152774E-2</v>
      </c>
      <c r="F118" s="1">
        <f t="shared" ca="1" si="14"/>
        <v>4.1755271633568292E-2</v>
      </c>
      <c r="G118" s="1">
        <f t="shared" ca="1" si="10"/>
        <v>2.0025838179096127E-2</v>
      </c>
      <c r="H118" s="1">
        <f t="shared" ca="1" si="10"/>
        <v>-4.2782042843042871E-2</v>
      </c>
      <c r="I118" s="1">
        <f t="shared" ca="1" si="11"/>
        <v>-6.26742965404226E-2</v>
      </c>
      <c r="J118" s="1">
        <f t="shared" ca="1" si="11"/>
        <v>1.3450369656380551E-2</v>
      </c>
      <c r="K118" s="1">
        <f t="shared" ca="1" si="11"/>
        <v>0.12853066652369777</v>
      </c>
      <c r="L118" s="1">
        <f t="shared" ca="1" si="11"/>
        <v>0.1814804178457729</v>
      </c>
      <c r="M118" s="1">
        <f t="shared" ca="1" si="11"/>
        <v>0.25076802211528754</v>
      </c>
      <c r="N118" s="1">
        <f t="shared" ca="1" si="11"/>
        <v>0.36826741562372084</v>
      </c>
      <c r="O118" s="1">
        <f t="shared" ca="1" si="11"/>
        <v>0.25015227835544074</v>
      </c>
      <c r="P118" s="1">
        <f t="shared" ca="1" si="11"/>
        <v>8.4585031363546198E-2</v>
      </c>
      <c r="Q118" s="1">
        <f t="shared" ca="1" si="11"/>
        <v>-2.3836661694976714E-2</v>
      </c>
      <c r="R118" s="1">
        <f t="shared" ca="1" si="11"/>
        <v>-7.924061622766454E-2</v>
      </c>
      <c r="S118" s="1">
        <f t="shared" ca="1" si="11"/>
        <v>-4.3315714048997846E-2</v>
      </c>
      <c r="T118" s="1">
        <f t="shared" ca="1" si="11"/>
        <v>1.0883164028953604E-2</v>
      </c>
      <c r="U118" s="1">
        <f t="shared" ca="1" si="11"/>
        <v>7.052480808000236E-3</v>
      </c>
      <c r="V118" s="1">
        <f t="shared" ca="1" si="15"/>
        <v>-5.8178789859174143E-2</v>
      </c>
      <c r="W118" s="1">
        <f t="shared" ca="1" si="16"/>
        <v>-9.8183498758981608E-2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0.1343849916225805</v>
      </c>
      <c r="E119" s="1">
        <f t="shared" ca="1" si="13"/>
        <v>0.11592486875183328</v>
      </c>
      <c r="F119" s="1">
        <f t="shared" ca="1" si="14"/>
        <v>0.15386695569335113</v>
      </c>
      <c r="G119" s="1">
        <f t="shared" ca="1" si="10"/>
        <v>0.15569215450676488</v>
      </c>
      <c r="H119" s="1">
        <f t="shared" ca="1" si="10"/>
        <v>0.10857118926473204</v>
      </c>
      <c r="I119" s="1">
        <f t="shared" ca="1" si="11"/>
        <v>9.198751976870044E-2</v>
      </c>
      <c r="J119" s="1">
        <f t="shared" ca="1" si="11"/>
        <v>7.3223584137323078E-2</v>
      </c>
      <c r="K119" s="1">
        <f t="shared" ca="1" si="11"/>
        <v>3.7244520687909781E-2</v>
      </c>
      <c r="L119" s="1">
        <f t="shared" ca="1" si="11"/>
        <v>7.0854010991681593E-2</v>
      </c>
      <c r="M119" s="1">
        <f t="shared" ca="1" si="11"/>
        <v>0.2463718278257559</v>
      </c>
      <c r="N119" s="1">
        <f t="shared" ca="1" si="11"/>
        <v>0.44086182867203821</v>
      </c>
      <c r="O119" s="1">
        <f t="shared" ca="1" si="11"/>
        <v>0.29136956269947845</v>
      </c>
      <c r="P119" s="1">
        <f t="shared" ca="1" si="11"/>
        <v>8.0122735612789917E-2</v>
      </c>
      <c r="Q119" s="1">
        <f t="shared" ca="1" si="11"/>
        <v>1.8344872878991392E-2</v>
      </c>
      <c r="R119" s="1">
        <f t="shared" ca="1" si="11"/>
        <v>1.3505979116227289E-2</v>
      </c>
      <c r="S119" s="1">
        <f t="shared" ca="1" si="11"/>
        <v>-1.1219755407987598E-2</v>
      </c>
      <c r="T119" s="1">
        <f t="shared" ca="1" si="11"/>
        <v>-1.9359234871249534E-2</v>
      </c>
      <c r="U119" s="1">
        <f t="shared" ca="1" si="11"/>
        <v>1.1854981425203238E-2</v>
      </c>
      <c r="V119" s="1">
        <f t="shared" ca="1" si="15"/>
        <v>6.0968539378738633E-2</v>
      </c>
      <c r="W119" s="1">
        <f t="shared" ca="1" si="16"/>
        <v>5.8354244418409751E-2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6.2095554330951017E-3</v>
      </c>
      <c r="E120" s="1">
        <f t="shared" ca="1" si="13"/>
        <v>3.8714107558859658E-2</v>
      </c>
      <c r="F120" s="1">
        <f t="shared" ca="1" si="14"/>
        <v>6.4541373612130776E-2</v>
      </c>
      <c r="G120" s="1">
        <f t="shared" ca="1" si="10"/>
        <v>5.0603523400738634E-2</v>
      </c>
      <c r="H120" s="1">
        <f t="shared" ca="1" si="10"/>
        <v>4.3173123991609386E-2</v>
      </c>
      <c r="I120" s="1">
        <f t="shared" ca="1" si="11"/>
        <v>5.4426909425883949E-2</v>
      </c>
      <c r="J120" s="1">
        <f t="shared" ca="1" si="11"/>
        <v>6.4633517729120321E-2</v>
      </c>
      <c r="K120" s="1">
        <f t="shared" ca="1" si="11"/>
        <v>4.7319916662195829E-2</v>
      </c>
      <c r="L120" s="1">
        <f t="shared" ca="1" si="11"/>
        <v>6.6828616214581346E-2</v>
      </c>
      <c r="M120" s="1">
        <f t="shared" ca="1" si="11"/>
        <v>0.17772285633882978</v>
      </c>
      <c r="N120" s="1">
        <f t="shared" ca="1" si="11"/>
        <v>0.33822237507053227</v>
      </c>
      <c r="O120" s="1">
        <f t="shared" ca="1" si="11"/>
        <v>0.2105643379450147</v>
      </c>
      <c r="P120" s="1">
        <f t="shared" ca="1" si="11"/>
        <v>6.7786543329735355E-2</v>
      </c>
      <c r="Q120" s="1">
        <f t="shared" ca="1" si="11"/>
        <v>2.2082952137213629E-2</v>
      </c>
      <c r="R120" s="1">
        <f t="shared" ca="1" si="11"/>
        <v>-2.202342363459241E-2</v>
      </c>
      <c r="S120" s="1">
        <f t="shared" ca="1" si="11"/>
        <v>-7.1465095667906181E-2</v>
      </c>
      <c r="T120" s="1">
        <f t="shared" ca="1" si="11"/>
        <v>-8.5154651076356475E-2</v>
      </c>
      <c r="U120" s="1">
        <f t="shared" ca="1" si="11"/>
        <v>-4.900492137764427E-2</v>
      </c>
      <c r="V120" s="1">
        <f t="shared" ca="1" si="15"/>
        <v>2.6025034987644666E-2</v>
      </c>
      <c r="W120" s="1">
        <f t="shared" ca="1" si="16"/>
        <v>5.5651985748758223E-2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0.12837909685109858</v>
      </c>
      <c r="E121" s="1">
        <f t="shared" ca="1" si="13"/>
        <v>0.1073994340122318</v>
      </c>
      <c r="F121" s="1">
        <f t="shared" ca="1" si="14"/>
        <v>9.9231104514352478E-2</v>
      </c>
      <c r="G121" s="1">
        <f t="shared" ca="1" si="10"/>
        <v>7.9661618247815133E-2</v>
      </c>
      <c r="H121" s="1">
        <f t="shared" ca="1" si="10"/>
        <v>5.3455076271341863E-2</v>
      </c>
      <c r="I121" s="1">
        <f t="shared" ca="1" si="11"/>
        <v>4.7481271195059516E-2</v>
      </c>
      <c r="J121" s="1">
        <f t="shared" ca="1" si="11"/>
        <v>9.1915461048580713E-2</v>
      </c>
      <c r="K121" s="1">
        <f t="shared" ca="1" si="11"/>
        <v>0.15681819891427837</v>
      </c>
      <c r="L121" s="1">
        <f t="shared" ca="1" si="11"/>
        <v>0.19250777424802329</v>
      </c>
      <c r="M121" s="1">
        <f t="shared" ca="1" si="11"/>
        <v>0.30079317890074836</v>
      </c>
      <c r="N121" s="1">
        <f t="shared" ca="1" si="11"/>
        <v>0.42846238396509778</v>
      </c>
      <c r="O121" s="1">
        <f t="shared" ca="1" si="11"/>
        <v>0.28363839297054338</v>
      </c>
      <c r="P121" s="1">
        <f t="shared" ca="1" si="11"/>
        <v>0.12861519178742944</v>
      </c>
      <c r="Q121" s="1">
        <f t="shared" ca="1" si="11"/>
        <v>8.8491636368179555E-2</v>
      </c>
      <c r="R121" s="1">
        <f t="shared" ca="1" si="11"/>
        <v>6.5961166401933252E-2</v>
      </c>
      <c r="S121" s="1">
        <f t="shared" ca="1" si="11"/>
        <v>5.8997455391410145E-2</v>
      </c>
      <c r="T121" s="1">
        <f t="shared" ca="1" si="11"/>
        <v>8.1122967805662638E-2</v>
      </c>
      <c r="U121" s="1">
        <f t="shared" ca="1" si="11"/>
        <v>0.10403939192745211</v>
      </c>
      <c r="V121" s="1">
        <f t="shared" ca="1" si="15"/>
        <v>6.8418326524878961E-2</v>
      </c>
      <c r="W121" s="1">
        <f t="shared" ca="1" si="16"/>
        <v>1.5151541297270036E-2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-1.5208231777772663E-2</v>
      </c>
      <c r="E122" s="1">
        <f t="shared" ca="1" si="13"/>
        <v>-9.811000539217539E-3</v>
      </c>
      <c r="F122" s="1">
        <f t="shared" ca="1" si="14"/>
        <v>-1.4346665893984372E-2</v>
      </c>
      <c r="G122" s="1">
        <f t="shared" ca="1" si="10"/>
        <v>-3.57903455698683E-2</v>
      </c>
      <c r="H122" s="1">
        <f t="shared" ca="1" si="10"/>
        <v>-1.8645285789882664E-2</v>
      </c>
      <c r="I122" s="1">
        <f t="shared" ca="1" si="11"/>
        <v>-1.1197550446521275E-2</v>
      </c>
      <c r="J122" s="1">
        <f t="shared" ca="1" si="11"/>
        <v>1.210729898219208E-2</v>
      </c>
      <c r="K122" s="1">
        <f t="shared" ca="1" si="11"/>
        <v>4.8771165649281849E-2</v>
      </c>
      <c r="L122" s="1">
        <f t="shared" ca="1" si="11"/>
        <v>0.14373574446580836</v>
      </c>
      <c r="M122" s="1">
        <f t="shared" ca="1" si="11"/>
        <v>0.29389977670464512</v>
      </c>
      <c r="N122" s="1">
        <f t="shared" ca="1" si="11"/>
        <v>0.41646501501694227</v>
      </c>
      <c r="O122" s="1">
        <f t="shared" ca="1" si="11"/>
        <v>0.26298829762646336</v>
      </c>
      <c r="P122" s="1">
        <f t="shared" ca="1" si="11"/>
        <v>6.0018492706297853E-2</v>
      </c>
      <c r="Q122" s="1">
        <f t="shared" ca="1" si="11"/>
        <v>-2.5212466084648312E-2</v>
      </c>
      <c r="R122" s="1">
        <f t="shared" ca="1" si="11"/>
        <v>6.6519678735950088E-3</v>
      </c>
      <c r="S122" s="1">
        <f t="shared" ca="1" si="11"/>
        <v>5.3196556571934547E-2</v>
      </c>
      <c r="T122" s="1">
        <f t="shared" ca="1" si="11"/>
        <v>6.5156327082968743E-2</v>
      </c>
      <c r="U122" s="1">
        <f t="shared" ca="1" si="11"/>
        <v>6.8552317846753044E-2</v>
      </c>
      <c r="V122" s="1">
        <f t="shared" ca="1" si="15"/>
        <v>7.1076688636591154E-2</v>
      </c>
      <c r="W122" s="1">
        <f t="shared" ca="1" si="16"/>
        <v>6.9292048325654637E-2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-5.1742703656617726E-2</v>
      </c>
      <c r="E123" s="1">
        <f t="shared" ca="1" si="13"/>
        <v>4.9453829404815203E-4</v>
      </c>
      <c r="F123" s="1">
        <f t="shared" ca="1" si="14"/>
        <v>-1.7376305697825521E-2</v>
      </c>
      <c r="G123" s="1">
        <f t="shared" ca="1" si="10"/>
        <v>-2.4001472720476761E-2</v>
      </c>
      <c r="H123" s="1">
        <f t="shared" ca="1" si="10"/>
        <v>3.1330552861401988E-3</v>
      </c>
      <c r="I123" s="1">
        <f t="shared" ca="1" si="11"/>
        <v>4.04503217278133E-2</v>
      </c>
      <c r="J123" s="1">
        <f t="shared" ca="1" si="11"/>
        <v>0.11403578816783699</v>
      </c>
      <c r="K123" s="1">
        <f t="shared" ca="1" si="11"/>
        <v>0.1492001287727735</v>
      </c>
      <c r="L123" s="1">
        <f t="shared" ca="1" si="11"/>
        <v>0.18115472010979347</v>
      </c>
      <c r="M123" s="1">
        <f t="shared" ca="1" si="11"/>
        <v>0.28524882257490447</v>
      </c>
      <c r="N123" s="1">
        <f t="shared" ca="1" si="11"/>
        <v>0.40630110814304105</v>
      </c>
      <c r="O123" s="1">
        <f t="shared" ca="1" si="11"/>
        <v>0.26369737842616675</v>
      </c>
      <c r="P123" s="1">
        <f t="shared" ca="1" si="11"/>
        <v>0.13161825169784688</v>
      </c>
      <c r="Q123" s="1">
        <f t="shared" ca="1" si="11"/>
        <v>0.11149240772268676</v>
      </c>
      <c r="R123" s="1">
        <f t="shared" ca="1" si="11"/>
        <v>8.2839902284807893E-2</v>
      </c>
      <c r="S123" s="1">
        <f t="shared" ca="1" si="11"/>
        <v>4.0284041736417128E-2</v>
      </c>
      <c r="T123" s="1">
        <f t="shared" ca="1" si="11"/>
        <v>6.5983690396082526E-2</v>
      </c>
      <c r="U123" s="1">
        <f t="shared" ca="1" si="11"/>
        <v>6.0928916658856212E-2</v>
      </c>
      <c r="V123" s="1">
        <f t="shared" ca="1" si="15"/>
        <v>4.6868920052917235E-2</v>
      </c>
      <c r="W123" s="1">
        <f t="shared" ca="1" si="16"/>
        <v>8.8425568520592468E-2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4.173239036543154E-2</v>
      </c>
      <c r="E124" s="1">
        <f t="shared" ca="1" si="13"/>
        <v>5.5817532954528216E-2</v>
      </c>
      <c r="F124" s="1">
        <f t="shared" ca="1" si="14"/>
        <v>6.3979423513768716E-2</v>
      </c>
      <c r="G124" s="1">
        <f t="shared" ca="1" si="10"/>
        <v>6.2406758899269367E-2</v>
      </c>
      <c r="H124" s="1">
        <f t="shared" ca="1" si="10"/>
        <v>5.3627714383151115E-2</v>
      </c>
      <c r="I124" s="1">
        <f t="shared" ca="1" si="11"/>
        <v>4.5538179686733925E-2</v>
      </c>
      <c r="J124" s="1">
        <f t="shared" ca="1" si="11"/>
        <v>2.7076020444833503E-2</v>
      </c>
      <c r="K124" s="1">
        <f t="shared" ca="1" si="11"/>
        <v>-3.06057071452466E-4</v>
      </c>
      <c r="L124" s="1">
        <f t="shared" ca="1" si="11"/>
        <v>7.8892008462893709E-2</v>
      </c>
      <c r="M124" s="1">
        <f t="shared" ca="1" si="11"/>
        <v>0.296135555859946</v>
      </c>
      <c r="N124" s="1">
        <f t="shared" ca="1" si="11"/>
        <v>0.44985934544476747</v>
      </c>
      <c r="O124" s="1">
        <f t="shared" ca="1" si="11"/>
        <v>0.24639919110780184</v>
      </c>
      <c r="P124" s="1">
        <f t="shared" ca="1" si="11"/>
        <v>3.7633124994410724E-2</v>
      </c>
      <c r="Q124" s="1">
        <f t="shared" ca="1" si="11"/>
        <v>-1.9111292960217997E-2</v>
      </c>
      <c r="R124" s="1">
        <f t="shared" ca="1" si="11"/>
        <v>2.0621798559501751E-2</v>
      </c>
      <c r="S124" s="1">
        <f t="shared" ca="1" si="11"/>
        <v>2.4682275682814427E-2</v>
      </c>
      <c r="T124" s="1">
        <f t="shared" ca="1" si="11"/>
        <v>3.5816426957624548E-2</v>
      </c>
      <c r="U124" s="1">
        <f t="shared" ca="1" si="11"/>
        <v>5.487288754783335E-2</v>
      </c>
      <c r="V124" s="1">
        <f t="shared" ca="1" si="15"/>
        <v>5.9124490315330402E-2</v>
      </c>
      <c r="W124" s="1">
        <f t="shared" ca="1" si="16"/>
        <v>5.0628673466058115E-2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2.1168045125990735E-2</v>
      </c>
      <c r="E125" s="1">
        <f t="shared" ca="1" si="13"/>
        <v>3.9618559566942511E-2</v>
      </c>
      <c r="F125" s="1">
        <f t="shared" ca="1" si="14"/>
        <v>4.6237041082774634E-2</v>
      </c>
      <c r="G125" s="1">
        <f t="shared" ca="1" si="10"/>
        <v>5.4804058791581442E-2</v>
      </c>
      <c r="H125" s="1">
        <f t="shared" ca="1" si="10"/>
        <v>8.3710906270660301E-2</v>
      </c>
      <c r="I125" s="1">
        <f t="shared" ca="1" si="11"/>
        <v>8.1024150233649561E-2</v>
      </c>
      <c r="J125" s="1">
        <f t="shared" ca="1" si="11"/>
        <v>1.8956562506224999E-2</v>
      </c>
      <c r="K125" s="1">
        <f t="shared" ca="1" si="11"/>
        <v>-3.1093431579162462E-2</v>
      </c>
      <c r="L125" s="1">
        <f t="shared" ca="1" si="11"/>
        <v>6.6469547999991052E-2</v>
      </c>
      <c r="M125" s="1">
        <f t="shared" ca="1" si="11"/>
        <v>0.28192539718314769</v>
      </c>
      <c r="N125" s="1">
        <f t="shared" ca="1" si="11"/>
        <v>0.42928893158015818</v>
      </c>
      <c r="O125" s="1">
        <f t="shared" ca="1" si="11"/>
        <v>0.2333664385195568</v>
      </c>
      <c r="P125" s="1">
        <f t="shared" ca="1" si="11"/>
        <v>7.1716309320027899E-2</v>
      </c>
      <c r="Q125" s="1">
        <f t="shared" ca="1" si="11"/>
        <v>2.0853044749436202E-2</v>
      </c>
      <c r="R125" s="1">
        <f t="shared" ca="1" si="11"/>
        <v>-1.055731990322119E-2</v>
      </c>
      <c r="S125" s="1">
        <f t="shared" ca="1" si="11"/>
        <v>-7.9730638223093425E-2</v>
      </c>
      <c r="T125" s="1">
        <f t="shared" ca="1" si="11"/>
        <v>-6.8674688859176894E-2</v>
      </c>
      <c r="U125" s="1">
        <f t="shared" ca="1" si="11"/>
        <v>1.3095533488587408E-2</v>
      </c>
      <c r="V125" s="1">
        <f t="shared" ca="1" si="15"/>
        <v>7.5980501352340746E-2</v>
      </c>
      <c r="W125" s="1">
        <f t="shared" ca="1" si="16"/>
        <v>3.0916728585932068E-2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-9.6882951388449462E-2</v>
      </c>
      <c r="E126" s="1">
        <f t="shared" ca="1" si="13"/>
        <v>-0.10370391041480638</v>
      </c>
      <c r="F126" s="1">
        <f t="shared" ca="1" si="14"/>
        <v>-8.0686764071288428E-2</v>
      </c>
      <c r="G126" s="1">
        <f t="shared" ca="1" si="10"/>
        <v>-2.3544956944767471E-2</v>
      </c>
      <c r="H126" s="1">
        <f t="shared" ca="1" si="10"/>
        <v>2.9420833464879781E-2</v>
      </c>
      <c r="I126" s="1">
        <f t="shared" ca="1" si="11"/>
        <v>2.7158745888184475E-2</v>
      </c>
      <c r="J126" s="1">
        <f t="shared" ca="1" si="11"/>
        <v>-3.13900092727726E-2</v>
      </c>
      <c r="K126" s="1">
        <f t="shared" ca="1" si="11"/>
        <v>-4.4304298688993271E-2</v>
      </c>
      <c r="L126" s="1">
        <f t="shared" ca="1" si="11"/>
        <v>-1.4568034367561261E-2</v>
      </c>
      <c r="M126" s="1">
        <f t="shared" ca="1" si="11"/>
        <v>0.13136831602575122</v>
      </c>
      <c r="N126" s="1">
        <f t="shared" ca="1" si="11"/>
        <v>0.33233065029018527</v>
      </c>
      <c r="O126" s="1">
        <f t="shared" ca="1" si="11"/>
        <v>0.25584941255982019</v>
      </c>
      <c r="P126" s="1">
        <f t="shared" ca="1" si="11"/>
        <v>0.11106916312433035</v>
      </c>
      <c r="Q126" s="1">
        <f t="shared" ca="1" si="11"/>
        <v>4.8475569656652194E-2</v>
      </c>
      <c r="R126" s="1">
        <f t="shared" ca="1" si="11"/>
        <v>4.0768424481592659E-2</v>
      </c>
      <c r="S126" s="1">
        <f t="shared" ca="1" si="11"/>
        <v>3.7644424464027847E-2</v>
      </c>
      <c r="T126" s="1">
        <f t="shared" ca="1" si="11"/>
        <v>2.744027392718057E-2</v>
      </c>
      <c r="U126" s="1">
        <f t="shared" ca="1" si="11"/>
        <v>4.2878030614432801E-2</v>
      </c>
      <c r="V126" s="1">
        <f t="shared" ca="1" si="15"/>
        <v>4.372014040631967E-2</v>
      </c>
      <c r="W126" s="1">
        <f t="shared" ca="1" si="16"/>
        <v>2.0575756276003294E-2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-3.6027053088106754E-2</v>
      </c>
      <c r="E127" s="1">
        <f t="shared" ca="1" si="13"/>
        <v>-5.8090636089739064E-2</v>
      </c>
      <c r="F127" s="1">
        <f t="shared" ca="1" si="14"/>
        <v>-3.328578562335683E-2</v>
      </c>
      <c r="G127" s="1">
        <f t="shared" ca="1" si="14"/>
        <v>9.9838248150057821E-3</v>
      </c>
      <c r="H127" s="1">
        <f t="shared" ca="1" si="14"/>
        <v>1.9748939039395771E-2</v>
      </c>
      <c r="I127" s="1">
        <f t="shared" ca="1" si="14"/>
        <v>4.4904075018957924E-3</v>
      </c>
      <c r="J127" s="1">
        <f t="shared" ca="1" si="14"/>
        <v>-2.8905539259875657E-2</v>
      </c>
      <c r="K127" s="1">
        <f t="shared" ca="1" si="14"/>
        <v>-4.5913031422121817E-2</v>
      </c>
      <c r="L127" s="1">
        <f t="shared" ca="1" si="14"/>
        <v>9.4880756036692104E-3</v>
      </c>
      <c r="M127" s="1">
        <f t="shared" ca="1" si="14"/>
        <v>0.19934111785787242</v>
      </c>
      <c r="N127" s="1">
        <f t="shared" ca="1" si="14"/>
        <v>0.37821371405900539</v>
      </c>
      <c r="O127" s="1">
        <f t="shared" ca="1" si="14"/>
        <v>0.23661988522117863</v>
      </c>
      <c r="P127" s="1">
        <f t="shared" ca="1" si="14"/>
        <v>0.11183878452751225</v>
      </c>
      <c r="Q127" s="1">
        <f t="shared" ca="1" si="14"/>
        <v>0.12054480252206712</v>
      </c>
      <c r="R127" s="1">
        <f t="shared" ca="1" si="14"/>
        <v>0.12011554988499609</v>
      </c>
      <c r="S127" s="1">
        <f t="shared" ca="1" si="14"/>
        <v>0.10864161600884788</v>
      </c>
      <c r="T127" s="1">
        <f t="shared" ca="1" si="14"/>
        <v>8.4802432239301145E-2</v>
      </c>
      <c r="U127" s="1">
        <f t="shared" ca="1" si="14"/>
        <v>4.5071730816532214E-2</v>
      </c>
      <c r="V127" s="1">
        <f t="shared" ca="1" si="15"/>
        <v>-1.1697384068160835E-2</v>
      </c>
      <c r="W127" s="1">
        <f t="shared" ca="1" si="16"/>
        <v>-5.2256207987179233E-2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2.738857801150002E-2</v>
      </c>
      <c r="E128" s="1">
        <f t="shared" ca="1" si="13"/>
        <v>4.032293947899622E-2</v>
      </c>
      <c r="F128" s="1">
        <f t="shared" ref="F128:U143" ca="1" si="17">(F78+0.6*(G78+E78)+0.15*(D78+H78))/(1+2*0.6+2*0.15)</f>
        <v>7.2981187094089878E-2</v>
      </c>
      <c r="G128" s="1">
        <f t="shared" ca="1" si="17"/>
        <v>6.6728740314885029E-2</v>
      </c>
      <c r="H128" s="1">
        <f t="shared" ca="1" si="17"/>
        <v>5.3384990061703386E-2</v>
      </c>
      <c r="I128" s="1">
        <f t="shared" ca="1" si="17"/>
        <v>8.4705467723145911E-2</v>
      </c>
      <c r="J128" s="1">
        <f t="shared" ca="1" si="17"/>
        <v>0.129317817266523</v>
      </c>
      <c r="K128" s="1">
        <f t="shared" ca="1" si="17"/>
        <v>0.10984827228007084</v>
      </c>
      <c r="L128" s="1">
        <f t="shared" ca="1" si="17"/>
        <v>0.1218907951323138</v>
      </c>
      <c r="M128" s="1">
        <f t="shared" ca="1" si="17"/>
        <v>0.30049219228075297</v>
      </c>
      <c r="N128" s="1">
        <f t="shared" ca="1" si="17"/>
        <v>0.44559349592424502</v>
      </c>
      <c r="O128" s="1">
        <f t="shared" ca="1" si="17"/>
        <v>0.26491154087445196</v>
      </c>
      <c r="P128" s="1">
        <f t="shared" ca="1" si="17"/>
        <v>5.7188735370839794E-2</v>
      </c>
      <c r="Q128" s="1">
        <f t="shared" ca="1" si="17"/>
        <v>-2.56132470852121E-2</v>
      </c>
      <c r="R128" s="1">
        <f t="shared" ca="1" si="17"/>
        <v>4.9400964611901463E-4</v>
      </c>
      <c r="S128" s="1">
        <f t="shared" ca="1" si="17"/>
        <v>4.876262883679687E-2</v>
      </c>
      <c r="T128" s="1">
        <f t="shared" ca="1" si="17"/>
        <v>5.0047093774032769E-2</v>
      </c>
      <c r="U128" s="1">
        <f t="shared" ca="1" si="17"/>
        <v>1.9635421406905122E-3</v>
      </c>
      <c r="V128" s="1">
        <f t="shared" ca="1" si="15"/>
        <v>-6.0482636196101176E-2</v>
      </c>
      <c r="W128" s="1">
        <f t="shared" ca="1" si="16"/>
        <v>-8.2360954096664746E-2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6.270569653011844E-2</v>
      </c>
      <c r="E129" s="1">
        <f t="shared" ca="1" si="13"/>
        <v>7.6295270067552157E-2</v>
      </c>
      <c r="F129" s="1">
        <f t="shared" ca="1" si="17"/>
        <v>8.8004464026085569E-2</v>
      </c>
      <c r="G129" s="1">
        <f t="shared" ca="1" si="17"/>
        <v>7.9342081042386936E-2</v>
      </c>
      <c r="H129" s="1">
        <f t="shared" ca="1" si="17"/>
        <v>3.4799136576814729E-2</v>
      </c>
      <c r="I129" s="1">
        <f t="shared" ca="1" si="17"/>
        <v>1.7769917938899336E-2</v>
      </c>
      <c r="J129" s="1">
        <f t="shared" ca="1" si="17"/>
        <v>3.0748695098103618E-2</v>
      </c>
      <c r="K129" s="1">
        <f t="shared" ca="1" si="17"/>
        <v>9.5382579738753831E-2</v>
      </c>
      <c r="L129" s="1">
        <f t="shared" ca="1" si="17"/>
        <v>0.24333404507648054</v>
      </c>
      <c r="M129" s="1">
        <f t="shared" ca="1" si="17"/>
        <v>0.46250206011800765</v>
      </c>
      <c r="N129" s="1">
        <f t="shared" ca="1" si="17"/>
        <v>0.55590333680057102</v>
      </c>
      <c r="O129" s="1">
        <f t="shared" ca="1" si="17"/>
        <v>0.30911683547577751</v>
      </c>
      <c r="P129" s="1">
        <f t="shared" ca="1" si="17"/>
        <v>9.3334586365173527E-2</v>
      </c>
      <c r="Q129" s="1">
        <f t="shared" ca="1" si="17"/>
        <v>1.8798337695123457E-2</v>
      </c>
      <c r="R129" s="1">
        <f t="shared" ca="1" si="17"/>
        <v>4.766313586348643E-2</v>
      </c>
      <c r="S129" s="1">
        <f t="shared" ca="1" si="17"/>
        <v>6.9442268445426697E-2</v>
      </c>
      <c r="T129" s="1">
        <f t="shared" ca="1" si="17"/>
        <v>9.0225915452358529E-2</v>
      </c>
      <c r="U129" s="1">
        <f t="shared" ca="1" si="17"/>
        <v>0.10320746546919617</v>
      </c>
      <c r="V129" s="1">
        <f t="shared" ca="1" si="15"/>
        <v>8.7070934555310661E-2</v>
      </c>
      <c r="W129" s="1">
        <f t="shared" ca="1" si="16"/>
        <v>7.4244182880699311E-2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6.0448834422747046E-2</v>
      </c>
      <c r="E130" s="1">
        <f t="shared" ca="1" si="13"/>
        <v>4.1021414871373722E-2</v>
      </c>
      <c r="F130" s="1">
        <f t="shared" ca="1" si="17"/>
        <v>-3.6696804935932248E-2</v>
      </c>
      <c r="G130" s="1">
        <f t="shared" ca="1" si="17"/>
        <v>-8.7823873113262826E-2</v>
      </c>
      <c r="H130" s="1">
        <f t="shared" ca="1" si="17"/>
        <v>-6.4149743303833356E-2</v>
      </c>
      <c r="I130" s="1">
        <f t="shared" ca="1" si="17"/>
        <v>-2.6488177029299277E-3</v>
      </c>
      <c r="J130" s="1">
        <f t="shared" ca="1" si="17"/>
        <v>7.3852824074681828E-2</v>
      </c>
      <c r="K130" s="1">
        <f t="shared" ca="1" si="17"/>
        <v>0.10922283529479335</v>
      </c>
      <c r="L130" s="1">
        <f t="shared" ca="1" si="17"/>
        <v>0.10194290266839294</v>
      </c>
      <c r="M130" s="1">
        <f t="shared" ca="1" si="17"/>
        <v>0.15530415614312004</v>
      </c>
      <c r="N130" s="1">
        <f t="shared" ca="1" si="17"/>
        <v>0.28424041300610625</v>
      </c>
      <c r="O130" s="1">
        <f t="shared" ca="1" si="17"/>
        <v>0.22623301185040887</v>
      </c>
      <c r="P130" s="1">
        <f t="shared" ca="1" si="17"/>
        <v>0.18518970346783975</v>
      </c>
      <c r="Q130" s="1">
        <f t="shared" ca="1" si="17"/>
        <v>0.15997266674937252</v>
      </c>
      <c r="R130" s="1">
        <f t="shared" ca="1" si="17"/>
        <v>6.7275590252176207E-2</v>
      </c>
      <c r="S130" s="1">
        <f t="shared" ca="1" si="17"/>
        <v>-5.120560692920588E-2</v>
      </c>
      <c r="T130" s="1">
        <f t="shared" ca="1" si="17"/>
        <v>-7.0661377574583767E-2</v>
      </c>
      <c r="U130" s="1">
        <f t="shared" ca="1" si="17"/>
        <v>-3.7921924614614876E-2</v>
      </c>
      <c r="V130" s="1">
        <f t="shared" ca="1" si="15"/>
        <v>5.8427581278810113E-2</v>
      </c>
      <c r="W130" s="1">
        <f t="shared" ca="1" si="16"/>
        <v>0.15559272581059552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8.7679811949221059E-2</v>
      </c>
      <c r="E131" s="1">
        <f t="shared" ca="1" si="13"/>
        <v>9.1121124451741489E-2</v>
      </c>
      <c r="F131" s="1">
        <f t="shared" ca="1" si="17"/>
        <v>-3.6950512154794147E-3</v>
      </c>
      <c r="G131" s="1">
        <f t="shared" ca="1" si="17"/>
        <v>-7.4047919594910458E-2</v>
      </c>
      <c r="H131" s="1">
        <f t="shared" ca="1" si="17"/>
        <v>-2.5783033196179826E-2</v>
      </c>
      <c r="I131" s="1">
        <f t="shared" ca="1" si="17"/>
        <v>8.33337050163174E-2</v>
      </c>
      <c r="J131" s="1">
        <f t="shared" ca="1" si="17"/>
        <v>8.9997568357803093E-2</v>
      </c>
      <c r="K131" s="1">
        <f t="shared" ca="1" si="17"/>
        <v>2.6427841371468357E-2</v>
      </c>
      <c r="L131" s="1">
        <f t="shared" ca="1" si="17"/>
        <v>4.4885402821418494E-2</v>
      </c>
      <c r="M131" s="1">
        <f t="shared" ca="1" si="17"/>
        <v>0.19256218846691237</v>
      </c>
      <c r="N131" s="1">
        <f t="shared" ca="1" si="17"/>
        <v>0.33219575174497606</v>
      </c>
      <c r="O131" s="1">
        <f t="shared" ca="1" si="17"/>
        <v>0.19559464208654889</v>
      </c>
      <c r="P131" s="1">
        <f t="shared" ca="1" si="17"/>
        <v>9.8318789936037529E-2</v>
      </c>
      <c r="Q131" s="1">
        <f t="shared" ca="1" si="17"/>
        <v>6.1101153376140173E-2</v>
      </c>
      <c r="R131" s="1">
        <f t="shared" ca="1" si="17"/>
        <v>1.350657920607282E-2</v>
      </c>
      <c r="S131" s="1">
        <f t="shared" ca="1" si="17"/>
        <v>-5.3794909392752679E-2</v>
      </c>
      <c r="T131" s="1">
        <f t="shared" ca="1" si="17"/>
        <v>-4.4262193554835565E-2</v>
      </c>
      <c r="U131" s="1">
        <f t="shared" ca="1" si="17"/>
        <v>-6.2342119245442197E-3</v>
      </c>
      <c r="V131" s="1">
        <f t="shared" ca="1" si="15"/>
        <v>-7.2125153233020987E-3</v>
      </c>
      <c r="W131" s="1">
        <f t="shared" ca="1" si="16"/>
        <v>-7.3324730563344556E-2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3.3827087685232585E-2</v>
      </c>
      <c r="E132" s="1">
        <f t="shared" ca="1" si="13"/>
        <v>-4.5485113545390993E-3</v>
      </c>
      <c r="F132" s="1">
        <f t="shared" ca="1" si="17"/>
        <v>-2.4759733934213296E-4</v>
      </c>
      <c r="G132" s="1">
        <f t="shared" ca="1" si="17"/>
        <v>1.734581788531013E-2</v>
      </c>
      <c r="H132" s="1">
        <f t="shared" ca="1" si="17"/>
        <v>1.9574897316951459E-2</v>
      </c>
      <c r="I132" s="1">
        <f t="shared" ca="1" si="17"/>
        <v>1.1255230530981758E-2</v>
      </c>
      <c r="J132" s="1">
        <f t="shared" ca="1" si="17"/>
        <v>7.0968029357589748E-3</v>
      </c>
      <c r="K132" s="1">
        <f t="shared" ca="1" si="17"/>
        <v>7.0297337320668015E-4</v>
      </c>
      <c r="L132" s="1">
        <f t="shared" ca="1" si="17"/>
        <v>5.8780579007078393E-2</v>
      </c>
      <c r="M132" s="1">
        <f t="shared" ca="1" si="17"/>
        <v>0.210039665535141</v>
      </c>
      <c r="N132" s="1">
        <f t="shared" ca="1" si="17"/>
        <v>0.34909854017854691</v>
      </c>
      <c r="O132" s="1">
        <f t="shared" ca="1" si="17"/>
        <v>0.23654081356558171</v>
      </c>
      <c r="P132" s="1">
        <f t="shared" ca="1" si="17"/>
        <v>0.11531922233673615</v>
      </c>
      <c r="Q132" s="1">
        <f t="shared" ca="1" si="17"/>
        <v>4.9149692244501358E-2</v>
      </c>
      <c r="R132" s="1">
        <f t="shared" ca="1" si="17"/>
        <v>5.4556604088898439E-2</v>
      </c>
      <c r="S132" s="1">
        <f t="shared" ca="1" si="17"/>
        <v>-1.1363119728137597E-2</v>
      </c>
      <c r="T132" s="1">
        <f t="shared" ca="1" si="17"/>
        <v>-6.7763024153284196E-2</v>
      </c>
      <c r="U132" s="1">
        <f t="shared" ca="1" si="17"/>
        <v>-6.4636969929170299E-2</v>
      </c>
      <c r="V132" s="1">
        <f t="shared" ca="1" si="15"/>
        <v>-8.3322978586181547E-3</v>
      </c>
      <c r="W132" s="1">
        <f t="shared" ca="1" si="16"/>
        <v>-1.4085927193865354E-2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7.8855631094248299E-2</v>
      </c>
      <c r="E133" s="1">
        <f t="shared" ca="1" si="13"/>
        <v>4.7261082482417477E-2</v>
      </c>
      <c r="F133" s="1">
        <f t="shared" ca="1" si="17"/>
        <v>3.16321181051177E-2</v>
      </c>
      <c r="G133" s="1">
        <f t="shared" ca="1" si="17"/>
        <v>6.042854561238481E-2</v>
      </c>
      <c r="H133" s="1">
        <f t="shared" ca="1" si="17"/>
        <v>7.2412108271828562E-2</v>
      </c>
      <c r="I133" s="1">
        <f t="shared" ca="1" si="17"/>
        <v>4.4593789040617317E-2</v>
      </c>
      <c r="J133" s="1">
        <f t="shared" ca="1" si="17"/>
        <v>5.1758454805441299E-2</v>
      </c>
      <c r="K133" s="1">
        <f t="shared" ca="1" si="17"/>
        <v>0.10414705887660229</v>
      </c>
      <c r="L133" s="1">
        <f t="shared" ca="1" si="17"/>
        <v>0.19731102406506035</v>
      </c>
      <c r="M133" s="1">
        <f t="shared" ca="1" si="17"/>
        <v>0.33999554967785134</v>
      </c>
      <c r="N133" s="1">
        <f t="shared" ca="1" si="17"/>
        <v>0.42436463803469548</v>
      </c>
      <c r="O133" s="1">
        <f t="shared" ca="1" si="17"/>
        <v>0.26086956714417603</v>
      </c>
      <c r="P133" s="1">
        <f t="shared" ca="1" si="17"/>
        <v>7.0983051019774562E-2</v>
      </c>
      <c r="Q133" s="1">
        <f t="shared" ca="1" si="17"/>
        <v>-3.5955417567879566E-2</v>
      </c>
      <c r="R133" s="1">
        <f t="shared" ca="1" si="17"/>
        <v>-5.8269496365739595E-2</v>
      </c>
      <c r="S133" s="1">
        <f t="shared" ca="1" si="17"/>
        <v>-1.2731391343766408E-2</v>
      </c>
      <c r="T133" s="1">
        <f t="shared" ca="1" si="17"/>
        <v>4.5022091844659065E-2</v>
      </c>
      <c r="U133" s="1">
        <f t="shared" ca="1" si="17"/>
        <v>6.1727215923595161E-2</v>
      </c>
      <c r="V133" s="1">
        <f t="shared" ca="1" si="15"/>
        <v>4.2628343597287129E-2</v>
      </c>
      <c r="W133" s="1">
        <f t="shared" ca="1" si="16"/>
        <v>4.1125962069257525E-2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-2.1018671999479994E-2</v>
      </c>
      <c r="E134" s="1">
        <f t="shared" ca="1" si="13"/>
        <v>1.6398306769045481E-2</v>
      </c>
      <c r="F134" s="1">
        <f t="shared" ca="1" si="17"/>
        <v>4.5588357967621305E-2</v>
      </c>
      <c r="G134" s="1">
        <f t="shared" ca="1" si="17"/>
        <v>3.1110736824884678E-2</v>
      </c>
      <c r="H134" s="1">
        <f t="shared" ca="1" si="17"/>
        <v>4.9163761348665026E-3</v>
      </c>
      <c r="I134" s="1">
        <f t="shared" ca="1" si="17"/>
        <v>1.6499428339537943E-2</v>
      </c>
      <c r="J134" s="1">
        <f t="shared" ca="1" si="17"/>
        <v>3.1792889390086621E-2</v>
      </c>
      <c r="K134" s="1">
        <f t="shared" ca="1" si="17"/>
        <v>5.3019371557466499E-2</v>
      </c>
      <c r="L134" s="1">
        <f t="shared" ca="1" si="17"/>
        <v>0.1236006312648105</v>
      </c>
      <c r="M134" s="1">
        <f t="shared" ca="1" si="17"/>
        <v>0.28011339812251185</v>
      </c>
      <c r="N134" s="1">
        <f t="shared" ca="1" si="17"/>
        <v>0.44141437633118646</v>
      </c>
      <c r="O134" s="1">
        <f t="shared" ca="1" si="17"/>
        <v>0.299872887819566</v>
      </c>
      <c r="P134" s="1">
        <f t="shared" ca="1" si="17"/>
        <v>0.1688648986464944</v>
      </c>
      <c r="Q134" s="1">
        <f t="shared" ca="1" si="17"/>
        <v>0.13227376030267843</v>
      </c>
      <c r="R134" s="1">
        <f t="shared" ca="1" si="17"/>
        <v>0.10190024532139466</v>
      </c>
      <c r="S134" s="1">
        <f t="shared" ca="1" si="17"/>
        <v>4.993028061784581E-2</v>
      </c>
      <c r="T134" s="1">
        <f t="shared" ca="1" si="17"/>
        <v>3.6790223177784105E-3</v>
      </c>
      <c r="U134" s="1">
        <f t="shared" ca="1" si="17"/>
        <v>-2.5518483008475867E-2</v>
      </c>
      <c r="V134" s="1">
        <f t="shared" ca="1" si="15"/>
        <v>-2.8639354054332135E-2</v>
      </c>
      <c r="W134" s="1">
        <f t="shared" ca="1" si="16"/>
        <v>-1.1785128795998761E-2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6.9820394140976086E-2</v>
      </c>
      <c r="E135" s="1">
        <f t="shared" ca="1" si="13"/>
        <v>4.2626487575971504E-2</v>
      </c>
      <c r="F135" s="1">
        <f t="shared" ca="1" si="17"/>
        <v>5.9124753378544656E-2</v>
      </c>
      <c r="G135" s="1">
        <f t="shared" ca="1" si="17"/>
        <v>7.8199179224012011E-2</v>
      </c>
      <c r="H135" s="1">
        <f t="shared" ca="1" si="17"/>
        <v>3.9782616833832218E-2</v>
      </c>
      <c r="I135" s="1">
        <f t="shared" ca="1" si="17"/>
        <v>-2.9123492553932113E-2</v>
      </c>
      <c r="J135" s="1">
        <f t="shared" ca="1" si="17"/>
        <v>-6.0661123293885379E-2</v>
      </c>
      <c r="K135" s="1">
        <f t="shared" ca="1" si="17"/>
        <v>-9.4692043802784044E-3</v>
      </c>
      <c r="L135" s="1">
        <f t="shared" ca="1" si="17"/>
        <v>2.6951228764728968E-2</v>
      </c>
      <c r="M135" s="1">
        <f t="shared" ca="1" si="17"/>
        <v>1.9142638421009001E-3</v>
      </c>
      <c r="N135" s="1">
        <f t="shared" ca="1" si="17"/>
        <v>6.1853904313577792E-3</v>
      </c>
      <c r="O135" s="1">
        <f t="shared" ca="1" si="17"/>
        <v>5.437851097080295E-2</v>
      </c>
      <c r="P135" s="1">
        <f t="shared" ca="1" si="17"/>
        <v>0.16320189657413575</v>
      </c>
      <c r="Q135" s="1">
        <f t="shared" ca="1" si="17"/>
        <v>0.32392303293556901</v>
      </c>
      <c r="R135" s="1">
        <f t="shared" ca="1" si="17"/>
        <v>0.50436105091655514</v>
      </c>
      <c r="S135" s="1">
        <f t="shared" ca="1" si="17"/>
        <v>0.64295288461241085</v>
      </c>
      <c r="T135" s="1">
        <f t="shared" ca="1" si="17"/>
        <v>0.5873372102701111</v>
      </c>
      <c r="U135" s="1">
        <f t="shared" ca="1" si="17"/>
        <v>0.50218630681847354</v>
      </c>
      <c r="V135" s="1">
        <f t="shared" ca="1" si="15"/>
        <v>0.54961323911475735</v>
      </c>
      <c r="W135" s="1">
        <f t="shared" ca="1" si="16"/>
        <v>0.56966145444898986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-3.3891347718902898E-2</v>
      </c>
      <c r="E136" s="1">
        <f t="shared" ca="1" si="13"/>
        <v>-6.0044311600410127E-2</v>
      </c>
      <c r="F136" s="1">
        <f t="shared" ca="1" si="17"/>
        <v>-3.6281859390029911E-2</v>
      </c>
      <c r="G136" s="1">
        <f t="shared" ca="1" si="17"/>
        <v>2.6893966101003801E-2</v>
      </c>
      <c r="H136" s="1">
        <f t="shared" ca="1" si="17"/>
        <v>7.8269926640928772E-2</v>
      </c>
      <c r="I136" s="1">
        <f t="shared" ca="1" si="17"/>
        <v>5.03145259499439E-2</v>
      </c>
      <c r="J136" s="1">
        <f t="shared" ca="1" si="17"/>
        <v>-4.1617537989135138E-2</v>
      </c>
      <c r="K136" s="1">
        <f t="shared" ca="1" si="17"/>
        <v>-8.9939479025438113E-2</v>
      </c>
      <c r="L136" s="1">
        <f t="shared" ca="1" si="17"/>
        <v>-3.7701808935514149E-2</v>
      </c>
      <c r="M136" s="1">
        <f t="shared" ca="1" si="17"/>
        <v>9.620603402686112E-2</v>
      </c>
      <c r="N136" s="1">
        <f t="shared" ca="1" si="17"/>
        <v>0.26632451319695305</v>
      </c>
      <c r="O136" s="1">
        <f t="shared" ca="1" si="17"/>
        <v>0.31779962601566886</v>
      </c>
      <c r="P136" s="1">
        <f t="shared" ca="1" si="17"/>
        <v>0.26901239323876813</v>
      </c>
      <c r="Q136" s="1">
        <f t="shared" ca="1" si="17"/>
        <v>0.23833093949971579</v>
      </c>
      <c r="R136" s="1">
        <f t="shared" ca="1" si="17"/>
        <v>0.38274502416454803</v>
      </c>
      <c r="S136" s="1">
        <f t="shared" ca="1" si="17"/>
        <v>0.62839827111376723</v>
      </c>
      <c r="T136" s="1">
        <f t="shared" ca="1" si="17"/>
        <v>0.63201643095445958</v>
      </c>
      <c r="U136" s="1">
        <f t="shared" ca="1" si="17"/>
        <v>0.33098697364647578</v>
      </c>
      <c r="V136" s="1">
        <f t="shared" ca="1" si="15"/>
        <v>0.16160801788422935</v>
      </c>
      <c r="W136" s="1">
        <f t="shared" ca="1" si="16"/>
        <v>0.16658754492986058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7.5317479263418113E-2</v>
      </c>
      <c r="E137" s="1">
        <f t="shared" ca="1" si="13"/>
        <v>5.9740786796065676E-2</v>
      </c>
      <c r="F137" s="1">
        <f t="shared" ca="1" si="17"/>
        <v>6.3420062016245032E-2</v>
      </c>
      <c r="G137" s="1">
        <f t="shared" ca="1" si="17"/>
        <v>5.0777541109474619E-2</v>
      </c>
      <c r="H137" s="1">
        <f t="shared" ca="1" si="17"/>
        <v>3.6316835257668559E-2</v>
      </c>
      <c r="I137" s="1">
        <f t="shared" ca="1" si="17"/>
        <v>3.6283297048845017E-2</v>
      </c>
      <c r="J137" s="1">
        <f t="shared" ca="1" si="17"/>
        <v>5.2585165070481166E-2</v>
      </c>
      <c r="K137" s="1">
        <f t="shared" ca="1" si="17"/>
        <v>7.3531422583113723E-2</v>
      </c>
      <c r="L137" s="1">
        <f t="shared" ca="1" si="17"/>
        <v>0.11081254078677594</v>
      </c>
      <c r="M137" s="1">
        <f t="shared" ca="1" si="17"/>
        <v>0.28766763297277054</v>
      </c>
      <c r="N137" s="1">
        <f t="shared" ca="1" si="17"/>
        <v>0.57180626883169883</v>
      </c>
      <c r="O137" s="1">
        <f t="shared" ca="1" si="17"/>
        <v>0.59557648462607449</v>
      </c>
      <c r="P137" s="1">
        <f t="shared" ca="1" si="17"/>
        <v>0.38819305740953708</v>
      </c>
      <c r="Q137" s="1">
        <f t="shared" ca="1" si="17"/>
        <v>0.32477005700529171</v>
      </c>
      <c r="R137" s="1">
        <f t="shared" ca="1" si="17"/>
        <v>0.38039194927136211</v>
      </c>
      <c r="S137" s="1">
        <f t="shared" ca="1" si="17"/>
        <v>0.39000511632555029</v>
      </c>
      <c r="T137" s="1">
        <f t="shared" ca="1" si="17"/>
        <v>0.19028583709078281</v>
      </c>
      <c r="U137" s="1">
        <f t="shared" ca="1" si="17"/>
        <v>7.8066842877777279E-2</v>
      </c>
      <c r="V137" s="1">
        <f t="shared" ca="1" si="15"/>
        <v>0.10341098738158798</v>
      </c>
      <c r="W137" s="1">
        <f t="shared" ca="1" si="16"/>
        <v>0.19710725751876071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4.7696878027428856E-2</v>
      </c>
      <c r="E138" s="1">
        <f t="shared" ca="1" si="13"/>
        <v>6.0453908774055064E-2</v>
      </c>
      <c r="F138" s="1">
        <f t="shared" ca="1" si="17"/>
        <v>5.1220961528465239E-2</v>
      </c>
      <c r="G138" s="1">
        <f t="shared" ca="1" si="17"/>
        <v>2.6687476405355293E-2</v>
      </c>
      <c r="H138" s="1">
        <f t="shared" ca="1" si="17"/>
        <v>2.6679916150380463E-2</v>
      </c>
      <c r="I138" s="1">
        <f t="shared" ca="1" si="17"/>
        <v>4.9119631854279332E-2</v>
      </c>
      <c r="J138" s="1">
        <f t="shared" ca="1" si="17"/>
        <v>1.1168729368820664E-2</v>
      </c>
      <c r="K138" s="1">
        <f t="shared" ca="1" si="17"/>
        <v>-3.2417477497780324E-2</v>
      </c>
      <c r="L138" s="1">
        <f t="shared" ca="1" si="17"/>
        <v>1.1128297509124743E-2</v>
      </c>
      <c r="M138" s="1">
        <f t="shared" ca="1" si="17"/>
        <v>0.15075512219286397</v>
      </c>
      <c r="N138" s="1">
        <f t="shared" ca="1" si="17"/>
        <v>0.35824122065708092</v>
      </c>
      <c r="O138" s="1">
        <f t="shared" ca="1" si="17"/>
        <v>0.53002411447515851</v>
      </c>
      <c r="P138" s="1">
        <f t="shared" ca="1" si="17"/>
        <v>0.54893483604682747</v>
      </c>
      <c r="Q138" s="1">
        <f t="shared" ca="1" si="17"/>
        <v>0.46325001407097866</v>
      </c>
      <c r="R138" s="1">
        <f t="shared" ca="1" si="17"/>
        <v>0.3754327979558526</v>
      </c>
      <c r="S138" s="1">
        <f t="shared" ca="1" si="17"/>
        <v>0.40650569582113161</v>
      </c>
      <c r="T138" s="1">
        <f t="shared" ca="1" si="17"/>
        <v>0.4038060169083903</v>
      </c>
      <c r="U138" s="1">
        <f t="shared" ca="1" si="17"/>
        <v>0.53725476777230385</v>
      </c>
      <c r="V138" s="1">
        <f t="shared" ca="1" si="15"/>
        <v>0.63882801227248232</v>
      </c>
      <c r="W138" s="1">
        <f t="shared" ca="1" si="16"/>
        <v>0.49462707127390976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0.13285912751145038</v>
      </c>
      <c r="E139" s="1">
        <f t="shared" ca="1" si="13"/>
        <v>0.11451064859255401</v>
      </c>
      <c r="F139" s="1">
        <f t="shared" ca="1" si="17"/>
        <v>5.8902296693889841E-2</v>
      </c>
      <c r="G139" s="1">
        <f t="shared" ca="1" si="17"/>
        <v>1.55113587518251E-2</v>
      </c>
      <c r="H139" s="1">
        <f t="shared" ca="1" si="17"/>
        <v>2.9182937406667504E-2</v>
      </c>
      <c r="I139" s="1">
        <f t="shared" ca="1" si="17"/>
        <v>6.0170794341046142E-2</v>
      </c>
      <c r="J139" s="1">
        <f t="shared" ca="1" si="17"/>
        <v>4.7811249888423425E-2</v>
      </c>
      <c r="K139" s="1">
        <f t="shared" ca="1" si="17"/>
        <v>2.3056037532377911E-2</v>
      </c>
      <c r="L139" s="1">
        <f t="shared" ca="1" si="17"/>
        <v>4.935704519095592E-2</v>
      </c>
      <c r="M139" s="1">
        <f t="shared" ca="1" si="17"/>
        <v>0.11214010816959115</v>
      </c>
      <c r="N139" s="1">
        <f t="shared" ca="1" si="17"/>
        <v>0.12820236406159541</v>
      </c>
      <c r="O139" s="1">
        <f t="shared" ca="1" si="17"/>
        <v>7.0166375975584463E-2</v>
      </c>
      <c r="P139" s="1">
        <f t="shared" ca="1" si="17"/>
        <v>6.1181999445644751E-2</v>
      </c>
      <c r="Q139" s="1">
        <f t="shared" ca="1" si="17"/>
        <v>0.1562874767950761</v>
      </c>
      <c r="R139" s="1">
        <f t="shared" ca="1" si="17"/>
        <v>0.33287995880252319</v>
      </c>
      <c r="S139" s="1">
        <f t="shared" ca="1" si="17"/>
        <v>0.42524005222062511</v>
      </c>
      <c r="T139" s="1">
        <f t="shared" ca="1" si="17"/>
        <v>0.25306464759490377</v>
      </c>
      <c r="U139" s="1">
        <f t="shared" ca="1" si="17"/>
        <v>8.6834668294708234E-2</v>
      </c>
      <c r="V139" s="1">
        <f t="shared" ca="1" si="15"/>
        <v>9.2609381574893165E-2</v>
      </c>
      <c r="W139" s="1">
        <f t="shared" ca="1" si="16"/>
        <v>0.22133858182157423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2.8998719003011666E-3</v>
      </c>
      <c r="E140" s="1">
        <f t="shared" ca="1" si="13"/>
        <v>2.7356693270509463E-2</v>
      </c>
      <c r="F140" s="1">
        <f t="shared" ca="1" si="17"/>
        <v>5.0925557030509758E-2</v>
      </c>
      <c r="G140" s="1">
        <f t="shared" ca="1" si="17"/>
        <v>5.3866086585976213E-2</v>
      </c>
      <c r="H140" s="1">
        <f t="shared" ca="1" si="17"/>
        <v>2.7704034699634107E-2</v>
      </c>
      <c r="I140" s="1">
        <f t="shared" ca="1" si="17"/>
        <v>2.0684577597856316E-2</v>
      </c>
      <c r="J140" s="1">
        <f t="shared" ca="1" si="17"/>
        <v>1.5658491593612888E-2</v>
      </c>
      <c r="K140" s="1">
        <f t="shared" ca="1" si="17"/>
        <v>1.8301683869176782E-2</v>
      </c>
      <c r="L140" s="1">
        <f t="shared" ca="1" si="17"/>
        <v>7.875511302640982E-2</v>
      </c>
      <c r="M140" s="1">
        <f t="shared" ca="1" si="17"/>
        <v>0.20710039288454193</v>
      </c>
      <c r="N140" s="1">
        <f t="shared" ca="1" si="17"/>
        <v>0.38006040385816087</v>
      </c>
      <c r="O140" s="1">
        <f t="shared" ca="1" si="17"/>
        <v>0.27517842912088086</v>
      </c>
      <c r="P140" s="1">
        <f t="shared" ca="1" si="17"/>
        <v>0.11083045951901063</v>
      </c>
      <c r="Q140" s="1">
        <f t="shared" ca="1" si="17"/>
        <v>0.11051004879365808</v>
      </c>
      <c r="R140" s="1">
        <f t="shared" ca="1" si="17"/>
        <v>0.30201933108632223</v>
      </c>
      <c r="S140" s="1">
        <f t="shared" ca="1" si="17"/>
        <v>0.43288020649222336</v>
      </c>
      <c r="T140" s="1">
        <f t="shared" ca="1" si="17"/>
        <v>0.23673007245463928</v>
      </c>
      <c r="U140" s="1">
        <f t="shared" ca="1" si="17"/>
        <v>9.2177260988710125E-2</v>
      </c>
      <c r="V140" s="1">
        <f t="shared" ca="1" si="15"/>
        <v>0.16220518867298889</v>
      </c>
      <c r="W140" s="1">
        <f t="shared" ca="1" si="16"/>
        <v>0.34291231404285721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3.1748655753593973E-2</v>
      </c>
      <c r="E141" s="1">
        <f t="shared" ca="1" si="13"/>
        <v>5.4959359212707663E-2</v>
      </c>
      <c r="F141" s="1">
        <f t="shared" ca="1" si="17"/>
        <v>0.11682969993465728</v>
      </c>
      <c r="G141" s="1">
        <f t="shared" ca="1" si="17"/>
        <v>0.11335467598331081</v>
      </c>
      <c r="H141" s="1">
        <f t="shared" ca="1" si="17"/>
        <v>4.430655104352229E-2</v>
      </c>
      <c r="I141" s="1">
        <f t="shared" ca="1" si="17"/>
        <v>-3.888124301740354E-2</v>
      </c>
      <c r="J141" s="1">
        <f t="shared" ca="1" si="17"/>
        <v>-7.2784599315969284E-2</v>
      </c>
      <c r="K141" s="1">
        <f t="shared" ca="1" si="17"/>
        <v>-4.4544483276788428E-2</v>
      </c>
      <c r="L141" s="1">
        <f t="shared" ca="1" si="17"/>
        <v>4.7889919778673934E-2</v>
      </c>
      <c r="M141" s="1">
        <f t="shared" ca="1" si="17"/>
        <v>0.25029521347227784</v>
      </c>
      <c r="N141" s="1">
        <f t="shared" ca="1" si="17"/>
        <v>0.5075578563288643</v>
      </c>
      <c r="O141" s="1">
        <f t="shared" ca="1" si="17"/>
        <v>0.55060595523615241</v>
      </c>
      <c r="P141" s="1">
        <f t="shared" ca="1" si="17"/>
        <v>0.49151781904361763</v>
      </c>
      <c r="Q141" s="1">
        <f t="shared" ca="1" si="17"/>
        <v>0.22234055765841335</v>
      </c>
      <c r="R141" s="1">
        <f t="shared" ca="1" si="17"/>
        <v>8.4261821186264824E-2</v>
      </c>
      <c r="S141" s="1">
        <f t="shared" ca="1" si="17"/>
        <v>0.25405778130863049</v>
      </c>
      <c r="T141" s="1">
        <f t="shared" ca="1" si="17"/>
        <v>0.52637405123481351</v>
      </c>
      <c r="U141" s="1">
        <f t="shared" ca="1" si="17"/>
        <v>0.61189112685328395</v>
      </c>
      <c r="V141" s="1">
        <f t="shared" ca="1" si="15"/>
        <v>0.59436766628351201</v>
      </c>
      <c r="W141" s="1">
        <f t="shared" ca="1" si="16"/>
        <v>0.41992207248228708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8.1181273501679432E-2</v>
      </c>
      <c r="E142" s="1">
        <f t="shared" ca="1" si="13"/>
        <v>7.7496224057797769E-2</v>
      </c>
      <c r="F142" s="1">
        <f t="shared" ca="1" si="17"/>
        <v>6.5717539491314689E-2</v>
      </c>
      <c r="G142" s="1">
        <f t="shared" ca="1" si="17"/>
        <v>3.18862589533195E-2</v>
      </c>
      <c r="H142" s="1">
        <f t="shared" ca="1" si="17"/>
        <v>2.735294390671485E-2</v>
      </c>
      <c r="I142" s="1">
        <f t="shared" ca="1" si="17"/>
        <v>1.7550919669158345E-2</v>
      </c>
      <c r="J142" s="1">
        <f t="shared" ca="1" si="17"/>
        <v>-1.0978796040586679E-2</v>
      </c>
      <c r="K142" s="1">
        <f t="shared" ca="1" si="17"/>
        <v>-1.0080340848401847E-2</v>
      </c>
      <c r="L142" s="1">
        <f t="shared" ca="1" si="17"/>
        <v>-1.6437339077676083E-3</v>
      </c>
      <c r="M142" s="1">
        <f t="shared" ca="1" si="17"/>
        <v>3.2939172510835391E-2</v>
      </c>
      <c r="N142" s="1">
        <f t="shared" ca="1" si="17"/>
        <v>0.22257230093338626</v>
      </c>
      <c r="O142" s="1">
        <f t="shared" ca="1" si="17"/>
        <v>0.60871355247275349</v>
      </c>
      <c r="P142" s="1">
        <f t="shared" ca="1" si="17"/>
        <v>0.78725801211879354</v>
      </c>
      <c r="Q142" s="1">
        <f t="shared" ca="1" si="17"/>
        <v>0.63711708947806889</v>
      </c>
      <c r="R142" s="1">
        <f t="shared" ca="1" si="17"/>
        <v>0.40692282922879591</v>
      </c>
      <c r="S142" s="1">
        <f t="shared" ca="1" si="17"/>
        <v>0.32218713549165889</v>
      </c>
      <c r="T142" s="1">
        <f t="shared" ca="1" si="17"/>
        <v>0.21413415302142069</v>
      </c>
      <c r="U142" s="1">
        <f t="shared" ca="1" si="17"/>
        <v>0.33087033741424821</v>
      </c>
      <c r="V142" s="1">
        <f t="shared" ca="1" si="15"/>
        <v>0.63278680676312704</v>
      </c>
      <c r="W142" s="1">
        <f t="shared" ca="1" si="16"/>
        <v>0.81210831401553119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-4.7319267216832724E-2</v>
      </c>
      <c r="E143" s="1">
        <f t="shared" ca="1" si="13"/>
        <v>4.3542084790112505E-2</v>
      </c>
      <c r="F143" s="1">
        <f t="shared" ca="1" si="17"/>
        <v>0.10131051596072797</v>
      </c>
      <c r="G143" s="1">
        <f t="shared" ca="1" si="17"/>
        <v>8.643442317796303E-2</v>
      </c>
      <c r="H143" s="1">
        <f t="shared" ca="1" si="17"/>
        <v>3.2571518343725563E-2</v>
      </c>
      <c r="I143" s="1">
        <f t="shared" ca="1" si="17"/>
        <v>-1.5228244083991177E-2</v>
      </c>
      <c r="J143" s="1">
        <f t="shared" ca="1" si="17"/>
        <v>-2.1525643096570773E-2</v>
      </c>
      <c r="K143" s="1">
        <f t="shared" ca="1" si="17"/>
        <v>-1.4623068260315999E-2</v>
      </c>
      <c r="L143" s="1">
        <f t="shared" ca="1" si="17"/>
        <v>8.4930334284252743E-2</v>
      </c>
      <c r="M143" s="1">
        <f t="shared" ca="1" si="17"/>
        <v>0.31359996551523112</v>
      </c>
      <c r="N143" s="1">
        <f t="shared" ca="1" si="17"/>
        <v>0.49036262987484325</v>
      </c>
      <c r="O143" s="1">
        <f t="shared" ca="1" si="17"/>
        <v>0.37079696479348401</v>
      </c>
      <c r="P143" s="1">
        <f t="shared" ca="1" si="17"/>
        <v>0.22676608773743703</v>
      </c>
      <c r="Q143" s="1">
        <f t="shared" ca="1" si="17"/>
        <v>6.5700233768932872E-2</v>
      </c>
      <c r="R143" s="1">
        <f t="shared" ca="1" si="17"/>
        <v>-5.8406064200573595E-3</v>
      </c>
      <c r="S143" s="1">
        <f t="shared" ca="1" si="17"/>
        <v>0.1274770992952543</v>
      </c>
      <c r="T143" s="1">
        <f t="shared" ca="1" si="17"/>
        <v>0.38053255034486655</v>
      </c>
      <c r="U143" s="1">
        <f t="shared" ref="U143:U158" ca="1" si="18">(U93+0.6*(V93+T93)+0.15*(S93+W93))/(1+2*0.6+2*0.15)</f>
        <v>0.46916911416545687</v>
      </c>
      <c r="V143" s="1">
        <f t="shared" ca="1" si="15"/>
        <v>0.47491760056617138</v>
      </c>
      <c r="W143" s="1">
        <f t="shared" ca="1" si="16"/>
        <v>0.36809414088623382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-4.8296656178639485E-2</v>
      </c>
      <c r="E144" s="1">
        <f t="shared" ca="1" si="13"/>
        <v>1.6093297046131969E-2</v>
      </c>
      <c r="F144" s="1">
        <f t="shared" ref="F144:T158" ca="1" si="19">(F94+0.6*(G94+E94)+0.15*(D94+H94))/(1+2*0.6+2*0.15)</f>
        <v>-1.1291126546900735E-2</v>
      </c>
      <c r="G144" s="1">
        <f t="shared" ca="1" si="19"/>
        <v>-4.0725405814968009E-2</v>
      </c>
      <c r="H144" s="1">
        <f t="shared" ca="1" si="19"/>
        <v>3.6012406966831694E-3</v>
      </c>
      <c r="I144" s="1">
        <f t="shared" ca="1" si="19"/>
        <v>6.742180623013469E-2</v>
      </c>
      <c r="J144" s="1">
        <f t="shared" ca="1" si="19"/>
        <v>9.6268267574961847E-2</v>
      </c>
      <c r="K144" s="1">
        <f t="shared" ca="1" si="19"/>
        <v>9.2207109656752023E-2</v>
      </c>
      <c r="L144" s="1">
        <f t="shared" ca="1" si="19"/>
        <v>0.13049458776988071</v>
      </c>
      <c r="M144" s="1">
        <f t="shared" ca="1" si="19"/>
        <v>0.20842390414454534</v>
      </c>
      <c r="N144" s="1">
        <f t="shared" ca="1" si="19"/>
        <v>0.29381867343206752</v>
      </c>
      <c r="O144" s="1">
        <f t="shared" ca="1" si="19"/>
        <v>0.25771236684673993</v>
      </c>
      <c r="P144" s="1">
        <f t="shared" ca="1" si="19"/>
        <v>0.25030931073663776</v>
      </c>
      <c r="Q144" s="1">
        <f t="shared" ca="1" si="19"/>
        <v>0.28976185572223612</v>
      </c>
      <c r="R144" s="1">
        <f t="shared" ca="1" si="19"/>
        <v>0.17425562816426299</v>
      </c>
      <c r="S144" s="1">
        <f t="shared" ca="1" si="19"/>
        <v>9.5988451428434013E-2</v>
      </c>
      <c r="T144" s="1">
        <f t="shared" ca="1" si="19"/>
        <v>0.1847402061677049</v>
      </c>
      <c r="U144" s="1">
        <f t="shared" ca="1" si="18"/>
        <v>0.36012083115944182</v>
      </c>
      <c r="V144" s="1">
        <f t="shared" ca="1" si="15"/>
        <v>0.42360420159455897</v>
      </c>
      <c r="W144" s="1">
        <f t="shared" ca="1" si="16"/>
        <v>0.29688303004737543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-2.8636691119999662E-2</v>
      </c>
      <c r="E145" s="1">
        <f t="shared" ca="1" si="13"/>
        <v>3.2766136852071338E-2</v>
      </c>
      <c r="F145" s="1">
        <f t="shared" ca="1" si="19"/>
        <v>6.5748852035414224E-2</v>
      </c>
      <c r="G145" s="1">
        <f t="shared" ca="1" si="19"/>
        <v>5.1530254368294302E-2</v>
      </c>
      <c r="H145" s="1">
        <f t="shared" ca="1" si="19"/>
        <v>1.4879694138844584E-2</v>
      </c>
      <c r="I145" s="1">
        <f t="shared" ca="1" si="19"/>
        <v>-3.8927568829620826E-2</v>
      </c>
      <c r="J145" s="1">
        <f t="shared" ca="1" si="19"/>
        <v>-5.1581549867410814E-2</v>
      </c>
      <c r="K145" s="1">
        <f t="shared" ca="1" si="19"/>
        <v>-3.7690136664517593E-2</v>
      </c>
      <c r="L145" s="1">
        <f t="shared" ca="1" si="19"/>
        <v>3.8503970302771272E-2</v>
      </c>
      <c r="M145" s="1">
        <f t="shared" ca="1" si="19"/>
        <v>0.25732716461663613</v>
      </c>
      <c r="N145" s="1">
        <f t="shared" ca="1" si="19"/>
        <v>0.54853015770180658</v>
      </c>
      <c r="O145" s="1">
        <f t="shared" ca="1" si="19"/>
        <v>0.72152356217830471</v>
      </c>
      <c r="P145" s="1">
        <f t="shared" ca="1" si="19"/>
        <v>0.73013822767200254</v>
      </c>
      <c r="Q145" s="1">
        <f t="shared" ca="1" si="19"/>
        <v>0.46500649226711566</v>
      </c>
      <c r="R145" s="1">
        <f t="shared" ca="1" si="19"/>
        <v>9.8719915833813829E-2</v>
      </c>
      <c r="S145" s="1">
        <f t="shared" ca="1" si="19"/>
        <v>-7.7061815665494374E-2</v>
      </c>
      <c r="T145" s="1">
        <f t="shared" ca="1" si="19"/>
        <v>-3.6504788393160084E-2</v>
      </c>
      <c r="U145" s="1">
        <f t="shared" ca="1" si="18"/>
        <v>7.0519782685326798E-2</v>
      </c>
      <c r="V145" s="1">
        <f t="shared" ca="1" si="15"/>
        <v>0.14553380019441084</v>
      </c>
      <c r="W145" s="1">
        <f t="shared" ca="1" si="16"/>
        <v>0.14784378101294116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-5.2147629287521584E-2</v>
      </c>
      <c r="E146" s="1">
        <f t="shared" ca="1" si="13"/>
        <v>-5.1753376913648397E-2</v>
      </c>
      <c r="F146" s="1">
        <f t="shared" ca="1" si="19"/>
        <v>5.0477922211642715E-3</v>
      </c>
      <c r="G146" s="1">
        <f t="shared" ca="1" si="19"/>
        <v>6.7052719135195032E-2</v>
      </c>
      <c r="H146" s="1">
        <f t="shared" ca="1" si="19"/>
        <v>8.0364891011348416E-2</v>
      </c>
      <c r="I146" s="1">
        <f t="shared" ca="1" si="19"/>
        <v>4.7285566225779709E-2</v>
      </c>
      <c r="J146" s="1">
        <f t="shared" ca="1" si="19"/>
        <v>2.09907890196388E-2</v>
      </c>
      <c r="K146" s="1">
        <f t="shared" ca="1" si="19"/>
        <v>1.0253253460589463E-2</v>
      </c>
      <c r="L146" s="1">
        <f t="shared" ca="1" si="19"/>
        <v>6.1393817932724373E-2</v>
      </c>
      <c r="M146" s="1">
        <f t="shared" ca="1" si="19"/>
        <v>0.22941555053941548</v>
      </c>
      <c r="N146" s="1">
        <f t="shared" ca="1" si="19"/>
        <v>0.50924888491930143</v>
      </c>
      <c r="O146" s="1">
        <f t="shared" ca="1" si="19"/>
        <v>0.78634270227304293</v>
      </c>
      <c r="P146" s="1">
        <f t="shared" ca="1" si="19"/>
        <v>0.79208518097025304</v>
      </c>
      <c r="Q146" s="1">
        <f t="shared" ca="1" si="19"/>
        <v>0.57251916972060657</v>
      </c>
      <c r="R146" s="1">
        <f t="shared" ca="1" si="19"/>
        <v>0.3437685876932548</v>
      </c>
      <c r="S146" s="1">
        <f t="shared" ca="1" si="19"/>
        <v>0.28970961445182952</v>
      </c>
      <c r="T146" s="1">
        <f t="shared" ca="1" si="19"/>
        <v>0.39159383349352883</v>
      </c>
      <c r="U146" s="1">
        <f t="shared" ca="1" si="18"/>
        <v>0.51540040230700246</v>
      </c>
      <c r="V146" s="1">
        <f t="shared" ca="1" si="15"/>
        <v>0.52717488449388661</v>
      </c>
      <c r="W146" s="1">
        <f t="shared" ca="1" si="16"/>
        <v>0.36680809824890703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-4.7793809182332739E-2</v>
      </c>
      <c r="E147" s="1">
        <f t="shared" ca="1" si="13"/>
        <v>3.4091968627053006E-3</v>
      </c>
      <c r="F147" s="1">
        <f t="shared" ca="1" si="19"/>
        <v>2.0085018969596632E-2</v>
      </c>
      <c r="G147" s="1">
        <f t="shared" ca="1" si="19"/>
        <v>4.0406459246068137E-2</v>
      </c>
      <c r="H147" s="1">
        <f t="shared" ca="1" si="19"/>
        <v>7.4735746675677908E-2</v>
      </c>
      <c r="I147" s="1">
        <f t="shared" ca="1" si="19"/>
        <v>9.6019765694768222E-2</v>
      </c>
      <c r="J147" s="1">
        <f t="shared" ca="1" si="19"/>
        <v>5.1745125246832703E-2</v>
      </c>
      <c r="K147" s="1">
        <f t="shared" ca="1" si="19"/>
        <v>-3.6375047705809939E-2</v>
      </c>
      <c r="L147" s="1">
        <f t="shared" ca="1" si="19"/>
        <v>-4.4956575037596064E-2</v>
      </c>
      <c r="M147" s="1">
        <f t="shared" ca="1" si="19"/>
        <v>0.10287767347130135</v>
      </c>
      <c r="N147" s="1">
        <f t="shared" ca="1" si="19"/>
        <v>0.39605868272485606</v>
      </c>
      <c r="O147" s="1">
        <f t="shared" ca="1" si="19"/>
        <v>0.68001918673953354</v>
      </c>
      <c r="P147" s="1">
        <f t="shared" ca="1" si="19"/>
        <v>0.78509152563396956</v>
      </c>
      <c r="Q147" s="1">
        <f t="shared" ca="1" si="19"/>
        <v>0.6611581120630623</v>
      </c>
      <c r="R147" s="1">
        <f t="shared" ca="1" si="19"/>
        <v>0.38534692932569226</v>
      </c>
      <c r="S147" s="1">
        <f t="shared" ca="1" si="19"/>
        <v>0.23377426291417874</v>
      </c>
      <c r="T147" s="1">
        <f t="shared" ca="1" si="19"/>
        <v>0.13664264039648524</v>
      </c>
      <c r="U147" s="1">
        <f t="shared" ca="1" si="18"/>
        <v>0.13885643536674266</v>
      </c>
      <c r="V147" s="1">
        <f t="shared" ca="1" si="15"/>
        <v>0.27631522920214108</v>
      </c>
      <c r="W147" s="1">
        <f t="shared" ca="1" si="16"/>
        <v>0.48109128058172113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-8.6871673299970489E-2</v>
      </c>
      <c r="E148" s="1">
        <f t="shared" ca="1" si="13"/>
        <v>-8.7088655059639794E-2</v>
      </c>
      <c r="F148" s="1">
        <f t="shared" ca="1" si="19"/>
        <v>-5.4103236817926226E-2</v>
      </c>
      <c r="G148" s="1">
        <f t="shared" ca="1" si="19"/>
        <v>-6.8355910843517493E-4</v>
      </c>
      <c r="H148" s="1">
        <f t="shared" ca="1" si="19"/>
        <v>3.4593480333012781E-3</v>
      </c>
      <c r="I148" s="1">
        <f t="shared" ca="1" si="19"/>
        <v>-1.8343111046793415E-2</v>
      </c>
      <c r="J148" s="1">
        <f t="shared" ca="1" si="19"/>
        <v>4.9756619365908354E-2</v>
      </c>
      <c r="K148" s="1">
        <f t="shared" ca="1" si="19"/>
        <v>0.11632200571458454</v>
      </c>
      <c r="L148" s="1">
        <f t="shared" ca="1" si="19"/>
        <v>0.13863608157875768</v>
      </c>
      <c r="M148" s="1">
        <f t="shared" ca="1" si="19"/>
        <v>0.28799250043713281</v>
      </c>
      <c r="N148" s="1">
        <f t="shared" ca="1" si="19"/>
        <v>0.56444617156509369</v>
      </c>
      <c r="O148" s="1">
        <f t="shared" ca="1" si="19"/>
        <v>0.70371384228538092</v>
      </c>
      <c r="P148" s="1">
        <f t="shared" ca="1" si="19"/>
        <v>0.67920523721804538</v>
      </c>
      <c r="Q148" s="1">
        <f t="shared" ca="1" si="19"/>
        <v>0.44499133358102821</v>
      </c>
      <c r="R148" s="1">
        <f t="shared" ca="1" si="19"/>
        <v>0.17061760159202735</v>
      </c>
      <c r="S148" s="1">
        <f t="shared" ca="1" si="19"/>
        <v>4.545755861723156E-2</v>
      </c>
      <c r="T148" s="1">
        <f t="shared" ca="1" si="19"/>
        <v>6.7295578330073297E-2</v>
      </c>
      <c r="U148" s="1">
        <f t="shared" ca="1" si="18"/>
        <v>9.7660753972161382E-2</v>
      </c>
      <c r="V148" s="1">
        <f t="shared" ca="1" si="15"/>
        <v>8.7753432261732559E-2</v>
      </c>
      <c r="W148" s="1">
        <f t="shared" ca="1" si="16"/>
        <v>6.5834050775050959E-2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-3.0806925323148833E-2</v>
      </c>
      <c r="E149" s="1">
        <f t="shared" ca="1" si="13"/>
        <v>-3.3877240560835235E-2</v>
      </c>
      <c r="F149" s="1">
        <f t="shared" ca="1" si="19"/>
        <v>-2.2767833933908542E-2</v>
      </c>
      <c r="G149" s="1">
        <f t="shared" ca="1" si="19"/>
        <v>-1.1285788509034399E-2</v>
      </c>
      <c r="H149" s="1">
        <f t="shared" ca="1" si="19"/>
        <v>-2.2538122792175853E-2</v>
      </c>
      <c r="I149" s="1">
        <f t="shared" ca="1" si="19"/>
        <v>-1.3752042507571505E-2</v>
      </c>
      <c r="J149" s="1">
        <f t="shared" ca="1" si="19"/>
        <v>4.4444322482849611E-3</v>
      </c>
      <c r="K149" s="1">
        <f t="shared" ca="1" si="19"/>
        <v>1.4799690847453102E-2</v>
      </c>
      <c r="L149" s="1">
        <f t="shared" ca="1" si="19"/>
        <v>3.7473625143362249E-2</v>
      </c>
      <c r="M149" s="1">
        <f t="shared" ca="1" si="19"/>
        <v>6.4855971331398629E-2</v>
      </c>
      <c r="N149" s="1">
        <f t="shared" ca="1" si="19"/>
        <v>0.23642891896422458</v>
      </c>
      <c r="O149" s="1">
        <f t="shared" ca="1" si="19"/>
        <v>0.56954397169030613</v>
      </c>
      <c r="P149" s="1">
        <f t="shared" ca="1" si="19"/>
        <v>0.84158427324442331</v>
      </c>
      <c r="Q149" s="1">
        <f t="shared" ca="1" si="19"/>
        <v>0.864770559561302</v>
      </c>
      <c r="R149" s="1">
        <f t="shared" ca="1" si="19"/>
        <v>0.75825972889777249</v>
      </c>
      <c r="S149" s="1">
        <f t="shared" ca="1" si="19"/>
        <v>0.80663929393796396</v>
      </c>
      <c r="T149" s="1">
        <f t="shared" ca="1" si="19"/>
        <v>0.77780179677812455</v>
      </c>
      <c r="U149" s="1">
        <f t="shared" ca="1" si="18"/>
        <v>0.61426942380894833</v>
      </c>
      <c r="V149" s="1">
        <f t="shared" ca="1" si="15"/>
        <v>0.66680019742258734</v>
      </c>
      <c r="W149" s="1">
        <f t="shared" ca="1" si="16"/>
        <v>0.78788201144690295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-8.6327544267241346E-2</v>
      </c>
      <c r="E150" s="1">
        <f t="shared" ca="1" si="13"/>
        <v>-0.11423142228512191</v>
      </c>
      <c r="F150" s="1">
        <f t="shared" ca="1" si="19"/>
        <v>-0.11148062508440577</v>
      </c>
      <c r="G150" s="1">
        <f t="shared" ca="1" si="19"/>
        <v>-4.7262756677944981E-2</v>
      </c>
      <c r="H150" s="1">
        <f t="shared" ca="1" si="19"/>
        <v>-1.1725522559918409E-2</v>
      </c>
      <c r="I150" s="1">
        <f t="shared" ca="1" si="19"/>
        <v>5.1939733117735169E-3</v>
      </c>
      <c r="J150" s="1">
        <f t="shared" ca="1" si="19"/>
        <v>1.7072636774208262E-2</v>
      </c>
      <c r="K150" s="1">
        <f t="shared" ca="1" si="19"/>
        <v>-9.5277337223260115E-3</v>
      </c>
      <c r="L150" s="1">
        <f t="shared" ca="1" si="19"/>
        <v>-3.3712837681802263E-2</v>
      </c>
      <c r="M150" s="1">
        <f t="shared" ca="1" si="19"/>
        <v>-1.3117659722372225E-2</v>
      </c>
      <c r="N150" s="1">
        <f t="shared" ca="1" si="19"/>
        <v>5.9064506337047906E-2</v>
      </c>
      <c r="O150" s="1">
        <f t="shared" ca="1" si="19"/>
        <v>0.14261564793459253</v>
      </c>
      <c r="P150" s="1">
        <f t="shared" ca="1" si="19"/>
        <v>0.19562351522800209</v>
      </c>
      <c r="Q150" s="1">
        <f t="shared" ca="1" si="19"/>
        <v>0.28589414414532138</v>
      </c>
      <c r="R150" s="1">
        <f t="shared" ca="1" si="19"/>
        <v>0.41390429327686612</v>
      </c>
      <c r="S150" s="1">
        <f t="shared" ca="1" si="19"/>
        <v>0.55660298114810236</v>
      </c>
      <c r="T150" s="1">
        <f t="shared" ca="1" si="19"/>
        <v>0.60582272873785725</v>
      </c>
      <c r="U150" s="1">
        <f t="shared" ca="1" si="18"/>
        <v>0.34163945371261933</v>
      </c>
      <c r="V150" s="1">
        <f t="shared" ca="1" si="15"/>
        <v>0.12632338507848065</v>
      </c>
      <c r="W150" s="1">
        <f t="shared" ca="1" si="16"/>
        <v>0.16788914506905767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0.10616598503701966</v>
      </c>
      <c r="E151" s="1">
        <f t="shared" ca="1" si="13"/>
        <v>7.9931846624731059E-2</v>
      </c>
      <c r="F151" s="1">
        <f t="shared" ca="1" si="19"/>
        <v>6.8164521356472635E-2</v>
      </c>
      <c r="G151" s="1">
        <f t="shared" ca="1" si="19"/>
        <v>8.6051331987441734E-2</v>
      </c>
      <c r="H151" s="1">
        <f t="shared" ca="1" si="19"/>
        <v>0.1306847812619332</v>
      </c>
      <c r="I151" s="1">
        <f t="shared" ca="1" si="19"/>
        <v>0.12751194866781818</v>
      </c>
      <c r="J151" s="1">
        <f t="shared" ca="1" si="19"/>
        <v>0.10411857164835689</v>
      </c>
      <c r="K151" s="1">
        <f t="shared" ca="1" si="19"/>
        <v>4.3792330718211391E-2</v>
      </c>
      <c r="L151" s="1">
        <f t="shared" ca="1" si="19"/>
        <v>1.8951572929986588E-2</v>
      </c>
      <c r="M151" s="1">
        <f t="shared" ca="1" si="19"/>
        <v>0.16202327740224828</v>
      </c>
      <c r="N151" s="1">
        <f t="shared" ca="1" si="19"/>
        <v>0.46749326635418254</v>
      </c>
      <c r="O151" s="1">
        <f t="shared" ca="1" si="19"/>
        <v>0.69412915519781226</v>
      </c>
      <c r="P151" s="1">
        <f t="shared" ca="1" si="19"/>
        <v>0.6970824428204605</v>
      </c>
      <c r="Q151" s="1">
        <f t="shared" ca="1" si="19"/>
        <v>0.49540995041107683</v>
      </c>
      <c r="R151" s="1">
        <f t="shared" ca="1" si="19"/>
        <v>0.3257437869883989</v>
      </c>
      <c r="S151" s="1">
        <f t="shared" ca="1" si="19"/>
        <v>0.26850785331281724</v>
      </c>
      <c r="T151" s="1">
        <f t="shared" ca="1" si="19"/>
        <v>0.15013681445985122</v>
      </c>
      <c r="U151" s="1">
        <f t="shared" ca="1" si="18"/>
        <v>8.5576047829593493E-2</v>
      </c>
      <c r="V151" s="1">
        <f t="shared" ca="1" si="15"/>
        <v>0.12843321336800034</v>
      </c>
      <c r="W151" s="1">
        <f t="shared" ca="1" si="16"/>
        <v>0.19586649109887902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-5.5098875225131516E-2</v>
      </c>
      <c r="E152" s="1">
        <f t="shared" ca="1" si="13"/>
        <v>-5.6657742079384052E-2</v>
      </c>
      <c r="F152" s="1">
        <f t="shared" ca="1" si="19"/>
        <v>-2.8289643714674063E-2</v>
      </c>
      <c r="G152" s="1">
        <f t="shared" ca="1" si="19"/>
        <v>1.1169690790878744E-2</v>
      </c>
      <c r="H152" s="1">
        <f t="shared" ca="1" si="19"/>
        <v>4.2863930780801821E-2</v>
      </c>
      <c r="I152" s="1">
        <f t="shared" ca="1" si="19"/>
        <v>8.5165165430094364E-2</v>
      </c>
      <c r="J152" s="1">
        <f t="shared" ca="1" si="19"/>
        <v>0.11617843861820529</v>
      </c>
      <c r="K152" s="1">
        <f t="shared" ca="1" si="19"/>
        <v>0.10032709599736853</v>
      </c>
      <c r="L152" s="1">
        <f t="shared" ca="1" si="19"/>
        <v>5.9486028093222579E-2</v>
      </c>
      <c r="M152" s="1">
        <f t="shared" ca="1" si="19"/>
        <v>0.11766450839801675</v>
      </c>
      <c r="N152" s="1">
        <f t="shared" ca="1" si="19"/>
        <v>0.32850052226603443</v>
      </c>
      <c r="O152" s="1">
        <f t="shared" ca="1" si="19"/>
        <v>0.55832790897560924</v>
      </c>
      <c r="P152" s="1">
        <f t="shared" ca="1" si="19"/>
        <v>0.61396578427247928</v>
      </c>
      <c r="Q152" s="1">
        <f t="shared" ca="1" si="19"/>
        <v>0.42913060429440436</v>
      </c>
      <c r="R152" s="1">
        <f t="shared" ca="1" si="19"/>
        <v>0.27166063562012327</v>
      </c>
      <c r="S152" s="1">
        <f t="shared" ca="1" si="19"/>
        <v>0.29956475423400936</v>
      </c>
      <c r="T152" s="1">
        <f t="shared" ca="1" si="19"/>
        <v>0.35903035629923546</v>
      </c>
      <c r="U152" s="1">
        <f t="shared" ca="1" si="18"/>
        <v>0.3743461523088345</v>
      </c>
      <c r="V152" s="1">
        <f t="shared" ca="1" si="15"/>
        <v>0.42543300993537769</v>
      </c>
      <c r="W152" s="1">
        <f t="shared" ca="1" si="16"/>
        <v>0.31253507366649591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-7.8354688882603107E-2</v>
      </c>
      <c r="E153" s="1">
        <f t="shared" ca="1" si="13"/>
        <v>-4.0975176698359768E-2</v>
      </c>
      <c r="F153" s="1">
        <f t="shared" ca="1" si="19"/>
        <v>7.299201678253657E-2</v>
      </c>
      <c r="G153" s="1">
        <f t="shared" ca="1" si="19"/>
        <v>0.12161600219367977</v>
      </c>
      <c r="H153" s="1">
        <f t="shared" ca="1" si="19"/>
        <v>5.6299623906858998E-2</v>
      </c>
      <c r="I153" s="1">
        <f t="shared" ca="1" si="19"/>
        <v>-4.2003006464100955E-2</v>
      </c>
      <c r="J153" s="1">
        <f t="shared" ca="1" si="19"/>
        <v>-5.6430009357551957E-2</v>
      </c>
      <c r="K153" s="1">
        <f t="shared" ca="1" si="19"/>
        <v>-2.0075467094553538E-2</v>
      </c>
      <c r="L153" s="1">
        <f t="shared" ca="1" si="19"/>
        <v>-5.3155386146507534E-2</v>
      </c>
      <c r="M153" s="1">
        <f t="shared" ca="1" si="19"/>
        <v>-7.3891345651978801E-2</v>
      </c>
      <c r="N153" s="1">
        <f t="shared" ca="1" si="19"/>
        <v>7.0622606398849708E-2</v>
      </c>
      <c r="O153" s="1">
        <f t="shared" ca="1" si="19"/>
        <v>0.36197024327219912</v>
      </c>
      <c r="P153" s="1">
        <f t="shared" ca="1" si="19"/>
        <v>0.65811430487460698</v>
      </c>
      <c r="Q153" s="1">
        <f t="shared" ca="1" si="19"/>
        <v>0.64401900529956913</v>
      </c>
      <c r="R153" s="1">
        <f t="shared" ca="1" si="19"/>
        <v>0.34735046556047583</v>
      </c>
      <c r="S153" s="1">
        <f t="shared" ca="1" si="19"/>
        <v>0.13565480772096539</v>
      </c>
      <c r="T153" s="1">
        <f t="shared" ca="1" si="19"/>
        <v>8.7996138191580892E-2</v>
      </c>
      <c r="U153" s="1">
        <f t="shared" ca="1" si="18"/>
        <v>0.26985782216991472</v>
      </c>
      <c r="V153" s="1">
        <f t="shared" ca="1" si="15"/>
        <v>0.57128417072199733</v>
      </c>
      <c r="W153" s="1">
        <f t="shared" ca="1" si="16"/>
        <v>0.70359048917978007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3.7118106194922819E-2</v>
      </c>
      <c r="E154" s="1">
        <f t="shared" ca="1" si="13"/>
        <v>3.9973337186221973E-2</v>
      </c>
      <c r="F154" s="1">
        <f t="shared" ca="1" si="19"/>
        <v>4.1328077413604489E-2</v>
      </c>
      <c r="G154" s="1">
        <f t="shared" ca="1" si="19"/>
        <v>2.7988659349082907E-2</v>
      </c>
      <c r="H154" s="1">
        <f t="shared" ca="1" si="19"/>
        <v>4.2405806291867923E-2</v>
      </c>
      <c r="I154" s="1">
        <f t="shared" ca="1" si="19"/>
        <v>7.0296149524076132E-2</v>
      </c>
      <c r="J154" s="1">
        <f t="shared" ca="1" si="19"/>
        <v>7.3352508867185681E-2</v>
      </c>
      <c r="K154" s="1">
        <f t="shared" ca="1" si="19"/>
        <v>6.2086771318707192E-2</v>
      </c>
      <c r="L154" s="1">
        <f t="shared" ca="1" si="19"/>
        <v>7.3385103881808134E-2</v>
      </c>
      <c r="M154" s="1">
        <f t="shared" ca="1" si="19"/>
        <v>8.6388119366792998E-2</v>
      </c>
      <c r="N154" s="1">
        <f t="shared" ca="1" si="19"/>
        <v>8.2270091222341066E-2</v>
      </c>
      <c r="O154" s="1">
        <f t="shared" ca="1" si="19"/>
        <v>0.11733876684193323</v>
      </c>
      <c r="P154" s="1">
        <f t="shared" ca="1" si="19"/>
        <v>0.27725339029142232</v>
      </c>
      <c r="Q154" s="1">
        <f t="shared" ca="1" si="19"/>
        <v>0.41077087849699689</v>
      </c>
      <c r="R154" s="1">
        <f t="shared" ca="1" si="19"/>
        <v>0.27377415832427648</v>
      </c>
      <c r="S154" s="1">
        <f t="shared" ca="1" si="19"/>
        <v>9.8795769141233211E-2</v>
      </c>
      <c r="T154" s="1">
        <f t="shared" ca="1" si="19"/>
        <v>0.1365886126110035</v>
      </c>
      <c r="U154" s="1">
        <f t="shared" ca="1" si="18"/>
        <v>0.14147101778777055</v>
      </c>
      <c r="V154" s="1">
        <f t="shared" ca="1" si="15"/>
        <v>0.11436027635279919</v>
      </c>
      <c r="W154" s="1">
        <f t="shared" ca="1" si="16"/>
        <v>8.7086974069709111E-2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0.11049733280382369</v>
      </c>
      <c r="E155" s="1">
        <f t="shared" ca="1" si="13"/>
        <v>0.11055744809796909</v>
      </c>
      <c r="F155" s="1">
        <f t="shared" ca="1" si="19"/>
        <v>7.5650918395020181E-2</v>
      </c>
      <c r="G155" s="1">
        <f t="shared" ca="1" si="19"/>
        <v>5.1192813359626013E-2</v>
      </c>
      <c r="H155" s="1">
        <f t="shared" ca="1" si="19"/>
        <v>7.0651169893459738E-3</v>
      </c>
      <c r="I155" s="1">
        <f t="shared" ca="1" si="19"/>
        <v>-4.2043079432875774E-2</v>
      </c>
      <c r="J155" s="1">
        <f t="shared" ca="1" si="19"/>
        <v>-6.0354348698284918E-2</v>
      </c>
      <c r="K155" s="1">
        <f t="shared" ca="1" si="19"/>
        <v>-4.4818751731891621E-2</v>
      </c>
      <c r="L155" s="1">
        <f t="shared" ca="1" si="19"/>
        <v>-1.0803562819891206E-3</v>
      </c>
      <c r="M155" s="1">
        <f t="shared" ca="1" si="19"/>
        <v>2.0440254043291486E-2</v>
      </c>
      <c r="N155" s="1">
        <f t="shared" ca="1" si="19"/>
        <v>3.6875151047096356E-2</v>
      </c>
      <c r="O155" s="1">
        <f t="shared" ca="1" si="19"/>
        <v>0.19041682304217794</v>
      </c>
      <c r="P155" s="1">
        <f t="shared" ca="1" si="19"/>
        <v>0.43987511814069435</v>
      </c>
      <c r="Q155" s="1">
        <f t="shared" ca="1" si="19"/>
        <v>0.43801439452400892</v>
      </c>
      <c r="R155" s="1">
        <f t="shared" ca="1" si="19"/>
        <v>0.30740724705690481</v>
      </c>
      <c r="S155" s="1">
        <f t="shared" ca="1" si="19"/>
        <v>0.34128022900248312</v>
      </c>
      <c r="T155" s="1">
        <f t="shared" ca="1" si="19"/>
        <v>0.51770939276192041</v>
      </c>
      <c r="U155" s="1">
        <f t="shared" ca="1" si="18"/>
        <v>0.61523947688355962</v>
      </c>
      <c r="V155" s="1">
        <f t="shared" ca="1" si="15"/>
        <v>0.63013187010087979</v>
      </c>
      <c r="W155" s="1">
        <f t="shared" ca="1" si="16"/>
        <v>0.42482984299689436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1.6947113150064006E-2</v>
      </c>
      <c r="E156" s="1">
        <f t="shared" ca="1" si="13"/>
        <v>-7.3140829566113307E-4</v>
      </c>
      <c r="F156" s="1">
        <f t="shared" ca="1" si="19"/>
        <v>2.2165394048918159E-2</v>
      </c>
      <c r="G156" s="1">
        <f t="shared" ca="1" si="19"/>
        <v>6.9625025807866586E-2</v>
      </c>
      <c r="H156" s="1">
        <f t="shared" ca="1" si="19"/>
        <v>0.11684841101314034</v>
      </c>
      <c r="I156" s="1">
        <f t="shared" ca="1" si="19"/>
        <v>6.5500786459918789E-2</v>
      </c>
      <c r="J156" s="1">
        <f t="shared" ca="1" si="19"/>
        <v>2.4662949669588909E-2</v>
      </c>
      <c r="K156" s="1">
        <f t="shared" ca="1" si="19"/>
        <v>8.7185756377891666E-2</v>
      </c>
      <c r="L156" s="1">
        <f t="shared" ca="1" si="19"/>
        <v>0.14976089705753337</v>
      </c>
      <c r="M156" s="1">
        <f t="shared" ca="1" si="19"/>
        <v>0.16533760450237225</v>
      </c>
      <c r="N156" s="1">
        <f t="shared" ca="1" si="19"/>
        <v>0.22624404213505364</v>
      </c>
      <c r="O156" s="1">
        <f t="shared" ca="1" si="19"/>
        <v>0.48089992224152417</v>
      </c>
      <c r="P156" s="1">
        <f t="shared" ca="1" si="19"/>
        <v>0.63182969395061528</v>
      </c>
      <c r="Q156" s="1">
        <f t="shared" ca="1" si="19"/>
        <v>0.56478550204615174</v>
      </c>
      <c r="R156" s="1">
        <f t="shared" ca="1" si="19"/>
        <v>0.34135960094609386</v>
      </c>
      <c r="S156" s="1">
        <f t="shared" ca="1" si="19"/>
        <v>0.18581020367721396</v>
      </c>
      <c r="T156" s="1">
        <f t="shared" ca="1" si="19"/>
        <v>0.10692741523040286</v>
      </c>
      <c r="U156" s="1">
        <f t="shared" ca="1" si="18"/>
        <v>0.20036521561184642</v>
      </c>
      <c r="V156" s="1">
        <f t="shared" ca="1" si="15"/>
        <v>0.48200131452846745</v>
      </c>
      <c r="W156" s="1">
        <f t="shared" ca="1" si="16"/>
        <v>0.73858226129645277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-0.11352343042800403</v>
      </c>
      <c r="E157" s="1">
        <f t="shared" ca="1" si="13"/>
        <v>-8.6471967824308438E-2</v>
      </c>
      <c r="F157" s="1">
        <f t="shared" ca="1" si="19"/>
        <v>-3.7920742400647009E-2</v>
      </c>
      <c r="G157" s="1">
        <f t="shared" ca="1" si="19"/>
        <v>3.3770836779371941E-2</v>
      </c>
      <c r="H157" s="1">
        <f t="shared" ca="1" si="19"/>
        <v>9.4184760194621547E-2</v>
      </c>
      <c r="I157" s="1">
        <f t="shared" ca="1" si="19"/>
        <v>7.0071593432267626E-2</v>
      </c>
      <c r="J157" s="1">
        <f t="shared" ca="1" si="19"/>
        <v>-1.9907674802132503E-2</v>
      </c>
      <c r="K157" s="1">
        <f t="shared" ca="1" si="19"/>
        <v>-5.3513510229387662E-2</v>
      </c>
      <c r="L157" s="1">
        <f t="shared" ca="1" si="19"/>
        <v>2.1673666962209745E-3</v>
      </c>
      <c r="M157" s="1">
        <f t="shared" ca="1" si="19"/>
        <v>9.0225977355931311E-2</v>
      </c>
      <c r="N157" s="1">
        <f t="shared" ca="1" si="19"/>
        <v>0.12430048012907061</v>
      </c>
      <c r="O157" s="1">
        <f t="shared" ca="1" si="19"/>
        <v>0.1522678522312623</v>
      </c>
      <c r="P157" s="1">
        <f t="shared" ca="1" si="19"/>
        <v>0.32900170078236624</v>
      </c>
      <c r="Q157" s="1">
        <f t="shared" ca="1" si="19"/>
        <v>0.60001813206928134</v>
      </c>
      <c r="R157" s="1">
        <f t="shared" ca="1" si="19"/>
        <v>0.6818598726746774</v>
      </c>
      <c r="S157" s="1">
        <f t="shared" ca="1" si="19"/>
        <v>0.67736781009120595</v>
      </c>
      <c r="T157" s="1">
        <f t="shared" ca="1" si="19"/>
        <v>0.48547009011673425</v>
      </c>
      <c r="U157" s="1">
        <f t="shared" ca="1" si="18"/>
        <v>0.29038820999084547</v>
      </c>
      <c r="V157" s="1">
        <f t="shared" ca="1" si="15"/>
        <v>0.32189295855272476</v>
      </c>
      <c r="W157" s="1">
        <f t="shared" ca="1" si="16"/>
        <v>0.62755858653560104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-2.3981623809934436E-2</v>
      </c>
      <c r="E158" s="1">
        <f t="shared" ca="1" si="13"/>
        <v>-2.6874586137767872E-2</v>
      </c>
      <c r="F158" s="1">
        <f t="shared" ca="1" si="19"/>
        <v>-5.6593704653433684E-2</v>
      </c>
      <c r="G158" s="1">
        <f t="shared" ca="1" si="19"/>
        <v>-7.0010571511133685E-2</v>
      </c>
      <c r="H158" s="1">
        <f t="shared" ca="1" si="19"/>
        <v>-6.0538835622404905E-2</v>
      </c>
      <c r="I158" s="1">
        <f t="shared" ca="1" si="19"/>
        <v>4.9282300900373274E-4</v>
      </c>
      <c r="J158" s="1">
        <f t="shared" ca="1" si="19"/>
        <v>4.3487781299725664E-2</v>
      </c>
      <c r="K158" s="1">
        <f t="shared" ca="1" si="19"/>
        <v>4.7763370002854119E-2</v>
      </c>
      <c r="L158" s="1">
        <f ca="1">(L108+0.6*(M108+K108)+0.15*(J108+N108))/(1+2*0.6+2*0.15)</f>
        <v>6.4195744978952807E-2</v>
      </c>
      <c r="M158" s="1">
        <f t="shared" ca="1" si="19"/>
        <v>9.8223817949363315E-2</v>
      </c>
      <c r="N158" s="1">
        <f t="shared" ca="1" si="19"/>
        <v>0.10977717743920927</v>
      </c>
      <c r="O158" s="1">
        <f t="shared" ca="1" si="19"/>
        <v>9.9873149713030004E-2</v>
      </c>
      <c r="P158" s="1">
        <f t="shared" ca="1" si="19"/>
        <v>7.8754423743703991E-2</v>
      </c>
      <c r="Q158" s="1">
        <f t="shared" ca="1" si="19"/>
        <v>5.9283598646437917E-2</v>
      </c>
      <c r="R158" s="1">
        <f t="shared" ca="1" si="19"/>
        <v>8.8247723885421167E-2</v>
      </c>
      <c r="S158" s="1">
        <f t="shared" ca="1" si="19"/>
        <v>0.25334255580244547</v>
      </c>
      <c r="T158" s="1">
        <f t="shared" ca="1" si="19"/>
        <v>0.41194607794238908</v>
      </c>
      <c r="U158" s="1">
        <f t="shared" ca="1" si="18"/>
        <v>0.29058396178723483</v>
      </c>
      <c r="V158" s="1">
        <f t="shared" ca="1" si="15"/>
        <v>0.11314014619788147</v>
      </c>
      <c r="W158" s="1">
        <f ca="1">(W108+0.6*(V108)+0.15*U108)/(1+0.6+0.15)</f>
        <v>2.7596310137704687E-2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2.7503847577096743E-2</v>
      </c>
      <c r="E160" s="3">
        <f t="shared" ref="E160:W160" ca="1" si="20">AVERAGE(E111:E134)</f>
        <v>2.7217896677103299E-2</v>
      </c>
      <c r="F160" s="3">
        <f t="shared" ca="1" si="20"/>
        <v>3.0339449943029197E-2</v>
      </c>
      <c r="G160" s="3">
        <f t="shared" ca="1" si="20"/>
        <v>2.7916254147514984E-2</v>
      </c>
      <c r="H160" s="3">
        <f t="shared" ca="1" si="20"/>
        <v>2.4514823448528209E-2</v>
      </c>
      <c r="I160" s="3">
        <f t="shared" ca="1" si="20"/>
        <v>2.8213962510215806E-2</v>
      </c>
      <c r="J160" s="3">
        <f t="shared" ca="1" si="20"/>
        <v>3.7269647761895945E-2</v>
      </c>
      <c r="K160" s="3">
        <f t="shared" ca="1" si="20"/>
        <v>5.1733881128467045E-2</v>
      </c>
      <c r="L160" s="3">
        <f t="shared" ca="1" si="20"/>
        <v>0.11091726824616932</v>
      </c>
      <c r="M160" s="3">
        <f t="shared" ca="1" si="20"/>
        <v>0.25728448829944639</v>
      </c>
      <c r="N160" s="3">
        <f t="shared" ca="1" si="20"/>
        <v>0.39866529976562698</v>
      </c>
      <c r="O160" s="3">
        <f t="shared" ca="1" si="20"/>
        <v>0.25854783943310805</v>
      </c>
      <c r="P160" s="3">
        <f t="shared" ca="1" si="20"/>
        <v>0.10796707795841393</v>
      </c>
      <c r="Q160" s="3">
        <f t="shared" ca="1" si="20"/>
        <v>5.4738249824206713E-2</v>
      </c>
      <c r="R160" s="3">
        <f t="shared" ca="1" si="20"/>
        <v>3.5331314050295499E-2</v>
      </c>
      <c r="S160" s="3">
        <f t="shared" ca="1" si="20"/>
        <v>9.2450460947644548E-3</v>
      </c>
      <c r="T160" s="3">
        <f t="shared" ca="1" si="20"/>
        <v>5.7165172694606517E-3</v>
      </c>
      <c r="U160" s="3">
        <f t="shared" ca="1" si="20"/>
        <v>1.6904770803130433E-2</v>
      </c>
      <c r="V160" s="3">
        <f t="shared" ca="1" si="20"/>
        <v>2.3524152491945175E-2</v>
      </c>
      <c r="W160" s="3">
        <f t="shared" ca="1" si="20"/>
        <v>1.7876228983131067E-2</v>
      </c>
    </row>
    <row r="161" spans="2:23">
      <c r="C161" s="1" t="s">
        <v>198</v>
      </c>
      <c r="D161" s="10">
        <f ca="1">AVERAGE(D135:D158)</f>
        <v>-8.665810273160297E-4</v>
      </c>
      <c r="E161" s="3">
        <f t="shared" ref="E161:W161" ca="1" si="21">AVERAGE(E135:E158)</f>
        <v>8.5296486785194862E-3</v>
      </c>
      <c r="F161" s="3">
        <f t="shared" ca="1" si="21"/>
        <v>2.4162716863131473E-2</v>
      </c>
      <c r="G161" s="3">
        <f t="shared" ca="1" si="21"/>
        <v>3.6418611570342881E-2</v>
      </c>
      <c r="H161" s="3">
        <f t="shared" ca="1" si="21"/>
        <v>3.8114922929291681E-2</v>
      </c>
      <c r="I161" s="3">
        <f t="shared" ca="1" si="21"/>
        <v>2.6282564021269782E-2</v>
      </c>
      <c r="J161" s="3">
        <f t="shared" ca="1" si="21"/>
        <v>1.3894186408029502E-2</v>
      </c>
      <c r="K161" s="3">
        <f t="shared" ca="1" si="21"/>
        <v>1.1939659485066289E-2</v>
      </c>
      <c r="L161" s="3">
        <f t="shared" ca="1" si="21"/>
        <v>4.2167607404790253E-2</v>
      </c>
      <c r="M161" s="3">
        <f t="shared" ca="1" si="21"/>
        <v>0.13570021765713203</v>
      </c>
      <c r="N161" s="3">
        <f t="shared" ca="1" si="21"/>
        <v>0.29104134503375734</v>
      </c>
      <c r="O161" s="3">
        <f t="shared" ca="1" si="21"/>
        <v>0.41208062979791699</v>
      </c>
      <c r="P161" s="3">
        <f t="shared" ca="1" si="21"/>
        <v>0.4602837787797272</v>
      </c>
      <c r="Q161" s="3">
        <f t="shared" ca="1" si="21"/>
        <v>0.40699013261892936</v>
      </c>
      <c r="R161" s="3">
        <f t="shared" ca="1" si="21"/>
        <v>0.32272709716800957</v>
      </c>
      <c r="S161" s="3">
        <f t="shared" ca="1" si="21"/>
        <v>0.32671410718732802</v>
      </c>
      <c r="T161" s="3">
        <f t="shared" ca="1" si="21"/>
        <v>0.32531157762492163</v>
      </c>
      <c r="U161" s="3">
        <f t="shared" ca="1" si="21"/>
        <v>0.3102388494255533</v>
      </c>
      <c r="V161" s="3">
        <f t="shared" ca="1" si="21"/>
        <v>0.35210537460498648</v>
      </c>
      <c r="W161" s="3">
        <f t="shared" ca="1" si="21"/>
        <v>0.37600984073264487</v>
      </c>
    </row>
    <row r="162" spans="2:23">
      <c r="C162" s="1" t="s">
        <v>16</v>
      </c>
      <c r="D162" s="3">
        <f ca="1">IF(D165&gt;0,TINV(TTEST(D111:D134,D135:D158,2,2),46),-TINV(TTEST(D111:D134,D135:D158,2,2),46))</f>
        <v>1.4663206001563904</v>
      </c>
      <c r="E162" s="3">
        <f t="shared" ref="E162:V162" ca="1" si="22">IF(E165&gt;0,TINV(TTEST(E111:E134,E135:E158,2,2),46),-TINV(TTEST(E111:E134,E135:E158,2,2),46))</f>
        <v>1.0713243327484507</v>
      </c>
      <c r="F162" s="3">
        <f t="shared" ca="1" si="22"/>
        <v>0.37360091349952085</v>
      </c>
      <c r="G162" s="3">
        <f t="shared" ca="1" si="22"/>
        <v>-0.57186556565707325</v>
      </c>
      <c r="H162" s="3">
        <f t="shared" ca="1" si="22"/>
        <v>-1.0852004031967124</v>
      </c>
      <c r="I162" s="3">
        <f t="shared" ca="1" si="22"/>
        <v>0.14979604474367164</v>
      </c>
      <c r="J162" s="3">
        <f t="shared" ca="1" si="22"/>
        <v>1.5977923070587416</v>
      </c>
      <c r="K162" s="3">
        <f t="shared" ca="1" si="22"/>
        <v>2.362751268355388</v>
      </c>
      <c r="L162" s="3">
        <f t="shared" ca="1" si="22"/>
        <v>3.9095504595264758</v>
      </c>
      <c r="M162" s="3">
        <f t="shared" ca="1" si="22"/>
        <v>4.6499027374945303</v>
      </c>
      <c r="N162" s="3">
        <f t="shared" ca="1" si="22"/>
        <v>2.6908560602736662</v>
      </c>
      <c r="O162" s="3">
        <f t="shared" ca="1" si="22"/>
        <v>-3.138980103539101</v>
      </c>
      <c r="P162" s="3">
        <f t="shared" ca="1" si="22"/>
        <v>-6.6295474497798335</v>
      </c>
      <c r="Q162" s="3">
        <f t="shared" ca="1" si="22"/>
        <v>-8.0356876589068662</v>
      </c>
      <c r="R162" s="3">
        <f t="shared" ca="1" si="22"/>
        <v>-7.7567447636982223</v>
      </c>
      <c r="S162" s="3">
        <f t="shared" ca="1" si="22"/>
        <v>-6.8949885802322974</v>
      </c>
      <c r="T162" s="3">
        <f t="shared" ca="1" si="22"/>
        <v>-7.0335993087489665</v>
      </c>
      <c r="U162" s="3">
        <f t="shared" ca="1" si="22"/>
        <v>-7.3388197150349512</v>
      </c>
      <c r="V162" s="3">
        <f t="shared" ca="1" si="22"/>
        <v>-7.2216929828553962</v>
      </c>
      <c r="W162" s="3">
        <f ca="1">IF(W165&gt;0,TINV(TTEST(W111:W134,W135:W158,2,2),46),-TINV(TTEST(W111:W134,W135:W158,2,2),46))</f>
        <v>-7.1411442828769349</v>
      </c>
    </row>
    <row r="163" spans="2:23">
      <c r="B163" s="1" t="s">
        <v>199</v>
      </c>
      <c r="C163" s="1" t="s">
        <v>0</v>
      </c>
      <c r="D163" s="3">
        <f ca="1">STDEV(D111:D134)/SQRT(COUNT(D111:D134))</f>
        <v>1.3000862012116839E-2</v>
      </c>
      <c r="E163" s="3">
        <f t="shared" ref="E163:W163" ca="1" si="23">STDEV(E111:E134)/SQRT(COUNT(E111:E134))</f>
        <v>1.1514423238441195E-2</v>
      </c>
      <c r="F163" s="3">
        <f t="shared" ca="1" si="23"/>
        <v>1.1660373338954122E-2</v>
      </c>
      <c r="G163" s="3">
        <f t="shared" ca="1" si="23"/>
        <v>1.1246996651614955E-2</v>
      </c>
      <c r="H163" s="3">
        <f t="shared" ca="1" si="23"/>
        <v>8.864238830107337E-3</v>
      </c>
      <c r="I163" s="3">
        <f t="shared" ca="1" si="23"/>
        <v>8.0622392432839161E-3</v>
      </c>
      <c r="J163" s="3">
        <f t="shared" ca="1" si="23"/>
        <v>9.4014696863584449E-3</v>
      </c>
      <c r="K163" s="3">
        <f t="shared" ca="1" si="23"/>
        <v>1.2482833869180218E-2</v>
      </c>
      <c r="L163" s="3">
        <f t="shared" ca="1" si="23"/>
        <v>1.3183941356618076E-2</v>
      </c>
      <c r="M163" s="3">
        <f t="shared" ca="1" si="23"/>
        <v>1.5246570884363918E-2</v>
      </c>
      <c r="N163" s="3">
        <f t="shared" ca="1" si="23"/>
        <v>1.215325090809871E-2</v>
      </c>
      <c r="O163" s="3">
        <f t="shared" ca="1" si="23"/>
        <v>5.6909388710828599E-3</v>
      </c>
      <c r="P163" s="3">
        <f t="shared" ca="1" si="23"/>
        <v>8.1222405809291496E-3</v>
      </c>
      <c r="Q163" s="3">
        <f t="shared" ca="1" si="23"/>
        <v>1.1875967650451338E-2</v>
      </c>
      <c r="R163" s="3">
        <f t="shared" ca="1" si="23"/>
        <v>9.9593375037058274E-3</v>
      </c>
      <c r="S163" s="3">
        <f t="shared" ca="1" si="23"/>
        <v>1.15259369282845E-2</v>
      </c>
      <c r="T163" s="3">
        <f t="shared" ca="1" si="23"/>
        <v>1.3551566729251337E-2</v>
      </c>
      <c r="U163" s="3">
        <f t="shared" ca="1" si="23"/>
        <v>1.0803769618004583E-2</v>
      </c>
      <c r="V163" s="3">
        <f t="shared" ca="1" si="23"/>
        <v>9.6306118273666464E-3</v>
      </c>
      <c r="W163" s="3">
        <f t="shared" ca="1" si="23"/>
        <v>1.4702363632298304E-2</v>
      </c>
    </row>
    <row r="164" spans="2:23">
      <c r="C164" s="1" t="s">
        <v>198</v>
      </c>
      <c r="D164" s="3">
        <f ca="1">STDEV(D135:D158)/SQRT(COUNT(D135:D158))</f>
        <v>1.4329138559576017E-2</v>
      </c>
      <c r="E164" s="3">
        <f t="shared" ref="E164:W164" ca="1" si="24">STDEV(E135:E158)/SQRT(COUNT(E135:E158))</f>
        <v>1.3103944208167269E-2</v>
      </c>
      <c r="F164" s="3">
        <f t="shared" ca="1" si="24"/>
        <v>1.1720700691309871E-2</v>
      </c>
      <c r="G164" s="3">
        <f t="shared" ca="1" si="24"/>
        <v>9.7239508761775579E-3</v>
      </c>
      <c r="H164" s="3">
        <f t="shared" ca="1" si="24"/>
        <v>8.8591644144343576E-3</v>
      </c>
      <c r="I164" s="3">
        <f t="shared" ca="1" si="24"/>
        <v>1.0061967456896493E-2</v>
      </c>
      <c r="J164" s="3">
        <f t="shared" ca="1" si="24"/>
        <v>1.1209142290679017E-2</v>
      </c>
      <c r="K164" s="3">
        <f t="shared" ca="1" si="24"/>
        <v>1.1306755751672899E-2</v>
      </c>
      <c r="L164" s="3">
        <f t="shared" ca="1" si="24"/>
        <v>1.1636917913359373E-2</v>
      </c>
      <c r="M164" s="3">
        <f t="shared" ca="1" si="24"/>
        <v>2.1242513761331582E-2</v>
      </c>
      <c r="N164" s="3">
        <f t="shared" ca="1" si="24"/>
        <v>3.8105021336243064E-2</v>
      </c>
      <c r="O164" s="3">
        <f t="shared" ca="1" si="24"/>
        <v>4.8579477720829663E-2</v>
      </c>
      <c r="P164" s="3">
        <f t="shared" ca="1" si="24"/>
        <v>5.2519047152924485E-2</v>
      </c>
      <c r="Q164" s="3">
        <f t="shared" ca="1" si="24"/>
        <v>4.2196570944727702E-2</v>
      </c>
      <c r="R164" s="3">
        <f t="shared" ca="1" si="24"/>
        <v>3.5687452185958646E-2</v>
      </c>
      <c r="S164" s="3">
        <f t="shared" ca="1" si="24"/>
        <v>4.4577483715992836E-2</v>
      </c>
      <c r="T164" s="3">
        <f t="shared" ca="1" si="24"/>
        <v>4.3370468852421323E-2</v>
      </c>
      <c r="U164" s="3">
        <f t="shared" ca="1" si="24"/>
        <v>3.8482402560450907E-2</v>
      </c>
      <c r="V164" s="3">
        <f t="shared" ca="1" si="24"/>
        <v>4.446828220953964E-2</v>
      </c>
      <c r="W164" s="3">
        <f t="shared" ca="1" si="24"/>
        <v>4.7947225203722285E-2</v>
      </c>
    </row>
    <row r="165" spans="2:23">
      <c r="C165" s="1" t="s">
        <v>110</v>
      </c>
      <c r="D165" s="2">
        <f ca="1">D160-D161</f>
        <v>2.8370428604412773E-2</v>
      </c>
      <c r="E165" s="2">
        <f t="shared" ref="E165:W165" ca="1" si="25">E160-E161</f>
        <v>1.8688247998583811E-2</v>
      </c>
      <c r="F165" s="2">
        <f t="shared" ca="1" si="25"/>
        <v>6.1767330798977241E-3</v>
      </c>
      <c r="G165" s="2">
        <f t="shared" ca="1" si="25"/>
        <v>-8.5023574228278963E-3</v>
      </c>
      <c r="H165" s="2">
        <f t="shared" ca="1" si="25"/>
        <v>-1.3600099480763472E-2</v>
      </c>
      <c r="I165" s="2">
        <f t="shared" ca="1" si="25"/>
        <v>1.9313984889460234E-3</v>
      </c>
      <c r="J165" s="2">
        <f t="shared" ca="1" si="25"/>
        <v>2.3375461353866443E-2</v>
      </c>
      <c r="K165" s="2">
        <f t="shared" ca="1" si="25"/>
        <v>3.9794221643400754E-2</v>
      </c>
      <c r="L165" s="2">
        <f t="shared" ca="1" si="25"/>
        <v>6.8749660841379068E-2</v>
      </c>
      <c r="M165" s="2">
        <f t="shared" ca="1" si="25"/>
        <v>0.12158427064231436</v>
      </c>
      <c r="N165" s="2">
        <f t="shared" ca="1" si="25"/>
        <v>0.10762395473186964</v>
      </c>
      <c r="O165" s="2">
        <f t="shared" ca="1" si="25"/>
        <v>-0.15353279036480894</v>
      </c>
      <c r="P165" s="2">
        <f t="shared" ca="1" si="25"/>
        <v>-0.35231670082131328</v>
      </c>
      <c r="Q165" s="2">
        <f t="shared" ca="1" si="25"/>
        <v>-0.35225188279472264</v>
      </c>
      <c r="R165" s="2">
        <f t="shared" ca="1" si="25"/>
        <v>-0.28739578311771408</v>
      </c>
      <c r="S165" s="2">
        <f t="shared" ca="1" si="25"/>
        <v>-0.31746906109256356</v>
      </c>
      <c r="T165" s="2">
        <f t="shared" ca="1" si="25"/>
        <v>-0.31959506035546098</v>
      </c>
      <c r="U165" s="2">
        <f t="shared" ca="1" si="25"/>
        <v>-0.29333407862242289</v>
      </c>
      <c r="V165" s="2">
        <f t="shared" ca="1" si="25"/>
        <v>-0.3285812221130413</v>
      </c>
      <c r="W165" s="2">
        <f t="shared" ca="1" si="25"/>
        <v>-0.3581336117495138</v>
      </c>
    </row>
    <row r="167" spans="2:23">
      <c r="B167" s="1" t="s">
        <v>200</v>
      </c>
      <c r="D167" s="1">
        <f ca="1">COVAR(D111:D158,$C111:$C158)/VAR($C111:$C158)</f>
        <v>1.388968900424375E-2</v>
      </c>
      <c r="E167" s="1">
        <f t="shared" ref="E167:W167" ca="1" si="26">COVAR(E111:E158,$C111:$C158)/VAR($C111:$C158)</f>
        <v>9.1494547493066597E-3</v>
      </c>
      <c r="F167" s="1">
        <f t="shared" ca="1" si="26"/>
        <v>3.0240255703665891E-3</v>
      </c>
      <c r="G167" s="1">
        <f t="shared" ca="1" si="26"/>
        <v>-4.1626124882594966E-3</v>
      </c>
      <c r="H167" s="1">
        <f t="shared" ca="1" si="26"/>
        <v>-6.6583820374571182E-3</v>
      </c>
      <c r="I167" s="1">
        <f t="shared" ca="1" si="26"/>
        <v>9.455805102131557E-4</v>
      </c>
      <c r="J167" s="1">
        <f t="shared" ca="1" si="26"/>
        <v>1.1444236287830445E-2</v>
      </c>
      <c r="K167" s="1">
        <f t="shared" ca="1" si="26"/>
        <v>1.9482587679581616E-2</v>
      </c>
      <c r="L167" s="1">
        <f t="shared" ca="1" si="26"/>
        <v>3.3658688120258511E-2</v>
      </c>
      <c r="M167" s="1">
        <f t="shared" ca="1" si="26"/>
        <v>5.952563250196638E-2</v>
      </c>
      <c r="N167" s="1">
        <f t="shared" ca="1" si="26"/>
        <v>5.269089450414452E-2</v>
      </c>
      <c r="O167" s="1">
        <f t="shared" ca="1" si="26"/>
        <v>-7.5167095282771115E-2</v>
      </c>
      <c r="P167" s="1">
        <f t="shared" ca="1" si="26"/>
        <v>-0.17248838477710132</v>
      </c>
      <c r="Q167" s="1">
        <f t="shared" ca="1" si="26"/>
        <v>-0.17245665095158291</v>
      </c>
      <c r="R167" s="1">
        <f t="shared" ca="1" si="26"/>
        <v>-0.14070418548471417</v>
      </c>
      <c r="S167" s="1">
        <f t="shared" ca="1" si="26"/>
        <v>-0.15542756115990089</v>
      </c>
      <c r="T167" s="1">
        <f t="shared" ca="1" si="26"/>
        <v>-0.15646841496569444</v>
      </c>
      <c r="U167" s="1">
        <f t="shared" ca="1" si="26"/>
        <v>-0.1436114759922279</v>
      </c>
      <c r="V167" s="1">
        <f t="shared" ca="1" si="26"/>
        <v>-0.16086788999284313</v>
      </c>
      <c r="W167" s="1">
        <f t="shared" ca="1" si="26"/>
        <v>-0.17533624741903286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1.9E-2</v>
      </c>
      <c r="F1">
        <v>1.9E-2</v>
      </c>
      <c r="G1">
        <v>1.7999999999999999E-2</v>
      </c>
      <c r="H1">
        <v>1.9E-2</v>
      </c>
      <c r="I1">
        <v>1.9E-2</v>
      </c>
      <c r="J1">
        <v>1.7999999999999999E-2</v>
      </c>
      <c r="K1">
        <v>1.9E-2</v>
      </c>
      <c r="L1">
        <v>1.9E-2</v>
      </c>
      <c r="M1">
        <v>0.997</v>
      </c>
      <c r="N1">
        <v>8.0000000000000002E-3</v>
      </c>
      <c r="O1">
        <v>2E-3</v>
      </c>
      <c r="P1">
        <v>2E-3</v>
      </c>
      <c r="Q1">
        <v>1E-3</v>
      </c>
      <c r="R1">
        <v>2E-3</v>
      </c>
      <c r="S1">
        <v>1.2E-2</v>
      </c>
      <c r="T1">
        <v>2E-3</v>
      </c>
      <c r="U1">
        <v>3.0000000000000001E-3</v>
      </c>
      <c r="V1">
        <v>1.0999999999999999E-2</v>
      </c>
      <c r="W1">
        <v>2E-3</v>
      </c>
      <c r="Z1" s="1">
        <f>AVERAGE(D1:M1)</f>
        <v>0.1166</v>
      </c>
      <c r="AA1" s="1">
        <f>AVERAGE(N1:W1)</f>
        <v>4.5000000000000014E-3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1.7000000000000001E-2</v>
      </c>
      <c r="F2">
        <v>1.7000000000000001E-2</v>
      </c>
      <c r="G2">
        <v>1.7000000000000001E-2</v>
      </c>
      <c r="H2">
        <v>1.7000000000000001E-2</v>
      </c>
      <c r="I2">
        <v>1.7000000000000001E-2</v>
      </c>
      <c r="J2">
        <v>1.6E-2</v>
      </c>
      <c r="K2">
        <v>1.7000000000000001E-2</v>
      </c>
      <c r="L2">
        <v>1.7999999999999999E-2</v>
      </c>
      <c r="M2">
        <v>0.998</v>
      </c>
      <c r="N2">
        <v>5.0000000000000001E-3</v>
      </c>
      <c r="O2">
        <v>2E-3</v>
      </c>
      <c r="P2">
        <v>2E-3</v>
      </c>
      <c r="Q2">
        <v>1E-3</v>
      </c>
      <c r="R2">
        <v>1.2E-2</v>
      </c>
      <c r="S2">
        <v>1.6E-2</v>
      </c>
      <c r="T2">
        <v>1.0999999999999999E-2</v>
      </c>
      <c r="U2">
        <v>3.0000000000000001E-3</v>
      </c>
      <c r="V2">
        <v>2.1000000000000001E-2</v>
      </c>
      <c r="W2">
        <v>2E-3</v>
      </c>
      <c r="Z2" s="1">
        <f t="shared" ref="Z2:Z48" si="0">AVERAGE(D2:M2)</f>
        <v>0.11510000000000001</v>
      </c>
      <c r="AA2" s="1">
        <f t="shared" ref="AA2:AA48" si="1">AVERAGE(N2:W2)</f>
        <v>7.5000000000000015E-3</v>
      </c>
    </row>
    <row r="3" spans="1:27">
      <c r="A3">
        <v>2</v>
      </c>
      <c r="B3" t="s">
        <v>150</v>
      </c>
      <c r="C3">
        <v>30</v>
      </c>
      <c r="D3">
        <v>2.1999999999999999E-2</v>
      </c>
      <c r="E3">
        <v>2.1000000000000001E-2</v>
      </c>
      <c r="F3">
        <v>2.1999999999999999E-2</v>
      </c>
      <c r="G3">
        <v>2.1000000000000001E-2</v>
      </c>
      <c r="H3">
        <v>2.1000000000000001E-2</v>
      </c>
      <c r="I3">
        <v>2.1999999999999999E-2</v>
      </c>
      <c r="J3">
        <v>0.02</v>
      </c>
      <c r="K3">
        <v>2.1999999999999999E-2</v>
      </c>
      <c r="L3">
        <v>2.1999999999999999E-2</v>
      </c>
      <c r="M3">
        <v>0.997</v>
      </c>
      <c r="N3">
        <v>0.01</v>
      </c>
      <c r="O3">
        <v>3.0000000000000001E-3</v>
      </c>
      <c r="P3">
        <v>2E-3</v>
      </c>
      <c r="Q3">
        <v>1E-3</v>
      </c>
      <c r="R3">
        <v>1E-3</v>
      </c>
      <c r="S3">
        <v>8.9999999999999993E-3</v>
      </c>
      <c r="T3">
        <v>2E-3</v>
      </c>
      <c r="U3">
        <v>3.0000000000000001E-3</v>
      </c>
      <c r="V3">
        <v>8.9999999999999993E-3</v>
      </c>
      <c r="W3">
        <v>3.0000000000000001E-3</v>
      </c>
      <c r="Z3" s="1">
        <f t="shared" si="0"/>
        <v>0.11899999999999999</v>
      </c>
      <c r="AA3" s="1">
        <f t="shared" si="1"/>
        <v>4.3E-3</v>
      </c>
    </row>
    <row r="4" spans="1:27">
      <c r="A4">
        <v>3</v>
      </c>
      <c r="B4" t="s">
        <v>151</v>
      </c>
      <c r="C4">
        <v>30</v>
      </c>
      <c r="D4">
        <v>2.1000000000000001E-2</v>
      </c>
      <c r="E4">
        <v>2.1000000000000001E-2</v>
      </c>
      <c r="F4">
        <v>2.1000000000000001E-2</v>
      </c>
      <c r="G4">
        <v>0.02</v>
      </c>
      <c r="H4">
        <v>2.1000000000000001E-2</v>
      </c>
      <c r="I4">
        <v>2.1000000000000001E-2</v>
      </c>
      <c r="J4">
        <v>0.02</v>
      </c>
      <c r="K4">
        <v>2.1000000000000001E-2</v>
      </c>
      <c r="L4">
        <v>2.1000000000000001E-2</v>
      </c>
      <c r="M4">
        <v>0.996</v>
      </c>
      <c r="N4">
        <v>0.01</v>
      </c>
      <c r="O4">
        <v>3.0000000000000001E-3</v>
      </c>
      <c r="P4">
        <v>3.0000000000000001E-3</v>
      </c>
      <c r="Q4">
        <v>7.0000000000000001E-3</v>
      </c>
      <c r="R4">
        <v>2E-3</v>
      </c>
      <c r="S4">
        <v>8.0000000000000002E-3</v>
      </c>
      <c r="T4">
        <v>5.0000000000000001E-3</v>
      </c>
      <c r="U4">
        <v>6.0000000000000001E-3</v>
      </c>
      <c r="V4">
        <v>0.01</v>
      </c>
      <c r="W4">
        <v>3.0000000000000001E-3</v>
      </c>
      <c r="Z4" s="1">
        <f t="shared" si="0"/>
        <v>0.1183</v>
      </c>
      <c r="AA4" s="1">
        <f t="shared" si="1"/>
        <v>5.7000000000000002E-3</v>
      </c>
    </row>
    <row r="5" spans="1:27">
      <c r="A5">
        <v>4</v>
      </c>
      <c r="B5" t="s">
        <v>152</v>
      </c>
      <c r="C5">
        <v>30</v>
      </c>
      <c r="D5">
        <v>2.1000000000000001E-2</v>
      </c>
      <c r="E5">
        <v>0.02</v>
      </c>
      <c r="F5">
        <v>2.1000000000000001E-2</v>
      </c>
      <c r="G5">
        <v>0.02</v>
      </c>
      <c r="H5">
        <v>0.02</v>
      </c>
      <c r="I5">
        <v>2.1000000000000001E-2</v>
      </c>
      <c r="J5">
        <v>1.9E-2</v>
      </c>
      <c r="K5">
        <v>2.1000000000000001E-2</v>
      </c>
      <c r="L5">
        <v>2.1000000000000001E-2</v>
      </c>
      <c r="M5">
        <v>0.998</v>
      </c>
      <c r="N5">
        <v>8.0000000000000002E-3</v>
      </c>
      <c r="O5">
        <v>3.0000000000000001E-3</v>
      </c>
      <c r="P5">
        <v>8.9999999999999993E-3</v>
      </c>
      <c r="Q5">
        <v>3.0000000000000001E-3</v>
      </c>
      <c r="R5">
        <v>2E-3</v>
      </c>
      <c r="S5">
        <v>8.0000000000000002E-3</v>
      </c>
      <c r="T5">
        <v>4.0000000000000001E-3</v>
      </c>
      <c r="U5">
        <v>4.0000000000000001E-3</v>
      </c>
      <c r="V5">
        <v>2.1000000000000001E-2</v>
      </c>
      <c r="W5">
        <v>0.02</v>
      </c>
      <c r="Z5" s="1">
        <f t="shared" si="0"/>
        <v>0.1182</v>
      </c>
      <c r="AA5" s="1">
        <f t="shared" si="1"/>
        <v>8.2000000000000007E-3</v>
      </c>
    </row>
    <row r="6" spans="1:27">
      <c r="A6">
        <v>5</v>
      </c>
      <c r="B6" t="s">
        <v>153</v>
      </c>
      <c r="C6">
        <v>30</v>
      </c>
      <c r="D6">
        <v>1.4999999999999999E-2</v>
      </c>
      <c r="E6">
        <v>1.4999999999999999E-2</v>
      </c>
      <c r="F6">
        <v>1.4999999999999999E-2</v>
      </c>
      <c r="G6">
        <v>1.4999999999999999E-2</v>
      </c>
      <c r="H6">
        <v>1.4999999999999999E-2</v>
      </c>
      <c r="I6">
        <v>1.4999999999999999E-2</v>
      </c>
      <c r="J6">
        <v>1.4E-2</v>
      </c>
      <c r="K6">
        <v>1.4999999999999999E-2</v>
      </c>
      <c r="L6">
        <v>1.6E-2</v>
      </c>
      <c r="M6">
        <v>0.998</v>
      </c>
      <c r="N6">
        <v>4.0000000000000001E-3</v>
      </c>
      <c r="O6">
        <v>2E-3</v>
      </c>
      <c r="P6">
        <v>1.6E-2</v>
      </c>
      <c r="Q6">
        <v>2E-3</v>
      </c>
      <c r="R6">
        <v>4.2000000000000003E-2</v>
      </c>
      <c r="S6">
        <v>1.0999999999999999E-2</v>
      </c>
      <c r="T6">
        <v>6.0000000000000001E-3</v>
      </c>
      <c r="U6">
        <v>2E-3</v>
      </c>
      <c r="V6">
        <v>2.3E-2</v>
      </c>
      <c r="W6">
        <v>6.0000000000000001E-3</v>
      </c>
      <c r="Z6" s="1">
        <f t="shared" si="0"/>
        <v>0.1133</v>
      </c>
      <c r="AA6" s="1">
        <f t="shared" si="1"/>
        <v>1.1400000000000002E-2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2.1999999999999999E-2</v>
      </c>
      <c r="F7">
        <v>2.1999999999999999E-2</v>
      </c>
      <c r="G7">
        <v>2.1000000000000001E-2</v>
      </c>
      <c r="H7">
        <v>2.1000000000000001E-2</v>
      </c>
      <c r="I7">
        <v>2.1999999999999999E-2</v>
      </c>
      <c r="J7">
        <v>0.02</v>
      </c>
      <c r="K7">
        <v>2.1999999999999999E-2</v>
      </c>
      <c r="L7">
        <v>2.1999999999999999E-2</v>
      </c>
      <c r="M7">
        <v>0.995</v>
      </c>
      <c r="N7">
        <v>1.4999999999999999E-2</v>
      </c>
      <c r="O7">
        <v>2E-3</v>
      </c>
      <c r="P7">
        <v>0.17199999999999999</v>
      </c>
      <c r="Q7">
        <v>1E-3</v>
      </c>
      <c r="R7">
        <v>1.4E-2</v>
      </c>
      <c r="S7">
        <v>8.9999999999999993E-3</v>
      </c>
      <c r="T7">
        <v>7.0000000000000001E-3</v>
      </c>
      <c r="U7">
        <v>5.0000000000000001E-3</v>
      </c>
      <c r="V7">
        <v>1.2E-2</v>
      </c>
      <c r="W7">
        <v>5.8999999999999997E-2</v>
      </c>
      <c r="Z7" s="1">
        <f t="shared" si="0"/>
        <v>0.11890000000000001</v>
      </c>
      <c r="AA7" s="1">
        <f t="shared" si="1"/>
        <v>2.9600000000000005E-2</v>
      </c>
    </row>
    <row r="8" spans="1:27">
      <c r="A8">
        <v>7</v>
      </c>
      <c r="B8" t="s">
        <v>155</v>
      </c>
      <c r="C8">
        <v>30</v>
      </c>
      <c r="D8">
        <v>0.02</v>
      </c>
      <c r="E8">
        <v>1.9E-2</v>
      </c>
      <c r="F8">
        <v>0.02</v>
      </c>
      <c r="G8">
        <v>1.9E-2</v>
      </c>
      <c r="H8">
        <v>1.9E-2</v>
      </c>
      <c r="I8">
        <v>0.02</v>
      </c>
      <c r="J8">
        <v>1.7999999999999999E-2</v>
      </c>
      <c r="K8">
        <v>0.02</v>
      </c>
      <c r="L8">
        <v>0.02</v>
      </c>
      <c r="M8">
        <v>0.998</v>
      </c>
      <c r="N8">
        <v>8.0000000000000002E-3</v>
      </c>
      <c r="O8">
        <v>3.0000000000000001E-3</v>
      </c>
      <c r="P8">
        <v>0.23300000000000001</v>
      </c>
      <c r="Q8">
        <v>1E-3</v>
      </c>
      <c r="R8">
        <v>2E-3</v>
      </c>
      <c r="S8">
        <v>8.9999999999999993E-3</v>
      </c>
      <c r="T8">
        <v>2E-3</v>
      </c>
      <c r="U8">
        <v>4.0000000000000001E-3</v>
      </c>
      <c r="V8">
        <v>0.02</v>
      </c>
      <c r="W8">
        <v>2E-3</v>
      </c>
      <c r="Z8" s="1">
        <f t="shared" si="0"/>
        <v>0.1173</v>
      </c>
      <c r="AA8" s="1">
        <f t="shared" si="1"/>
        <v>2.8400000000000002E-2</v>
      </c>
    </row>
    <row r="9" spans="1:27">
      <c r="A9">
        <v>8</v>
      </c>
      <c r="B9" t="s">
        <v>156</v>
      </c>
      <c r="C9">
        <v>30</v>
      </c>
      <c r="D9">
        <v>2.1000000000000001E-2</v>
      </c>
      <c r="E9">
        <v>2.1000000000000001E-2</v>
      </c>
      <c r="F9">
        <v>2.1000000000000001E-2</v>
      </c>
      <c r="G9">
        <v>0.02</v>
      </c>
      <c r="H9">
        <v>0.02</v>
      </c>
      <c r="I9">
        <v>2.1000000000000001E-2</v>
      </c>
      <c r="J9">
        <v>1.9E-2</v>
      </c>
      <c r="K9">
        <v>2.1000000000000001E-2</v>
      </c>
      <c r="L9">
        <v>2.1000000000000001E-2</v>
      </c>
      <c r="M9">
        <v>0.996</v>
      </c>
      <c r="N9">
        <v>1.0999999999999999E-2</v>
      </c>
      <c r="O9">
        <v>3.0000000000000001E-3</v>
      </c>
      <c r="P9">
        <v>0.02</v>
      </c>
      <c r="Q9">
        <v>1E-3</v>
      </c>
      <c r="R9">
        <v>4.0000000000000001E-3</v>
      </c>
      <c r="S9">
        <v>5.0000000000000001E-3</v>
      </c>
      <c r="T9">
        <v>0.02</v>
      </c>
      <c r="U9">
        <v>5.0000000000000001E-3</v>
      </c>
      <c r="V9">
        <v>8.9999999999999993E-3</v>
      </c>
      <c r="W9">
        <v>4.0000000000000001E-3</v>
      </c>
      <c r="Z9" s="1">
        <f t="shared" si="0"/>
        <v>0.11810000000000001</v>
      </c>
      <c r="AA9" s="1">
        <f t="shared" si="1"/>
        <v>8.2000000000000007E-3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1.9E-2</v>
      </c>
      <c r="J10">
        <v>1.7999999999999999E-2</v>
      </c>
      <c r="K10">
        <v>1.9E-2</v>
      </c>
      <c r="L10">
        <v>1.9E-2</v>
      </c>
      <c r="M10">
        <v>0.996</v>
      </c>
      <c r="N10">
        <v>8.9999999999999993E-3</v>
      </c>
      <c r="O10">
        <v>3.0000000000000001E-3</v>
      </c>
      <c r="P10">
        <v>2.5999999999999999E-2</v>
      </c>
      <c r="Q10">
        <v>1E-3</v>
      </c>
      <c r="R10">
        <v>3.0000000000000001E-3</v>
      </c>
      <c r="S10">
        <v>5.0000000000000001E-3</v>
      </c>
      <c r="T10">
        <v>3.0000000000000001E-3</v>
      </c>
      <c r="U10">
        <v>5.0000000000000001E-3</v>
      </c>
      <c r="V10">
        <v>7.0000000000000001E-3</v>
      </c>
      <c r="W10">
        <v>2E-3</v>
      </c>
      <c r="Z10" s="1">
        <f t="shared" si="0"/>
        <v>0.1166</v>
      </c>
      <c r="AA10" s="1">
        <f t="shared" si="1"/>
        <v>6.4000000000000003E-3</v>
      </c>
    </row>
    <row r="11" spans="1:27">
      <c r="A11">
        <v>10</v>
      </c>
      <c r="B11" t="s">
        <v>158</v>
      </c>
      <c r="C11">
        <v>30</v>
      </c>
      <c r="D11">
        <v>1.7000000000000001E-2</v>
      </c>
      <c r="E11">
        <v>1.7000000000000001E-2</v>
      </c>
      <c r="F11">
        <v>1.7000000000000001E-2</v>
      </c>
      <c r="G11">
        <v>1.7000000000000001E-2</v>
      </c>
      <c r="H11">
        <v>1.7000000000000001E-2</v>
      </c>
      <c r="I11">
        <v>1.7999999999999999E-2</v>
      </c>
      <c r="J11">
        <v>1.6E-2</v>
      </c>
      <c r="K11">
        <v>1.7000000000000001E-2</v>
      </c>
      <c r="L11">
        <v>1.7999999999999999E-2</v>
      </c>
      <c r="M11">
        <v>0.998</v>
      </c>
      <c r="N11">
        <v>6.0000000000000001E-3</v>
      </c>
      <c r="O11">
        <v>2E-3</v>
      </c>
      <c r="P11">
        <v>1E-3</v>
      </c>
      <c r="Q11">
        <v>1E-3</v>
      </c>
      <c r="R11">
        <v>7.0000000000000001E-3</v>
      </c>
      <c r="S11">
        <v>4.0000000000000001E-3</v>
      </c>
      <c r="T11">
        <v>6.0000000000000001E-3</v>
      </c>
      <c r="U11">
        <v>1E-3</v>
      </c>
      <c r="V11">
        <v>1.0999999999999999E-2</v>
      </c>
      <c r="W11">
        <v>3.0000000000000001E-3</v>
      </c>
      <c r="Z11" s="1">
        <f t="shared" si="0"/>
        <v>0.1152</v>
      </c>
      <c r="AA11" s="1">
        <f t="shared" si="1"/>
        <v>4.2000000000000006E-3</v>
      </c>
    </row>
    <row r="12" spans="1:27">
      <c r="A12">
        <v>11</v>
      </c>
      <c r="B12" t="s">
        <v>159</v>
      </c>
      <c r="C12">
        <v>30</v>
      </c>
      <c r="D12">
        <v>2.1999999999999999E-2</v>
      </c>
      <c r="E12">
        <v>2.1000000000000001E-2</v>
      </c>
      <c r="F12">
        <v>2.1999999999999999E-2</v>
      </c>
      <c r="G12">
        <v>2.1000000000000001E-2</v>
      </c>
      <c r="H12">
        <v>2.1000000000000001E-2</v>
      </c>
      <c r="I12">
        <v>2.1999999999999999E-2</v>
      </c>
      <c r="J12">
        <v>0.02</v>
      </c>
      <c r="K12">
        <v>2.1999999999999999E-2</v>
      </c>
      <c r="L12">
        <v>2.1999999999999999E-2</v>
      </c>
      <c r="M12">
        <v>0.997</v>
      </c>
      <c r="N12">
        <v>1.2E-2</v>
      </c>
      <c r="O12">
        <v>3.0000000000000001E-3</v>
      </c>
      <c r="P12">
        <v>0.10299999999999999</v>
      </c>
      <c r="Q12">
        <v>1E-3</v>
      </c>
      <c r="R12">
        <v>1E-3</v>
      </c>
      <c r="S12">
        <v>7.0000000000000001E-3</v>
      </c>
      <c r="T12">
        <v>2E-3</v>
      </c>
      <c r="U12">
        <v>5.0000000000000001E-3</v>
      </c>
      <c r="V12">
        <v>1.2E-2</v>
      </c>
      <c r="W12">
        <v>2E-3</v>
      </c>
      <c r="Z12" s="1">
        <f t="shared" si="0"/>
        <v>0.11899999999999999</v>
      </c>
      <c r="AA12" s="1">
        <f t="shared" si="1"/>
        <v>1.4800000000000002E-2</v>
      </c>
    </row>
    <row r="13" spans="1:27">
      <c r="A13">
        <v>12</v>
      </c>
      <c r="B13" t="s">
        <v>160</v>
      </c>
      <c r="C13">
        <v>30</v>
      </c>
      <c r="D13">
        <v>1.7000000000000001E-2</v>
      </c>
      <c r="E13">
        <v>1.7000000000000001E-2</v>
      </c>
      <c r="F13">
        <v>1.7000000000000001E-2</v>
      </c>
      <c r="G13">
        <v>1.7000000000000001E-2</v>
      </c>
      <c r="H13">
        <v>1.7000000000000001E-2</v>
      </c>
      <c r="I13">
        <v>1.7999999999999999E-2</v>
      </c>
      <c r="J13">
        <v>1.6E-2</v>
      </c>
      <c r="K13">
        <v>1.7000000000000001E-2</v>
      </c>
      <c r="L13">
        <v>1.7999999999999999E-2</v>
      </c>
      <c r="M13">
        <v>0.997</v>
      </c>
      <c r="N13">
        <v>8.9999999999999993E-3</v>
      </c>
      <c r="O13">
        <v>3.0000000000000001E-3</v>
      </c>
      <c r="P13">
        <v>0.14399999999999999</v>
      </c>
      <c r="Q13">
        <v>4.5999999999999999E-2</v>
      </c>
      <c r="R13">
        <v>2E-3</v>
      </c>
      <c r="S13">
        <v>1.7000000000000001E-2</v>
      </c>
      <c r="T13">
        <v>0.29799999999999999</v>
      </c>
      <c r="U13">
        <v>2E-3</v>
      </c>
      <c r="V13">
        <v>1.7000000000000001E-2</v>
      </c>
      <c r="W13">
        <v>5.8999999999999997E-2</v>
      </c>
      <c r="Z13" s="1">
        <f t="shared" si="0"/>
        <v>0.11510000000000001</v>
      </c>
      <c r="AA13" s="1">
        <f t="shared" si="1"/>
        <v>5.9699999999999996E-2</v>
      </c>
    </row>
    <row r="14" spans="1:27">
      <c r="A14">
        <v>13</v>
      </c>
      <c r="B14" t="s">
        <v>161</v>
      </c>
      <c r="C14">
        <v>30</v>
      </c>
      <c r="D14">
        <v>1.7999999999999999E-2</v>
      </c>
      <c r="E14">
        <v>1.7999999999999999E-2</v>
      </c>
      <c r="F14">
        <v>1.7999999999999999E-2</v>
      </c>
      <c r="G14">
        <v>1.7000000000000001E-2</v>
      </c>
      <c r="H14">
        <v>1.7999999999999999E-2</v>
      </c>
      <c r="I14">
        <v>1.7999999999999999E-2</v>
      </c>
      <c r="J14">
        <v>1.7000000000000001E-2</v>
      </c>
      <c r="K14">
        <v>1.7999999999999999E-2</v>
      </c>
      <c r="L14">
        <v>1.7999999999999999E-2</v>
      </c>
      <c r="M14">
        <v>0.997</v>
      </c>
      <c r="N14">
        <v>7.0000000000000001E-3</v>
      </c>
      <c r="O14">
        <v>1.7000000000000001E-2</v>
      </c>
      <c r="P14">
        <v>0.01</v>
      </c>
      <c r="Q14">
        <v>0.11</v>
      </c>
      <c r="R14">
        <v>1.0999999999999999E-2</v>
      </c>
      <c r="S14">
        <v>7.0000000000000001E-3</v>
      </c>
      <c r="T14">
        <v>4.0000000000000001E-3</v>
      </c>
      <c r="U14">
        <v>5.0000000000000001E-3</v>
      </c>
      <c r="V14">
        <v>3.3000000000000002E-2</v>
      </c>
      <c r="W14">
        <v>4.0000000000000001E-3</v>
      </c>
      <c r="Z14" s="1">
        <f t="shared" si="0"/>
        <v>0.1157</v>
      </c>
      <c r="AA14" s="1">
        <f t="shared" si="1"/>
        <v>2.0800000000000006E-2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0.02</v>
      </c>
      <c r="F15">
        <v>0.02</v>
      </c>
      <c r="G15">
        <v>1.9E-2</v>
      </c>
      <c r="H15">
        <v>1.9E-2</v>
      </c>
      <c r="I15">
        <v>0.02</v>
      </c>
      <c r="J15">
        <v>1.9E-2</v>
      </c>
      <c r="K15">
        <v>0.02</v>
      </c>
      <c r="L15">
        <v>0.02</v>
      </c>
      <c r="M15">
        <v>0.997</v>
      </c>
      <c r="N15">
        <v>8.9999999999999993E-3</v>
      </c>
      <c r="O15">
        <v>5.0000000000000001E-3</v>
      </c>
      <c r="P15">
        <v>8.0000000000000002E-3</v>
      </c>
      <c r="Q15">
        <v>1E-3</v>
      </c>
      <c r="R15">
        <v>1E-3</v>
      </c>
      <c r="S15">
        <v>8.0000000000000002E-3</v>
      </c>
      <c r="T15">
        <v>2E-3</v>
      </c>
      <c r="U15">
        <v>3.0000000000000001E-3</v>
      </c>
      <c r="V15">
        <v>2.5000000000000001E-2</v>
      </c>
      <c r="W15">
        <v>4.0000000000000001E-3</v>
      </c>
      <c r="Z15" s="1">
        <f t="shared" si="0"/>
        <v>0.11739999999999999</v>
      </c>
      <c r="AA15" s="1">
        <f t="shared" si="1"/>
        <v>6.6E-3</v>
      </c>
    </row>
    <row r="16" spans="1:27">
      <c r="A16">
        <v>15</v>
      </c>
      <c r="B16" t="s">
        <v>163</v>
      </c>
      <c r="C16">
        <v>30</v>
      </c>
      <c r="D16">
        <v>1.6E-2</v>
      </c>
      <c r="E16">
        <v>1.6E-2</v>
      </c>
      <c r="F16">
        <v>1.6E-2</v>
      </c>
      <c r="G16">
        <v>1.4999999999999999E-2</v>
      </c>
      <c r="H16">
        <v>1.6E-2</v>
      </c>
      <c r="I16">
        <v>1.6E-2</v>
      </c>
      <c r="J16">
        <v>1.4999999999999999E-2</v>
      </c>
      <c r="K16">
        <v>1.6E-2</v>
      </c>
      <c r="L16">
        <v>1.6E-2</v>
      </c>
      <c r="M16">
        <v>0.997</v>
      </c>
      <c r="N16">
        <v>5.0000000000000001E-3</v>
      </c>
      <c r="O16">
        <v>5.0000000000000001E-3</v>
      </c>
      <c r="P16">
        <v>4.2999999999999997E-2</v>
      </c>
      <c r="Q16">
        <v>2E-3</v>
      </c>
      <c r="R16">
        <v>0.249</v>
      </c>
      <c r="S16">
        <v>1.4999999999999999E-2</v>
      </c>
      <c r="T16">
        <v>4.0000000000000001E-3</v>
      </c>
      <c r="U16">
        <v>3.0000000000000001E-3</v>
      </c>
      <c r="V16">
        <v>3.5999999999999997E-2</v>
      </c>
      <c r="W16">
        <v>2E-3</v>
      </c>
      <c r="Z16" s="1">
        <f t="shared" si="0"/>
        <v>0.1139</v>
      </c>
      <c r="AA16" s="1">
        <f t="shared" si="1"/>
        <v>3.6400000000000002E-2</v>
      </c>
    </row>
    <row r="17" spans="1:27">
      <c r="A17">
        <v>16</v>
      </c>
      <c r="B17" t="s">
        <v>164</v>
      </c>
      <c r="C17">
        <v>30</v>
      </c>
      <c r="D17">
        <v>1.6E-2</v>
      </c>
      <c r="E17">
        <v>1.6E-2</v>
      </c>
      <c r="F17">
        <v>1.6E-2</v>
      </c>
      <c r="G17">
        <v>1.4999999999999999E-2</v>
      </c>
      <c r="H17">
        <v>1.6E-2</v>
      </c>
      <c r="I17">
        <v>1.6E-2</v>
      </c>
      <c r="J17">
        <v>1.4999999999999999E-2</v>
      </c>
      <c r="K17">
        <v>1.6E-2</v>
      </c>
      <c r="L17">
        <v>1.6E-2</v>
      </c>
      <c r="M17">
        <v>0.998</v>
      </c>
      <c r="N17">
        <v>6.0000000000000001E-3</v>
      </c>
      <c r="O17">
        <v>7.0000000000000001E-3</v>
      </c>
      <c r="P17">
        <v>6.0999999999999999E-2</v>
      </c>
      <c r="Q17">
        <v>3.0000000000000001E-3</v>
      </c>
      <c r="R17">
        <v>2E-3</v>
      </c>
      <c r="S17">
        <v>8.9999999999999993E-3</v>
      </c>
      <c r="T17">
        <v>2E-3</v>
      </c>
      <c r="U17">
        <v>3.0000000000000001E-3</v>
      </c>
      <c r="V17">
        <v>3.5999999999999997E-2</v>
      </c>
      <c r="W17">
        <v>2E-3</v>
      </c>
      <c r="Z17" s="1">
        <f t="shared" si="0"/>
        <v>0.11400000000000002</v>
      </c>
      <c r="AA17" s="1">
        <f t="shared" si="1"/>
        <v>1.3100000000000001E-2</v>
      </c>
    </row>
    <row r="18" spans="1:27">
      <c r="A18">
        <v>17</v>
      </c>
      <c r="B18" t="s">
        <v>165</v>
      </c>
      <c r="C18">
        <v>30</v>
      </c>
      <c r="D18">
        <v>1.9E-2</v>
      </c>
      <c r="E18">
        <v>1.7999999999999999E-2</v>
      </c>
      <c r="F18">
        <v>1.9E-2</v>
      </c>
      <c r="G18">
        <v>1.7999999999999999E-2</v>
      </c>
      <c r="H18">
        <v>1.7999999999999999E-2</v>
      </c>
      <c r="I18">
        <v>1.9E-2</v>
      </c>
      <c r="J18">
        <v>1.7000000000000001E-2</v>
      </c>
      <c r="K18">
        <v>1.9E-2</v>
      </c>
      <c r="L18">
        <v>1.9E-2</v>
      </c>
      <c r="M18">
        <v>0.998</v>
      </c>
      <c r="N18">
        <v>7.0000000000000001E-3</v>
      </c>
      <c r="O18">
        <v>4.0000000000000001E-3</v>
      </c>
      <c r="P18">
        <v>9.6000000000000002E-2</v>
      </c>
      <c r="Q18">
        <v>8.0000000000000002E-3</v>
      </c>
      <c r="R18">
        <v>1E-3</v>
      </c>
      <c r="S18">
        <v>8.0000000000000002E-3</v>
      </c>
      <c r="T18">
        <v>2E-3</v>
      </c>
      <c r="U18">
        <v>5.0000000000000001E-3</v>
      </c>
      <c r="V18">
        <v>0.112</v>
      </c>
      <c r="W18">
        <v>3.0000000000000001E-3</v>
      </c>
      <c r="Z18" s="1">
        <f t="shared" si="0"/>
        <v>0.11639999999999999</v>
      </c>
      <c r="AA18" s="1">
        <f t="shared" si="1"/>
        <v>2.46E-2</v>
      </c>
    </row>
    <row r="19" spans="1:27">
      <c r="A19">
        <v>18</v>
      </c>
      <c r="B19" t="s">
        <v>166</v>
      </c>
      <c r="C19">
        <v>30</v>
      </c>
      <c r="D19">
        <v>1.7999999999999999E-2</v>
      </c>
      <c r="E19">
        <v>1.7999999999999999E-2</v>
      </c>
      <c r="F19">
        <v>1.7999999999999999E-2</v>
      </c>
      <c r="G19">
        <v>1.7999999999999999E-2</v>
      </c>
      <c r="H19">
        <v>1.7999999999999999E-2</v>
      </c>
      <c r="I19">
        <v>1.7999999999999999E-2</v>
      </c>
      <c r="J19">
        <v>1.7000000000000001E-2</v>
      </c>
      <c r="K19">
        <v>1.7999999999999999E-2</v>
      </c>
      <c r="L19">
        <v>1.9E-2</v>
      </c>
      <c r="M19">
        <v>0.998</v>
      </c>
      <c r="N19">
        <v>6.0000000000000001E-3</v>
      </c>
      <c r="O19">
        <v>2E-3</v>
      </c>
      <c r="P19">
        <v>1E-3</v>
      </c>
      <c r="Q19">
        <v>1E-3</v>
      </c>
      <c r="R19">
        <v>2E-3</v>
      </c>
      <c r="S19">
        <v>5.0000000000000001E-3</v>
      </c>
      <c r="T19">
        <v>1E-3</v>
      </c>
      <c r="U19">
        <v>2E-3</v>
      </c>
      <c r="V19">
        <v>1.7000000000000001E-2</v>
      </c>
      <c r="W19">
        <v>2E-3</v>
      </c>
      <c r="Z19" s="1">
        <f t="shared" si="0"/>
        <v>0.11599999999999999</v>
      </c>
      <c r="AA19" s="1">
        <f t="shared" si="1"/>
        <v>3.9000000000000007E-3</v>
      </c>
    </row>
    <row r="20" spans="1:27">
      <c r="A20">
        <v>19</v>
      </c>
      <c r="B20" t="s">
        <v>167</v>
      </c>
      <c r="C20">
        <v>30</v>
      </c>
      <c r="D20">
        <v>2.3E-2</v>
      </c>
      <c r="E20">
        <v>2.1999999999999999E-2</v>
      </c>
      <c r="F20">
        <v>2.3E-2</v>
      </c>
      <c r="G20">
        <v>2.1000000000000001E-2</v>
      </c>
      <c r="H20">
        <v>2.1999999999999999E-2</v>
      </c>
      <c r="I20">
        <v>2.3E-2</v>
      </c>
      <c r="J20">
        <v>2.1000000000000001E-2</v>
      </c>
      <c r="K20">
        <v>2.3E-2</v>
      </c>
      <c r="L20">
        <v>2.3E-2</v>
      </c>
      <c r="M20">
        <v>0.99299999999999999</v>
      </c>
      <c r="N20">
        <v>1.4E-2</v>
      </c>
      <c r="O20">
        <v>3.0000000000000001E-3</v>
      </c>
      <c r="P20">
        <v>2E-3</v>
      </c>
      <c r="Q20">
        <v>2E-3</v>
      </c>
      <c r="R20">
        <v>4.0000000000000001E-3</v>
      </c>
      <c r="S20">
        <v>1.4999999999999999E-2</v>
      </c>
      <c r="T20">
        <v>2E-3</v>
      </c>
      <c r="U20">
        <v>4.0000000000000001E-3</v>
      </c>
      <c r="V20">
        <v>1.6E-2</v>
      </c>
      <c r="W20">
        <v>2.5999999999999999E-2</v>
      </c>
      <c r="Z20" s="1">
        <f t="shared" si="0"/>
        <v>0.11939999999999999</v>
      </c>
      <c r="AA20" s="1">
        <f t="shared" si="1"/>
        <v>8.8000000000000005E-3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1.6E-2</v>
      </c>
      <c r="F21">
        <v>1.6E-2</v>
      </c>
      <c r="G21">
        <v>1.4999999999999999E-2</v>
      </c>
      <c r="H21">
        <v>1.6E-2</v>
      </c>
      <c r="I21">
        <v>1.6E-2</v>
      </c>
      <c r="J21">
        <v>1.4999999999999999E-2</v>
      </c>
      <c r="K21">
        <v>1.6E-2</v>
      </c>
      <c r="L21">
        <v>1.6E-2</v>
      </c>
      <c r="M21">
        <v>0.998</v>
      </c>
      <c r="N21">
        <v>4.0000000000000001E-3</v>
      </c>
      <c r="O21">
        <v>2E-3</v>
      </c>
      <c r="P21">
        <v>0.255</v>
      </c>
      <c r="Q21">
        <v>1E-3</v>
      </c>
      <c r="R21">
        <v>0.16500000000000001</v>
      </c>
      <c r="S21">
        <v>7.0000000000000001E-3</v>
      </c>
      <c r="T21">
        <v>2E-3</v>
      </c>
      <c r="U21">
        <v>2E-3</v>
      </c>
      <c r="V21">
        <v>6.6000000000000003E-2</v>
      </c>
      <c r="W21">
        <v>3.0000000000000001E-3</v>
      </c>
      <c r="Z21" s="1">
        <f t="shared" si="0"/>
        <v>0.11400000000000002</v>
      </c>
      <c r="AA21" s="1">
        <f t="shared" si="1"/>
        <v>5.0700000000000002E-2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1.7000000000000001E-2</v>
      </c>
      <c r="F22">
        <v>1.7000000000000001E-2</v>
      </c>
      <c r="G22">
        <v>1.7000000000000001E-2</v>
      </c>
      <c r="H22">
        <v>1.7000000000000001E-2</v>
      </c>
      <c r="I22">
        <v>1.7999999999999999E-2</v>
      </c>
      <c r="J22">
        <v>1.6E-2</v>
      </c>
      <c r="K22">
        <v>1.7000000000000001E-2</v>
      </c>
      <c r="L22">
        <v>1.7999999999999999E-2</v>
      </c>
      <c r="M22">
        <v>0.997</v>
      </c>
      <c r="N22">
        <v>7.0000000000000001E-3</v>
      </c>
      <c r="O22">
        <v>3.0000000000000001E-3</v>
      </c>
      <c r="P22">
        <v>6.0000000000000001E-3</v>
      </c>
      <c r="Q22">
        <v>1E-3</v>
      </c>
      <c r="R22">
        <v>5.0000000000000001E-3</v>
      </c>
      <c r="S22">
        <v>6.0000000000000001E-3</v>
      </c>
      <c r="T22">
        <v>8.9999999999999993E-3</v>
      </c>
      <c r="U22">
        <v>2E-3</v>
      </c>
      <c r="V22">
        <v>7.0000000000000001E-3</v>
      </c>
      <c r="W22">
        <v>2E-3</v>
      </c>
      <c r="Z22" s="1">
        <f t="shared" si="0"/>
        <v>0.11510000000000001</v>
      </c>
      <c r="AA22" s="1">
        <f t="shared" si="1"/>
        <v>4.8000000000000004E-3</v>
      </c>
    </row>
    <row r="23" spans="1:27">
      <c r="A23">
        <v>22</v>
      </c>
      <c r="B23" t="s">
        <v>170</v>
      </c>
      <c r="C23">
        <v>30</v>
      </c>
      <c r="D23">
        <v>1.7000000000000001E-2</v>
      </c>
      <c r="E23">
        <v>1.7000000000000001E-2</v>
      </c>
      <c r="F23">
        <v>1.7000000000000001E-2</v>
      </c>
      <c r="G23">
        <v>1.6E-2</v>
      </c>
      <c r="H23">
        <v>1.7000000000000001E-2</v>
      </c>
      <c r="I23">
        <v>1.7000000000000001E-2</v>
      </c>
      <c r="J23">
        <v>1.6E-2</v>
      </c>
      <c r="K23">
        <v>1.7000000000000001E-2</v>
      </c>
      <c r="L23">
        <v>1.7000000000000001E-2</v>
      </c>
      <c r="M23">
        <v>0.997</v>
      </c>
      <c r="N23">
        <v>8.0000000000000002E-3</v>
      </c>
      <c r="O23">
        <v>5.0000000000000001E-3</v>
      </c>
      <c r="P23">
        <v>3.0000000000000001E-3</v>
      </c>
      <c r="Q23">
        <v>0.14499999999999999</v>
      </c>
      <c r="R23">
        <v>2E-3</v>
      </c>
      <c r="S23">
        <v>6.0000000000000001E-3</v>
      </c>
      <c r="T23">
        <v>4.7E-2</v>
      </c>
      <c r="U23">
        <v>2E-3</v>
      </c>
      <c r="V23">
        <v>8.0000000000000002E-3</v>
      </c>
      <c r="W23">
        <v>2E-3</v>
      </c>
      <c r="Z23" s="1">
        <f t="shared" si="0"/>
        <v>0.11480000000000001</v>
      </c>
      <c r="AA23" s="1">
        <f t="shared" si="1"/>
        <v>2.2799999999999997E-2</v>
      </c>
    </row>
    <row r="24" spans="1:27">
      <c r="A24">
        <v>23</v>
      </c>
      <c r="B24" t="s">
        <v>171</v>
      </c>
      <c r="C24">
        <v>30</v>
      </c>
      <c r="D24">
        <v>1.6E-2</v>
      </c>
      <c r="E24">
        <v>1.6E-2</v>
      </c>
      <c r="F24">
        <v>1.6E-2</v>
      </c>
      <c r="G24">
        <v>1.6E-2</v>
      </c>
      <c r="H24">
        <v>1.6E-2</v>
      </c>
      <c r="I24">
        <v>1.6E-2</v>
      </c>
      <c r="J24">
        <v>1.4999999999999999E-2</v>
      </c>
      <c r="K24">
        <v>1.6E-2</v>
      </c>
      <c r="L24">
        <v>1.7000000000000001E-2</v>
      </c>
      <c r="M24">
        <v>0.998</v>
      </c>
      <c r="N24">
        <v>5.0000000000000001E-3</v>
      </c>
      <c r="O24">
        <v>4.0000000000000001E-3</v>
      </c>
      <c r="P24">
        <v>4.8000000000000001E-2</v>
      </c>
      <c r="Q24">
        <v>8.0000000000000002E-3</v>
      </c>
      <c r="R24">
        <v>0.50600000000000001</v>
      </c>
      <c r="S24">
        <v>1.2E-2</v>
      </c>
      <c r="T24">
        <v>2E-3</v>
      </c>
      <c r="U24">
        <v>2E-3</v>
      </c>
      <c r="V24">
        <v>5.2999999999999999E-2</v>
      </c>
      <c r="W24">
        <v>3.0000000000000001E-3</v>
      </c>
      <c r="Z24" s="1">
        <f t="shared" si="0"/>
        <v>0.1142</v>
      </c>
      <c r="AA24" s="1">
        <f t="shared" si="1"/>
        <v>6.4299999999999996E-2</v>
      </c>
    </row>
    <row r="25" spans="1:27">
      <c r="A25">
        <v>24</v>
      </c>
      <c r="B25" t="s">
        <v>172</v>
      </c>
      <c r="C25">
        <v>30</v>
      </c>
      <c r="D25">
        <v>2.1000000000000001E-2</v>
      </c>
      <c r="E25">
        <v>0.02</v>
      </c>
      <c r="F25">
        <v>2.1000000000000001E-2</v>
      </c>
      <c r="G25">
        <v>0.02</v>
      </c>
      <c r="H25">
        <v>0.02</v>
      </c>
      <c r="I25">
        <v>2.1000000000000001E-2</v>
      </c>
      <c r="J25">
        <v>1.9E-2</v>
      </c>
      <c r="K25">
        <v>0.02</v>
      </c>
      <c r="L25">
        <v>1.7999999999999999E-2</v>
      </c>
      <c r="M25">
        <v>0.63700000000000001</v>
      </c>
      <c r="N25">
        <v>1.2E-2</v>
      </c>
      <c r="O25">
        <v>0.53500000000000003</v>
      </c>
      <c r="P25">
        <v>6.9000000000000006E-2</v>
      </c>
      <c r="Q25">
        <v>0.90200000000000002</v>
      </c>
      <c r="R25">
        <v>0.24</v>
      </c>
      <c r="S25">
        <v>0.67600000000000005</v>
      </c>
      <c r="T25">
        <v>4.2000000000000003E-2</v>
      </c>
      <c r="U25">
        <v>0.187</v>
      </c>
      <c r="V25">
        <v>8.3000000000000004E-2</v>
      </c>
      <c r="W25">
        <v>0.86899999999999999</v>
      </c>
      <c r="Z25" s="1">
        <f t="shared" si="0"/>
        <v>8.1699999999999995E-2</v>
      </c>
      <c r="AA25" s="1">
        <f t="shared" si="1"/>
        <v>0.36150000000000004</v>
      </c>
    </row>
    <row r="26" spans="1:27">
      <c r="A26">
        <v>25</v>
      </c>
      <c r="B26" t="s">
        <v>173</v>
      </c>
      <c r="C26">
        <v>30</v>
      </c>
      <c r="D26">
        <v>2.3E-2</v>
      </c>
      <c r="E26">
        <v>2.3E-2</v>
      </c>
      <c r="F26">
        <v>2.3E-2</v>
      </c>
      <c r="G26">
        <v>2.1999999999999999E-2</v>
      </c>
      <c r="H26">
        <v>2.3E-2</v>
      </c>
      <c r="I26">
        <v>2.4E-2</v>
      </c>
      <c r="J26">
        <v>2.1000000000000001E-2</v>
      </c>
      <c r="K26">
        <v>2.3E-2</v>
      </c>
      <c r="L26">
        <v>2.1999999999999999E-2</v>
      </c>
      <c r="M26">
        <v>0.60099999999999998</v>
      </c>
      <c r="N26">
        <v>2.5000000000000001E-2</v>
      </c>
      <c r="O26">
        <v>0.17699999999999999</v>
      </c>
      <c r="P26">
        <v>1.0999999999999999E-2</v>
      </c>
      <c r="Q26">
        <v>0.95199999999999996</v>
      </c>
      <c r="R26">
        <v>1.2E-2</v>
      </c>
      <c r="S26">
        <v>0.308</v>
      </c>
      <c r="T26">
        <v>0.04</v>
      </c>
      <c r="U26">
        <v>9.7000000000000003E-2</v>
      </c>
      <c r="V26">
        <v>6.5000000000000002E-2</v>
      </c>
      <c r="W26">
        <v>6.6000000000000003E-2</v>
      </c>
      <c r="Z26" s="1">
        <f t="shared" si="0"/>
        <v>8.0499999999999988E-2</v>
      </c>
      <c r="AA26" s="1">
        <f t="shared" si="1"/>
        <v>0.17530000000000001</v>
      </c>
    </row>
    <row r="27" spans="1:27">
      <c r="A27">
        <v>26</v>
      </c>
      <c r="B27" t="s">
        <v>174</v>
      </c>
      <c r="C27">
        <v>30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1.7999999999999999E-2</v>
      </c>
      <c r="J27">
        <v>1.7000000000000001E-2</v>
      </c>
      <c r="K27">
        <v>1.7999999999999999E-2</v>
      </c>
      <c r="L27">
        <v>1.7000000000000001E-2</v>
      </c>
      <c r="M27">
        <v>0.97499999999999998</v>
      </c>
      <c r="N27">
        <v>1.0999999999999999E-2</v>
      </c>
      <c r="O27">
        <v>0.48899999999999999</v>
      </c>
      <c r="P27">
        <v>0.78800000000000003</v>
      </c>
      <c r="Q27">
        <v>0.01</v>
      </c>
      <c r="R27">
        <v>2E-3</v>
      </c>
      <c r="S27">
        <v>0.1</v>
      </c>
      <c r="T27">
        <v>5.0000000000000001E-3</v>
      </c>
      <c r="U27">
        <v>0.25600000000000001</v>
      </c>
      <c r="V27">
        <v>0.27</v>
      </c>
      <c r="W27">
        <v>4.5999999999999999E-2</v>
      </c>
      <c r="Z27" s="1">
        <f t="shared" si="0"/>
        <v>0.1135</v>
      </c>
      <c r="AA27" s="1">
        <f t="shared" si="1"/>
        <v>0.19770000000000001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1.9E-2</v>
      </c>
      <c r="F28">
        <v>0.02</v>
      </c>
      <c r="G28">
        <v>1.9E-2</v>
      </c>
      <c r="H28">
        <v>1.9E-2</v>
      </c>
      <c r="I28">
        <v>0.02</v>
      </c>
      <c r="J28">
        <v>1.7999999999999999E-2</v>
      </c>
      <c r="K28">
        <v>1.9E-2</v>
      </c>
      <c r="L28">
        <v>1.7000000000000001E-2</v>
      </c>
      <c r="M28">
        <v>0.78700000000000003</v>
      </c>
      <c r="N28">
        <v>8.9999999999999993E-3</v>
      </c>
      <c r="O28">
        <v>0.71699999999999997</v>
      </c>
      <c r="P28">
        <v>0.63400000000000001</v>
      </c>
      <c r="Q28">
        <v>0.83499999999999996</v>
      </c>
      <c r="R28">
        <v>0.183</v>
      </c>
      <c r="S28">
        <v>0.86599999999999999</v>
      </c>
      <c r="T28">
        <v>7.0000000000000001E-3</v>
      </c>
      <c r="U28">
        <v>0.28799999999999998</v>
      </c>
      <c r="V28">
        <v>2.5000000000000001E-2</v>
      </c>
      <c r="W28">
        <v>0.98</v>
      </c>
      <c r="Z28" s="1">
        <f t="shared" si="0"/>
        <v>9.5799999999999996E-2</v>
      </c>
      <c r="AA28" s="1">
        <f t="shared" si="1"/>
        <v>0.45439999999999997</v>
      </c>
    </row>
    <row r="29" spans="1:27">
      <c r="A29">
        <v>28</v>
      </c>
      <c r="B29" t="s">
        <v>176</v>
      </c>
      <c r="C29">
        <v>30</v>
      </c>
      <c r="D29">
        <v>1.7999999999999999E-2</v>
      </c>
      <c r="E29">
        <v>1.7999999999999999E-2</v>
      </c>
      <c r="F29">
        <v>1.7999999999999999E-2</v>
      </c>
      <c r="G29">
        <v>1.7000000000000001E-2</v>
      </c>
      <c r="H29">
        <v>1.7999999999999999E-2</v>
      </c>
      <c r="I29">
        <v>1.7999999999999999E-2</v>
      </c>
      <c r="J29">
        <v>1.7000000000000001E-2</v>
      </c>
      <c r="K29">
        <v>1.7000000000000001E-2</v>
      </c>
      <c r="L29">
        <v>1.7000000000000001E-2</v>
      </c>
      <c r="M29">
        <v>0.97799999999999998</v>
      </c>
      <c r="N29">
        <v>0.01</v>
      </c>
      <c r="O29">
        <v>9.0999999999999998E-2</v>
      </c>
      <c r="P29">
        <v>0.01</v>
      </c>
      <c r="Q29">
        <v>7.0000000000000001E-3</v>
      </c>
      <c r="R29">
        <v>0.16200000000000001</v>
      </c>
      <c r="S29">
        <v>0.01</v>
      </c>
      <c r="T29">
        <v>2.3E-2</v>
      </c>
      <c r="U29">
        <v>2.5999999999999999E-2</v>
      </c>
      <c r="V29">
        <v>1.4E-2</v>
      </c>
      <c r="W29">
        <v>0.44400000000000001</v>
      </c>
      <c r="Z29" s="1">
        <f t="shared" si="0"/>
        <v>0.11360000000000001</v>
      </c>
      <c r="AA29" s="1">
        <f t="shared" si="1"/>
        <v>7.9700000000000021E-2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0.02</v>
      </c>
      <c r="F30">
        <v>0.02</v>
      </c>
      <c r="G30">
        <v>1.9E-2</v>
      </c>
      <c r="H30">
        <v>0.02</v>
      </c>
      <c r="I30">
        <v>0.02</v>
      </c>
      <c r="J30">
        <v>1.9E-2</v>
      </c>
      <c r="K30">
        <v>0.02</v>
      </c>
      <c r="L30">
        <v>1.9E-2</v>
      </c>
      <c r="M30">
        <v>0.92200000000000004</v>
      </c>
      <c r="N30">
        <v>0.02</v>
      </c>
      <c r="O30">
        <v>0.378</v>
      </c>
      <c r="P30">
        <v>3.7999999999999999E-2</v>
      </c>
      <c r="Q30">
        <v>0.29299999999999998</v>
      </c>
      <c r="R30">
        <v>0.188</v>
      </c>
      <c r="S30">
        <v>1.4999999999999999E-2</v>
      </c>
      <c r="T30">
        <v>4.0000000000000001E-3</v>
      </c>
      <c r="U30">
        <v>0.19400000000000001</v>
      </c>
      <c r="V30">
        <v>1.4E-2</v>
      </c>
      <c r="W30">
        <v>0.32200000000000001</v>
      </c>
      <c r="Z30" s="1">
        <f t="shared" si="0"/>
        <v>0.1099</v>
      </c>
      <c r="AA30" s="1">
        <f t="shared" si="1"/>
        <v>0.14660000000000001</v>
      </c>
    </row>
    <row r="31" spans="1:27">
      <c r="A31">
        <v>30</v>
      </c>
      <c r="B31" t="s">
        <v>178</v>
      </c>
      <c r="C31">
        <v>30</v>
      </c>
      <c r="D31">
        <v>2.1000000000000001E-2</v>
      </c>
      <c r="E31">
        <v>0.02</v>
      </c>
      <c r="F31">
        <v>2.1000000000000001E-2</v>
      </c>
      <c r="G31">
        <v>0.02</v>
      </c>
      <c r="H31">
        <v>0.02</v>
      </c>
      <c r="I31">
        <v>2.1000000000000001E-2</v>
      </c>
      <c r="J31">
        <v>1.9E-2</v>
      </c>
      <c r="K31">
        <v>0.02</v>
      </c>
      <c r="L31">
        <v>1.9E-2</v>
      </c>
      <c r="M31">
        <v>0.56499999999999995</v>
      </c>
      <c r="N31">
        <v>1.2E-2</v>
      </c>
      <c r="O31">
        <v>0.94299999999999995</v>
      </c>
      <c r="P31">
        <v>0.32200000000000001</v>
      </c>
      <c r="Q31">
        <v>0.99</v>
      </c>
      <c r="R31">
        <v>0.96799999999999997</v>
      </c>
      <c r="S31">
        <v>0.82899999999999996</v>
      </c>
      <c r="T31">
        <v>1.4E-2</v>
      </c>
      <c r="U31">
        <v>2.1999999999999999E-2</v>
      </c>
      <c r="V31">
        <v>2.5999999999999999E-2</v>
      </c>
      <c r="W31">
        <v>0.47399999999999998</v>
      </c>
      <c r="Z31" s="1">
        <f t="shared" si="0"/>
        <v>7.46E-2</v>
      </c>
      <c r="AA31" s="1">
        <f t="shared" si="1"/>
        <v>0.46000000000000008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1.2999999999999999E-2</v>
      </c>
      <c r="G32">
        <v>1.2999999999999999E-2</v>
      </c>
      <c r="H32">
        <v>1.2999999999999999E-2</v>
      </c>
      <c r="I32">
        <v>1.2999999999999999E-2</v>
      </c>
      <c r="J32">
        <v>1.2E-2</v>
      </c>
      <c r="K32">
        <v>1.2E-2</v>
      </c>
      <c r="L32">
        <v>1.2E-2</v>
      </c>
      <c r="M32">
        <v>0.995</v>
      </c>
      <c r="N32">
        <v>3.0000000000000001E-3</v>
      </c>
      <c r="O32">
        <v>0.60199999999999998</v>
      </c>
      <c r="P32">
        <v>0.97399999999999998</v>
      </c>
      <c r="Q32">
        <v>1.0999999999999999E-2</v>
      </c>
      <c r="R32">
        <v>0.99199999999999999</v>
      </c>
      <c r="S32">
        <v>0.21099999999999999</v>
      </c>
      <c r="T32">
        <v>0.1</v>
      </c>
      <c r="U32">
        <v>4.8000000000000001E-2</v>
      </c>
      <c r="V32">
        <v>0.107</v>
      </c>
      <c r="W32">
        <v>0.97799999999999998</v>
      </c>
      <c r="Z32" s="1">
        <f t="shared" si="0"/>
        <v>0.1109</v>
      </c>
      <c r="AA32" s="1">
        <f t="shared" si="1"/>
        <v>0.40259999999999996</v>
      </c>
    </row>
    <row r="33" spans="1:27">
      <c r="A33">
        <v>32</v>
      </c>
      <c r="B33" t="s">
        <v>180</v>
      </c>
      <c r="C33">
        <v>30</v>
      </c>
      <c r="D33">
        <v>2.4E-2</v>
      </c>
      <c r="E33">
        <v>2.3E-2</v>
      </c>
      <c r="F33">
        <v>2.4E-2</v>
      </c>
      <c r="G33">
        <v>2.1999999999999999E-2</v>
      </c>
      <c r="H33">
        <v>2.3E-2</v>
      </c>
      <c r="I33">
        <v>2.4E-2</v>
      </c>
      <c r="J33">
        <v>2.1999999999999999E-2</v>
      </c>
      <c r="K33">
        <v>2.4E-2</v>
      </c>
      <c r="L33">
        <v>2.3E-2</v>
      </c>
      <c r="M33">
        <v>0.79400000000000004</v>
      </c>
      <c r="N33">
        <v>2.4E-2</v>
      </c>
      <c r="O33">
        <v>0.65500000000000003</v>
      </c>
      <c r="P33">
        <v>0.26400000000000001</v>
      </c>
      <c r="Q33">
        <v>0.84299999999999997</v>
      </c>
      <c r="R33">
        <v>0.28599999999999998</v>
      </c>
      <c r="S33">
        <v>0.51300000000000001</v>
      </c>
      <c r="T33">
        <v>1.0999999999999999E-2</v>
      </c>
      <c r="U33">
        <v>1.4E-2</v>
      </c>
      <c r="V33">
        <v>3.5000000000000003E-2</v>
      </c>
      <c r="W33">
        <v>6.4000000000000001E-2</v>
      </c>
      <c r="Z33" s="1">
        <f t="shared" si="0"/>
        <v>0.10030000000000001</v>
      </c>
      <c r="AA33" s="1">
        <f t="shared" si="1"/>
        <v>0.27090000000000003</v>
      </c>
    </row>
    <row r="34" spans="1:27">
      <c r="A34">
        <v>33</v>
      </c>
      <c r="B34" t="s">
        <v>181</v>
      </c>
      <c r="C34">
        <v>30</v>
      </c>
      <c r="D34">
        <v>2.1999999999999999E-2</v>
      </c>
      <c r="E34">
        <v>2.1000000000000001E-2</v>
      </c>
      <c r="F34">
        <v>2.1999999999999999E-2</v>
      </c>
      <c r="G34">
        <v>2.1000000000000001E-2</v>
      </c>
      <c r="H34">
        <v>2.1000000000000001E-2</v>
      </c>
      <c r="I34">
        <v>2.1999999999999999E-2</v>
      </c>
      <c r="J34">
        <v>0.02</v>
      </c>
      <c r="K34">
        <v>2.1000000000000001E-2</v>
      </c>
      <c r="L34">
        <v>0.02</v>
      </c>
      <c r="M34">
        <v>0.89100000000000001</v>
      </c>
      <c r="N34">
        <v>1.2999999999999999E-2</v>
      </c>
      <c r="O34">
        <v>1.9E-2</v>
      </c>
      <c r="P34">
        <v>0.64700000000000002</v>
      </c>
      <c r="Q34">
        <v>0.64900000000000002</v>
      </c>
      <c r="R34">
        <v>1.6E-2</v>
      </c>
      <c r="S34">
        <v>0.82299999999999995</v>
      </c>
      <c r="T34">
        <v>5.0000000000000001E-3</v>
      </c>
      <c r="U34">
        <v>0.13</v>
      </c>
      <c r="V34">
        <v>5.0999999999999997E-2</v>
      </c>
      <c r="W34">
        <v>0.41599999999999998</v>
      </c>
      <c r="Z34" s="1">
        <f t="shared" si="0"/>
        <v>0.1081</v>
      </c>
      <c r="AA34" s="1">
        <f t="shared" si="1"/>
        <v>0.27689999999999998</v>
      </c>
    </row>
    <row r="35" spans="1:27">
      <c r="A35">
        <v>34</v>
      </c>
      <c r="B35" t="s">
        <v>182</v>
      </c>
      <c r="C35">
        <v>30</v>
      </c>
      <c r="D35">
        <v>1.7999999999999999E-2</v>
      </c>
      <c r="E35">
        <v>1.7999999999999999E-2</v>
      </c>
      <c r="F35">
        <v>1.7999999999999999E-2</v>
      </c>
      <c r="G35">
        <v>1.7000000000000001E-2</v>
      </c>
      <c r="H35">
        <v>1.7000000000000001E-2</v>
      </c>
      <c r="I35">
        <v>1.7999999999999999E-2</v>
      </c>
      <c r="J35">
        <v>1.7000000000000001E-2</v>
      </c>
      <c r="K35">
        <v>1.7000000000000001E-2</v>
      </c>
      <c r="L35">
        <v>1.7000000000000001E-2</v>
      </c>
      <c r="M35">
        <v>0.97399999999999998</v>
      </c>
      <c r="N35">
        <v>8.0000000000000002E-3</v>
      </c>
      <c r="O35">
        <v>0.107</v>
      </c>
      <c r="P35">
        <v>0.25900000000000001</v>
      </c>
      <c r="Q35">
        <v>6.0000000000000001E-3</v>
      </c>
      <c r="R35">
        <v>0.64500000000000002</v>
      </c>
      <c r="S35">
        <v>0.375</v>
      </c>
      <c r="T35">
        <v>2.4E-2</v>
      </c>
      <c r="U35">
        <v>1.4E-2</v>
      </c>
      <c r="V35">
        <v>1.6E-2</v>
      </c>
      <c r="W35">
        <v>2.1999999999999999E-2</v>
      </c>
      <c r="Z35" s="1">
        <f t="shared" si="0"/>
        <v>0.11310000000000001</v>
      </c>
      <c r="AA35" s="1">
        <f t="shared" si="1"/>
        <v>0.14760000000000001</v>
      </c>
    </row>
    <row r="36" spans="1:27">
      <c r="A36">
        <v>35</v>
      </c>
      <c r="B36" t="s">
        <v>183</v>
      </c>
      <c r="C36">
        <v>30</v>
      </c>
      <c r="D36">
        <v>1.7000000000000001E-2</v>
      </c>
      <c r="E36">
        <v>1.7000000000000001E-2</v>
      </c>
      <c r="F36">
        <v>1.7000000000000001E-2</v>
      </c>
      <c r="G36">
        <v>1.7000000000000001E-2</v>
      </c>
      <c r="H36">
        <v>1.7000000000000001E-2</v>
      </c>
      <c r="I36">
        <v>1.7000000000000001E-2</v>
      </c>
      <c r="J36">
        <v>1.6E-2</v>
      </c>
      <c r="K36">
        <v>1.7000000000000001E-2</v>
      </c>
      <c r="L36">
        <v>1.6E-2</v>
      </c>
      <c r="M36">
        <v>0.78700000000000003</v>
      </c>
      <c r="N36">
        <v>8.9999999999999993E-3</v>
      </c>
      <c r="O36">
        <v>0.28599999999999998</v>
      </c>
      <c r="P36">
        <v>0.96499999999999997</v>
      </c>
      <c r="Q36">
        <v>0.99199999999999999</v>
      </c>
      <c r="R36">
        <v>0.96499999999999997</v>
      </c>
      <c r="S36">
        <v>0.85199999999999998</v>
      </c>
      <c r="T36">
        <v>0.23699999999999999</v>
      </c>
      <c r="U36">
        <v>7.0000000000000001E-3</v>
      </c>
      <c r="V36">
        <v>8.7999999999999995E-2</v>
      </c>
      <c r="W36">
        <v>0.25900000000000001</v>
      </c>
      <c r="Z36" s="1">
        <f t="shared" si="0"/>
        <v>9.3800000000000008E-2</v>
      </c>
      <c r="AA36" s="1">
        <f t="shared" si="1"/>
        <v>0.46600000000000003</v>
      </c>
    </row>
    <row r="37" spans="1:27">
      <c r="A37">
        <v>36</v>
      </c>
      <c r="B37" t="s">
        <v>184</v>
      </c>
      <c r="C37">
        <v>30</v>
      </c>
      <c r="D37">
        <v>0.02</v>
      </c>
      <c r="E37">
        <v>1.9E-2</v>
      </c>
      <c r="F37">
        <v>0.02</v>
      </c>
      <c r="G37">
        <v>1.9E-2</v>
      </c>
      <c r="H37">
        <v>1.9E-2</v>
      </c>
      <c r="I37">
        <v>0.02</v>
      </c>
      <c r="J37">
        <v>1.7999999999999999E-2</v>
      </c>
      <c r="K37">
        <v>1.9E-2</v>
      </c>
      <c r="L37">
        <v>1.7999999999999999E-2</v>
      </c>
      <c r="M37">
        <v>0.93500000000000005</v>
      </c>
      <c r="N37">
        <v>1.2E-2</v>
      </c>
      <c r="O37">
        <v>0.16600000000000001</v>
      </c>
      <c r="P37">
        <v>0.83199999999999996</v>
      </c>
      <c r="Q37">
        <v>1.7999999999999999E-2</v>
      </c>
      <c r="R37">
        <v>1.0999999999999999E-2</v>
      </c>
      <c r="S37">
        <v>0.16200000000000001</v>
      </c>
      <c r="T37">
        <v>4.2000000000000003E-2</v>
      </c>
      <c r="U37">
        <v>0.186</v>
      </c>
      <c r="V37">
        <v>0.254</v>
      </c>
      <c r="W37">
        <v>3.9E-2</v>
      </c>
      <c r="Z37" s="1">
        <f t="shared" si="0"/>
        <v>0.11069999999999999</v>
      </c>
      <c r="AA37" s="1">
        <f t="shared" si="1"/>
        <v>0.17219999999999996</v>
      </c>
    </row>
    <row r="38" spans="1:27">
      <c r="A38">
        <v>37</v>
      </c>
      <c r="B38" t="s">
        <v>185</v>
      </c>
      <c r="C38">
        <v>30</v>
      </c>
      <c r="D38">
        <v>0.02</v>
      </c>
      <c r="E38">
        <v>1.9E-2</v>
      </c>
      <c r="F38">
        <v>0.02</v>
      </c>
      <c r="G38">
        <v>1.9E-2</v>
      </c>
      <c r="H38">
        <v>1.9E-2</v>
      </c>
      <c r="I38">
        <v>0.02</v>
      </c>
      <c r="J38">
        <v>1.7999999999999999E-2</v>
      </c>
      <c r="K38">
        <v>1.9E-2</v>
      </c>
      <c r="L38">
        <v>1.9E-2</v>
      </c>
      <c r="M38">
        <v>0.89</v>
      </c>
      <c r="N38">
        <v>1.4999999999999999E-2</v>
      </c>
      <c r="O38">
        <v>0.56100000000000005</v>
      </c>
      <c r="P38">
        <v>0.39700000000000002</v>
      </c>
      <c r="Q38">
        <v>5.0000000000000001E-3</v>
      </c>
      <c r="R38">
        <v>4.3999999999999997E-2</v>
      </c>
      <c r="S38">
        <v>0.114</v>
      </c>
      <c r="T38">
        <v>0.12</v>
      </c>
      <c r="U38">
        <v>1.2999999999999999E-2</v>
      </c>
      <c r="V38">
        <v>0.19500000000000001</v>
      </c>
      <c r="W38">
        <v>6.2E-2</v>
      </c>
      <c r="Z38" s="1">
        <f t="shared" si="0"/>
        <v>0.10629999999999999</v>
      </c>
      <c r="AA38" s="1">
        <f t="shared" si="1"/>
        <v>0.15260000000000001</v>
      </c>
    </row>
    <row r="39" spans="1:27">
      <c r="A39">
        <v>38</v>
      </c>
      <c r="B39" t="s">
        <v>186</v>
      </c>
      <c r="C39">
        <v>30</v>
      </c>
      <c r="D39">
        <v>1.4E-2</v>
      </c>
      <c r="E39">
        <v>1.2999999999999999E-2</v>
      </c>
      <c r="F39">
        <v>1.4E-2</v>
      </c>
      <c r="G39">
        <v>1.2999999999999999E-2</v>
      </c>
      <c r="H39">
        <v>1.2999999999999999E-2</v>
      </c>
      <c r="I39">
        <v>1.2999999999999999E-2</v>
      </c>
      <c r="J39">
        <v>1.2999999999999999E-2</v>
      </c>
      <c r="K39">
        <v>1.2999999999999999E-2</v>
      </c>
      <c r="L39">
        <v>1.2E-2</v>
      </c>
      <c r="M39">
        <v>0.753</v>
      </c>
      <c r="N39">
        <v>5.0000000000000001E-3</v>
      </c>
      <c r="O39">
        <v>0.99399999999999999</v>
      </c>
      <c r="P39">
        <v>0.99299999999999999</v>
      </c>
      <c r="Q39">
        <v>0.99099999999999999</v>
      </c>
      <c r="R39">
        <v>0.86599999999999999</v>
      </c>
      <c r="S39">
        <v>0.65800000000000003</v>
      </c>
      <c r="T39">
        <v>0.94699999999999995</v>
      </c>
      <c r="U39">
        <v>3.5999999999999997E-2</v>
      </c>
      <c r="V39">
        <v>0.16900000000000001</v>
      </c>
      <c r="W39">
        <v>0.96499999999999997</v>
      </c>
      <c r="Z39" s="1">
        <f t="shared" si="0"/>
        <v>8.7099999999999997E-2</v>
      </c>
      <c r="AA39" s="1">
        <f t="shared" si="1"/>
        <v>0.66239999999999999</v>
      </c>
    </row>
    <row r="40" spans="1:27">
      <c r="A40">
        <v>39</v>
      </c>
      <c r="B40" t="s">
        <v>187</v>
      </c>
      <c r="C40">
        <v>30</v>
      </c>
      <c r="D40">
        <v>1.4999999999999999E-2</v>
      </c>
      <c r="E40">
        <v>1.4999999999999999E-2</v>
      </c>
      <c r="F40">
        <v>1.4999999999999999E-2</v>
      </c>
      <c r="G40">
        <v>1.4E-2</v>
      </c>
      <c r="H40">
        <v>1.4999999999999999E-2</v>
      </c>
      <c r="I40">
        <v>1.4999999999999999E-2</v>
      </c>
      <c r="J40">
        <v>1.4E-2</v>
      </c>
      <c r="K40">
        <v>1.4E-2</v>
      </c>
      <c r="L40">
        <v>1.2999999999999999E-2</v>
      </c>
      <c r="M40">
        <v>0.85199999999999998</v>
      </c>
      <c r="N40">
        <v>5.0000000000000001E-3</v>
      </c>
      <c r="O40">
        <v>0.622</v>
      </c>
      <c r="P40">
        <v>0.59399999999999997</v>
      </c>
      <c r="Q40">
        <v>0.99199999999999999</v>
      </c>
      <c r="R40">
        <v>0.85199999999999998</v>
      </c>
      <c r="S40">
        <v>0.49199999999999999</v>
      </c>
      <c r="T40">
        <v>0.99</v>
      </c>
      <c r="U40">
        <v>2.1000000000000001E-2</v>
      </c>
      <c r="V40">
        <v>0.70899999999999996</v>
      </c>
      <c r="W40">
        <v>0.48699999999999999</v>
      </c>
      <c r="Z40" s="1">
        <f t="shared" si="0"/>
        <v>9.8199999999999996E-2</v>
      </c>
      <c r="AA40" s="1">
        <f t="shared" si="1"/>
        <v>0.57639999999999991</v>
      </c>
    </row>
    <row r="41" spans="1:27">
      <c r="A41">
        <v>40</v>
      </c>
      <c r="B41" t="s">
        <v>188</v>
      </c>
      <c r="C41">
        <v>30</v>
      </c>
      <c r="D41">
        <v>2.5000000000000001E-2</v>
      </c>
      <c r="E41">
        <v>2.5000000000000001E-2</v>
      </c>
      <c r="F41">
        <v>2.5000000000000001E-2</v>
      </c>
      <c r="G41">
        <v>2.4E-2</v>
      </c>
      <c r="H41">
        <v>2.4E-2</v>
      </c>
      <c r="I41">
        <v>2.5999999999999999E-2</v>
      </c>
      <c r="J41">
        <v>2.3E-2</v>
      </c>
      <c r="K41">
        <v>2.5000000000000001E-2</v>
      </c>
      <c r="L41">
        <v>2.4E-2</v>
      </c>
      <c r="M41">
        <v>0.83399999999999996</v>
      </c>
      <c r="N41">
        <v>2.8000000000000001E-2</v>
      </c>
      <c r="O41">
        <v>0.253</v>
      </c>
      <c r="P41">
        <v>0.13100000000000001</v>
      </c>
      <c r="Q41">
        <v>8.9999999999999993E-3</v>
      </c>
      <c r="R41">
        <v>8.0000000000000002E-3</v>
      </c>
      <c r="S41">
        <v>6.8000000000000005E-2</v>
      </c>
      <c r="T41">
        <v>8.2000000000000003E-2</v>
      </c>
      <c r="U41">
        <v>3.5999999999999997E-2</v>
      </c>
      <c r="V41">
        <v>0.2</v>
      </c>
      <c r="W41">
        <v>1.9E-2</v>
      </c>
      <c r="Z41" s="1">
        <f t="shared" si="0"/>
        <v>0.1055</v>
      </c>
      <c r="AA41" s="1">
        <f t="shared" si="1"/>
        <v>8.3400000000000016E-2</v>
      </c>
    </row>
    <row r="42" spans="1:27">
      <c r="A42">
        <v>41</v>
      </c>
      <c r="B42" t="s">
        <v>189</v>
      </c>
      <c r="C42">
        <v>30</v>
      </c>
      <c r="D42">
        <v>2.3E-2</v>
      </c>
      <c r="E42">
        <v>2.1999999999999999E-2</v>
      </c>
      <c r="F42">
        <v>2.3E-2</v>
      </c>
      <c r="G42">
        <v>2.1000000000000001E-2</v>
      </c>
      <c r="H42">
        <v>2.1999999999999999E-2</v>
      </c>
      <c r="I42">
        <v>2.3E-2</v>
      </c>
      <c r="J42">
        <v>2.1000000000000001E-2</v>
      </c>
      <c r="K42">
        <v>2.1999999999999999E-2</v>
      </c>
      <c r="L42">
        <v>2.1000000000000001E-2</v>
      </c>
      <c r="M42">
        <v>0.77900000000000003</v>
      </c>
      <c r="N42">
        <v>1.2999999999999999E-2</v>
      </c>
      <c r="O42">
        <v>0.84799999999999998</v>
      </c>
      <c r="P42">
        <v>0.22700000000000001</v>
      </c>
      <c r="Q42">
        <v>0.315</v>
      </c>
      <c r="R42">
        <v>0.93400000000000005</v>
      </c>
      <c r="S42">
        <v>0.66300000000000003</v>
      </c>
      <c r="T42">
        <v>1.2999999999999999E-2</v>
      </c>
      <c r="U42">
        <v>1.7999999999999999E-2</v>
      </c>
      <c r="V42">
        <v>4.5999999999999999E-2</v>
      </c>
      <c r="W42">
        <v>0.54400000000000004</v>
      </c>
      <c r="Z42" s="1">
        <f t="shared" si="0"/>
        <v>9.7699999999999995E-2</v>
      </c>
      <c r="AA42" s="1">
        <f t="shared" si="1"/>
        <v>0.36209999999999998</v>
      </c>
    </row>
    <row r="43" spans="1:27">
      <c r="A43">
        <v>42</v>
      </c>
      <c r="B43" t="s">
        <v>190</v>
      </c>
      <c r="C43">
        <v>30</v>
      </c>
      <c r="D43">
        <v>2.1999999999999999E-2</v>
      </c>
      <c r="E43">
        <v>2.1000000000000001E-2</v>
      </c>
      <c r="F43">
        <v>2.1999999999999999E-2</v>
      </c>
      <c r="G43">
        <v>2.1000000000000001E-2</v>
      </c>
      <c r="H43">
        <v>2.1000000000000001E-2</v>
      </c>
      <c r="I43">
        <v>2.1999999999999999E-2</v>
      </c>
      <c r="J43">
        <v>0.02</v>
      </c>
      <c r="K43">
        <v>2.1000000000000001E-2</v>
      </c>
      <c r="L43">
        <v>0.02</v>
      </c>
      <c r="M43">
        <v>0.95099999999999996</v>
      </c>
      <c r="N43">
        <v>0.01</v>
      </c>
      <c r="O43">
        <v>8.0000000000000002E-3</v>
      </c>
      <c r="P43">
        <v>6.6000000000000003E-2</v>
      </c>
      <c r="Q43">
        <v>0.10100000000000001</v>
      </c>
      <c r="R43">
        <v>0.96699999999999997</v>
      </c>
      <c r="S43">
        <v>9.7000000000000003E-2</v>
      </c>
      <c r="T43">
        <v>5.5E-2</v>
      </c>
      <c r="U43">
        <v>7.2999999999999995E-2</v>
      </c>
      <c r="V43">
        <v>6.7000000000000004E-2</v>
      </c>
      <c r="W43">
        <v>0.54600000000000004</v>
      </c>
      <c r="Z43" s="1">
        <f t="shared" si="0"/>
        <v>0.11410000000000001</v>
      </c>
      <c r="AA43" s="1">
        <f t="shared" si="1"/>
        <v>0.19899999999999998</v>
      </c>
    </row>
    <row r="44" spans="1:27">
      <c r="A44">
        <v>43</v>
      </c>
      <c r="B44" t="s">
        <v>191</v>
      </c>
      <c r="C44">
        <v>30</v>
      </c>
      <c r="D44">
        <v>1.7000000000000001E-2</v>
      </c>
      <c r="E44">
        <v>1.6E-2</v>
      </c>
      <c r="F44">
        <v>1.7000000000000001E-2</v>
      </c>
      <c r="G44">
        <v>1.6E-2</v>
      </c>
      <c r="H44">
        <v>1.6E-2</v>
      </c>
      <c r="I44">
        <v>1.7000000000000001E-2</v>
      </c>
      <c r="J44">
        <v>1.6E-2</v>
      </c>
      <c r="K44">
        <v>1.6E-2</v>
      </c>
      <c r="L44">
        <v>1.4999999999999999E-2</v>
      </c>
      <c r="M44">
        <v>0.96399999999999997</v>
      </c>
      <c r="N44">
        <v>6.0000000000000001E-3</v>
      </c>
      <c r="O44">
        <v>2.3E-2</v>
      </c>
      <c r="P44">
        <v>9.4E-2</v>
      </c>
      <c r="Q44">
        <v>1.4E-2</v>
      </c>
      <c r="R44">
        <v>0.71799999999999997</v>
      </c>
      <c r="S44">
        <v>0.13900000000000001</v>
      </c>
      <c r="T44">
        <v>0.98699999999999999</v>
      </c>
      <c r="U44">
        <v>7.0999999999999994E-2</v>
      </c>
      <c r="V44">
        <v>0.41599999999999998</v>
      </c>
      <c r="W44">
        <v>0.54400000000000004</v>
      </c>
      <c r="Z44" s="1">
        <f t="shared" si="0"/>
        <v>0.11099999999999999</v>
      </c>
      <c r="AA44" s="1">
        <f t="shared" si="1"/>
        <v>0.30120000000000002</v>
      </c>
    </row>
    <row r="45" spans="1:27">
      <c r="A45">
        <v>44</v>
      </c>
      <c r="B45" t="s">
        <v>192</v>
      </c>
      <c r="C45">
        <v>30</v>
      </c>
      <c r="D45">
        <v>1.9E-2</v>
      </c>
      <c r="E45">
        <v>1.9E-2</v>
      </c>
      <c r="F45">
        <v>1.9E-2</v>
      </c>
      <c r="G45">
        <v>1.7999999999999999E-2</v>
      </c>
      <c r="H45">
        <v>1.7999999999999999E-2</v>
      </c>
      <c r="I45">
        <v>1.9E-2</v>
      </c>
      <c r="J45">
        <v>1.7999999999999999E-2</v>
      </c>
      <c r="K45">
        <v>1.7999999999999999E-2</v>
      </c>
      <c r="L45">
        <v>1.7000000000000001E-2</v>
      </c>
      <c r="M45">
        <v>0.67400000000000004</v>
      </c>
      <c r="N45">
        <v>8.9999999999999993E-3</v>
      </c>
      <c r="O45">
        <v>0.72599999999999998</v>
      </c>
      <c r="P45">
        <v>0.65</v>
      </c>
      <c r="Q45">
        <v>0.85399999999999998</v>
      </c>
      <c r="R45">
        <v>0.94699999999999995</v>
      </c>
      <c r="S45">
        <v>0.81100000000000005</v>
      </c>
      <c r="T45">
        <v>0.42399999999999999</v>
      </c>
      <c r="U45">
        <v>8.0000000000000002E-3</v>
      </c>
      <c r="V45">
        <v>2.7E-2</v>
      </c>
      <c r="W45">
        <v>0.21299999999999999</v>
      </c>
      <c r="Z45" s="1">
        <f t="shared" si="0"/>
        <v>8.3900000000000002E-2</v>
      </c>
      <c r="AA45" s="1">
        <f t="shared" si="1"/>
        <v>0.46690000000000004</v>
      </c>
    </row>
    <row r="46" spans="1:27">
      <c r="A46">
        <v>45</v>
      </c>
      <c r="B46" t="s">
        <v>193</v>
      </c>
      <c r="C46">
        <v>30</v>
      </c>
      <c r="D46">
        <v>1.4E-2</v>
      </c>
      <c r="E46">
        <v>1.4E-2</v>
      </c>
      <c r="F46">
        <v>1.4E-2</v>
      </c>
      <c r="G46">
        <v>1.2999999999999999E-2</v>
      </c>
      <c r="H46">
        <v>1.4E-2</v>
      </c>
      <c r="I46">
        <v>1.4E-2</v>
      </c>
      <c r="J46">
        <v>1.2999999999999999E-2</v>
      </c>
      <c r="K46">
        <v>1.2999999999999999E-2</v>
      </c>
      <c r="L46">
        <v>1.2E-2</v>
      </c>
      <c r="M46">
        <v>0.98899999999999999</v>
      </c>
      <c r="N46">
        <v>3.0000000000000001E-3</v>
      </c>
      <c r="O46">
        <v>0.01</v>
      </c>
      <c r="P46">
        <v>0.88700000000000001</v>
      </c>
      <c r="Q46">
        <v>0.192</v>
      </c>
      <c r="R46">
        <v>0.93899999999999995</v>
      </c>
      <c r="S46">
        <v>0.39</v>
      </c>
      <c r="T46">
        <v>0.98699999999999999</v>
      </c>
      <c r="U46">
        <v>7.0000000000000001E-3</v>
      </c>
      <c r="V46">
        <v>0.89800000000000002</v>
      </c>
      <c r="W46">
        <v>0.57499999999999996</v>
      </c>
      <c r="Z46" s="1">
        <f t="shared" si="0"/>
        <v>0.11099999999999999</v>
      </c>
      <c r="AA46" s="1">
        <f t="shared" si="1"/>
        <v>0.48880000000000007</v>
      </c>
    </row>
    <row r="47" spans="1:27">
      <c r="A47">
        <v>46</v>
      </c>
      <c r="B47" t="s">
        <v>194</v>
      </c>
      <c r="C47">
        <v>30</v>
      </c>
      <c r="D47">
        <v>1.4E-2</v>
      </c>
      <c r="E47">
        <v>1.2999999999999999E-2</v>
      </c>
      <c r="F47">
        <v>1.4E-2</v>
      </c>
      <c r="G47">
        <v>1.2999999999999999E-2</v>
      </c>
      <c r="H47">
        <v>1.2999999999999999E-2</v>
      </c>
      <c r="I47">
        <v>1.4E-2</v>
      </c>
      <c r="J47">
        <v>1.2999999999999999E-2</v>
      </c>
      <c r="K47">
        <v>1.2999999999999999E-2</v>
      </c>
      <c r="L47">
        <v>1.2E-2</v>
      </c>
      <c r="M47">
        <v>0.997</v>
      </c>
      <c r="N47">
        <v>3.0000000000000001E-3</v>
      </c>
      <c r="O47">
        <v>6.0000000000000001E-3</v>
      </c>
      <c r="P47">
        <v>0.13900000000000001</v>
      </c>
      <c r="Q47">
        <v>1.4E-2</v>
      </c>
      <c r="R47">
        <v>5.6000000000000001E-2</v>
      </c>
      <c r="S47">
        <v>2.1999999999999999E-2</v>
      </c>
      <c r="T47">
        <v>0.875</v>
      </c>
      <c r="U47">
        <v>5.5E-2</v>
      </c>
      <c r="V47">
        <v>0.41099999999999998</v>
      </c>
      <c r="W47">
        <v>0.111</v>
      </c>
      <c r="Z47" s="1">
        <f t="shared" si="0"/>
        <v>0.1116</v>
      </c>
      <c r="AA47" s="1">
        <f t="shared" si="1"/>
        <v>0.16919999999999999</v>
      </c>
    </row>
    <row r="48" spans="1:27">
      <c r="A48">
        <v>47</v>
      </c>
      <c r="B48" t="s">
        <v>195</v>
      </c>
      <c r="C48">
        <v>30</v>
      </c>
      <c r="D48">
        <v>1.7999999999999999E-2</v>
      </c>
      <c r="E48">
        <v>1.7999999999999999E-2</v>
      </c>
      <c r="F48">
        <v>1.7999999999999999E-2</v>
      </c>
      <c r="G48">
        <v>1.7999999999999999E-2</v>
      </c>
      <c r="H48">
        <v>1.7999999999999999E-2</v>
      </c>
      <c r="I48">
        <v>1.9E-2</v>
      </c>
      <c r="J48">
        <v>1.7000000000000001E-2</v>
      </c>
      <c r="K48">
        <v>1.7999999999999999E-2</v>
      </c>
      <c r="L48">
        <v>1.7000000000000001E-2</v>
      </c>
      <c r="M48">
        <v>0.83499999999999996</v>
      </c>
      <c r="N48">
        <v>8.0000000000000002E-3</v>
      </c>
      <c r="O48">
        <v>0.192</v>
      </c>
      <c r="P48">
        <v>0.36099999999999999</v>
      </c>
      <c r="Q48">
        <v>0.97399999999999998</v>
      </c>
      <c r="R48">
        <v>0.84099999999999997</v>
      </c>
      <c r="S48">
        <v>0.72899999999999998</v>
      </c>
      <c r="T48">
        <v>0.97799999999999998</v>
      </c>
      <c r="U48">
        <v>1.7999999999999999E-2</v>
      </c>
      <c r="V48">
        <v>0.105</v>
      </c>
      <c r="W48">
        <v>0.52300000000000002</v>
      </c>
      <c r="Z48" s="1">
        <f t="shared" si="0"/>
        <v>9.9599999999999994E-2</v>
      </c>
      <c r="AA48" s="1">
        <f t="shared" si="1"/>
        <v>0.47289999999999999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1.8708333333333337E-2</v>
      </c>
      <c r="E50" s="2">
        <f t="shared" ref="E50:W50" si="2">AVERAGE(E1:E24)</f>
        <v>1.8458333333333337E-2</v>
      </c>
      <c r="F50" s="2">
        <f t="shared" si="2"/>
        <v>1.8708333333333337E-2</v>
      </c>
      <c r="G50" s="2">
        <f t="shared" si="2"/>
        <v>1.8000000000000006E-2</v>
      </c>
      <c r="H50" s="2">
        <f t="shared" si="2"/>
        <v>1.8333333333333337E-2</v>
      </c>
      <c r="I50" s="2">
        <f t="shared" si="2"/>
        <v>1.8833333333333337E-2</v>
      </c>
      <c r="J50" s="2">
        <f t="shared" si="2"/>
        <v>1.7375000000000005E-2</v>
      </c>
      <c r="K50" s="2">
        <f t="shared" si="2"/>
        <v>1.8708333333333337E-2</v>
      </c>
      <c r="L50" s="2">
        <f t="shared" si="2"/>
        <v>1.9000000000000006E-2</v>
      </c>
      <c r="M50" s="2">
        <f t="shared" si="2"/>
        <v>0.99704166666666671</v>
      </c>
      <c r="N50" s="2">
        <f t="shared" si="2"/>
        <v>8.0416666666666692E-3</v>
      </c>
      <c r="O50" s="2">
        <f t="shared" si="2"/>
        <v>3.7916666666666671E-3</v>
      </c>
      <c r="P50" s="2">
        <f t="shared" si="2"/>
        <v>5.2749999999999998E-2</v>
      </c>
      <c r="Q50" s="2">
        <f t="shared" si="2"/>
        <v>1.4541666666666666E-2</v>
      </c>
      <c r="R50" s="2">
        <f t="shared" si="2"/>
        <v>4.3416666666666666E-2</v>
      </c>
      <c r="S50" s="2">
        <f t="shared" si="2"/>
        <v>9.0833333333333374E-3</v>
      </c>
      <c r="T50" s="2">
        <f t="shared" si="2"/>
        <v>1.8541666666666668E-2</v>
      </c>
      <c r="U50" s="2">
        <f t="shared" si="2"/>
        <v>3.3750000000000008E-3</v>
      </c>
      <c r="V50" s="2">
        <f t="shared" si="2"/>
        <v>2.466666666666667E-2</v>
      </c>
      <c r="W50" s="2">
        <f t="shared" si="2"/>
        <v>9.1666666666666684E-3</v>
      </c>
      <c r="Y50" s="1" t="s">
        <v>0</v>
      </c>
      <c r="Z50" s="2">
        <f>AVERAGE(Z1:Z24)</f>
        <v>0.11631666666666664</v>
      </c>
      <c r="AA50" s="2">
        <f>AVERAGE(AA1:AA24)</f>
        <v>1.8737500000000004E-2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1.9000000000000006E-2</v>
      </c>
      <c r="E51" s="2">
        <f t="shared" ref="E51:W51" si="3">AVERAGE(E25:E48)</f>
        <v>1.8500000000000006E-2</v>
      </c>
      <c r="F51" s="2">
        <f t="shared" si="3"/>
        <v>1.9000000000000006E-2</v>
      </c>
      <c r="G51" s="2">
        <f t="shared" si="3"/>
        <v>1.808333333333334E-2</v>
      </c>
      <c r="H51" s="2">
        <f t="shared" si="3"/>
        <v>1.8375000000000006E-2</v>
      </c>
      <c r="I51" s="2">
        <f t="shared" si="3"/>
        <v>1.9083333333333341E-2</v>
      </c>
      <c r="J51" s="2">
        <f t="shared" si="3"/>
        <v>1.7541666666666674E-2</v>
      </c>
      <c r="K51" s="2">
        <f t="shared" si="3"/>
        <v>1.8291666666666675E-2</v>
      </c>
      <c r="L51" s="2">
        <f t="shared" si="3"/>
        <v>1.7375000000000005E-2</v>
      </c>
      <c r="M51" s="2">
        <f t="shared" si="3"/>
        <v>0.84829166666666678</v>
      </c>
      <c r="N51" s="2">
        <f t="shared" si="3"/>
        <v>1.1375000000000003E-2</v>
      </c>
      <c r="O51" s="2">
        <f t="shared" si="3"/>
        <v>0.39199999999999996</v>
      </c>
      <c r="P51" s="2">
        <f t="shared" si="3"/>
        <v>0.4313333333333334</v>
      </c>
      <c r="Q51" s="2">
        <f t="shared" si="3"/>
        <v>0.45704166666666657</v>
      </c>
      <c r="R51" s="2">
        <f t="shared" si="3"/>
        <v>0.49341666666666656</v>
      </c>
      <c r="S51" s="2">
        <f t="shared" si="3"/>
        <v>0.41345833333333343</v>
      </c>
      <c r="T51" s="2">
        <f t="shared" si="3"/>
        <v>0.29216666666666663</v>
      </c>
      <c r="U51" s="2">
        <f t="shared" si="3"/>
        <v>7.6041666666666646E-2</v>
      </c>
      <c r="V51" s="2">
        <f t="shared" si="3"/>
        <v>0.17879166666666668</v>
      </c>
      <c r="W51" s="2">
        <f t="shared" si="3"/>
        <v>0.39866666666666667</v>
      </c>
      <c r="Y51" s="1" t="s">
        <v>1</v>
      </c>
      <c r="Z51" s="2">
        <f>AVERAGE(Z25:Z48)</f>
        <v>0.10135416666666669</v>
      </c>
      <c r="AA51" s="2">
        <f>AVERAGE(AA25:AA48)</f>
        <v>0.3144291666666667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0.73049469428480573</v>
      </c>
      <c r="E52" s="3">
        <f t="shared" ref="E52:W52" si="4">TTEST(E1:E24,E25:E48,2,2)</f>
        <v>0.95861039408945925</v>
      </c>
      <c r="F52" s="3">
        <f t="shared" si="4"/>
        <v>0.73049469428480573</v>
      </c>
      <c r="G52" s="3">
        <f t="shared" si="4"/>
        <v>0.91461881089478803</v>
      </c>
      <c r="H52" s="3">
        <f t="shared" si="4"/>
        <v>0.95718929323379154</v>
      </c>
      <c r="I52" s="3">
        <f t="shared" si="4"/>
        <v>0.77443560370084086</v>
      </c>
      <c r="J52" s="3">
        <f t="shared" si="4"/>
        <v>0.82143436224986566</v>
      </c>
      <c r="K52" s="3">
        <f t="shared" si="4"/>
        <v>0.63510924695827153</v>
      </c>
      <c r="L52" s="3">
        <f t="shared" si="4"/>
        <v>5.6753123496750588E-2</v>
      </c>
      <c r="M52" s="3">
        <f t="shared" si="4"/>
        <v>1.2734537758127049E-6</v>
      </c>
      <c r="N52" s="3">
        <f t="shared" si="4"/>
        <v>3.3353143125185884E-2</v>
      </c>
      <c r="O52" s="3">
        <f t="shared" si="4"/>
        <v>3.8124010765617912E-7</v>
      </c>
      <c r="P52" s="3">
        <f t="shared" si="4"/>
        <v>3.7169632209425204E-6</v>
      </c>
      <c r="Q52" s="3">
        <f t="shared" si="4"/>
        <v>1.0325368588270193E-5</v>
      </c>
      <c r="R52" s="3">
        <f t="shared" si="4"/>
        <v>5.7334844835938277E-6</v>
      </c>
      <c r="S52" s="3">
        <f t="shared" si="4"/>
        <v>1.0426211323874743E-7</v>
      </c>
      <c r="T52" s="3">
        <f t="shared" si="4"/>
        <v>2.0266865262224061E-3</v>
      </c>
      <c r="U52" s="3">
        <f t="shared" si="4"/>
        <v>1.1767142710917955E-4</v>
      </c>
      <c r="V52" s="3">
        <f t="shared" si="4"/>
        <v>1.8088393188825534E-3</v>
      </c>
      <c r="W52" s="3">
        <f t="shared" si="4"/>
        <v>3.4552870737207841E-7</v>
      </c>
      <c r="Y52" s="1" t="s">
        <v>16</v>
      </c>
      <c r="Z52" s="3">
        <f>TTEST(Z1:Z24,Z25:Z48,2,2)</f>
        <v>3.2368289140381137E-7</v>
      </c>
      <c r="AA52" s="3">
        <f>TTEST(AA1:AA24,AA25:AA48,2,2)</f>
        <v>2.565440865257387E-11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4.833427035573472E-4</v>
      </c>
      <c r="E53" s="3">
        <f t="shared" ref="E53:W53" si="5">STDEV(E1:E24)/SQRT(COUNT(E1:E24))</f>
        <v>4.3397040683629783E-4</v>
      </c>
      <c r="F53" s="3">
        <f t="shared" si="5"/>
        <v>4.833427035573472E-4</v>
      </c>
      <c r="G53" s="3">
        <f t="shared" si="5"/>
        <v>4.2562826537937445E-4</v>
      </c>
      <c r="H53" s="3">
        <f t="shared" si="5"/>
        <v>4.0676644059959975E-4</v>
      </c>
      <c r="I53" s="3">
        <f t="shared" si="5"/>
        <v>4.6883553969918299E-4</v>
      </c>
      <c r="J53" s="3">
        <f t="shared" si="5"/>
        <v>4.1183796236672604E-4</v>
      </c>
      <c r="K53" s="3">
        <f t="shared" si="5"/>
        <v>4.833427035573472E-4</v>
      </c>
      <c r="L53" s="3">
        <f t="shared" si="5"/>
        <v>4.3821111978959001E-4</v>
      </c>
      <c r="M53" s="3">
        <f t="shared" si="5"/>
        <v>2.4435041559994297E-4</v>
      </c>
      <c r="N53" s="3">
        <f t="shared" si="5"/>
        <v>5.9429402358885275E-4</v>
      </c>
      <c r="O53" s="3">
        <f t="shared" si="5"/>
        <v>6.283725432735714E-4</v>
      </c>
      <c r="P53" s="3">
        <f t="shared" si="5"/>
        <v>1.5475582684354405E-2</v>
      </c>
      <c r="Q53" s="3">
        <f t="shared" si="5"/>
        <v>7.419368299672391E-3</v>
      </c>
      <c r="R53" s="3">
        <f t="shared" si="5"/>
        <v>2.3405601078283569E-2</v>
      </c>
      <c r="S53" s="3">
        <f t="shared" si="5"/>
        <v>7.5401501798239565E-4</v>
      </c>
      <c r="T53" s="3">
        <f t="shared" si="5"/>
        <v>1.2307058650743901E-2</v>
      </c>
      <c r="U53" s="3">
        <f t="shared" si="5"/>
        <v>2.8112416669765205E-4</v>
      </c>
      <c r="V53" s="3">
        <f t="shared" si="5"/>
        <v>4.8550237938291664E-3</v>
      </c>
      <c r="W53" s="3">
        <f t="shared" si="5"/>
        <v>3.3512201253427716E-3</v>
      </c>
      <c r="Z53" s="3">
        <f>STDEV(Z1:Z24)/SQRT(COUNT(Z1:Z24))</f>
        <v>3.8582992924281602E-4</v>
      </c>
      <c r="AA53" s="3">
        <f>STDEV(AA1:AA24)/SQRT(COUNT(AA1:AA24))</f>
        <v>3.6635089128249469E-3</v>
      </c>
      <c r="AC53" s="3"/>
      <c r="AD53" s="3"/>
    </row>
    <row r="54" spans="1:30">
      <c r="C54" s="1" t="s">
        <v>1</v>
      </c>
      <c r="D54" s="3">
        <f>STDEV(D25:D48)/SQRT(COUNT(D25:D48))</f>
        <v>6.8893953374691771E-4</v>
      </c>
      <c r="E54" s="3">
        <f t="shared" ref="E54:W54" si="6">STDEV(E25:E48)/SQRT(COUNT(E25:E48))</f>
        <v>6.7028006259983654E-4</v>
      </c>
      <c r="F54" s="3">
        <f t="shared" si="6"/>
        <v>6.8893953374691771E-4</v>
      </c>
      <c r="G54" s="3">
        <f t="shared" si="6"/>
        <v>6.452633061778091E-4</v>
      </c>
      <c r="H54" s="3">
        <f t="shared" si="6"/>
        <v>6.5610980213967867E-4</v>
      </c>
      <c r="I54" s="3">
        <f t="shared" si="6"/>
        <v>7.2959356033686616E-4</v>
      </c>
      <c r="J54" s="3">
        <f t="shared" si="6"/>
        <v>6.078566724973223E-4</v>
      </c>
      <c r="K54" s="3">
        <f t="shared" si="6"/>
        <v>7.2601544746078988E-4</v>
      </c>
      <c r="L54" s="3">
        <f t="shared" si="6"/>
        <v>7.0662624645134221E-4</v>
      </c>
      <c r="M54" s="3">
        <f t="shared" si="6"/>
        <v>2.6707519375328954E-2</v>
      </c>
      <c r="N54" s="3">
        <f t="shared" si="6"/>
        <v>1.3985143514831529E-3</v>
      </c>
      <c r="O54" s="3">
        <f t="shared" si="6"/>
        <v>6.5569633303795463E-2</v>
      </c>
      <c r="P54" s="3">
        <f t="shared" si="6"/>
        <v>7.0359394855587273E-2</v>
      </c>
      <c r="Q54" s="3">
        <f t="shared" si="6"/>
        <v>8.90495400139205E-2</v>
      </c>
      <c r="R54" s="3">
        <f t="shared" si="6"/>
        <v>8.4592713836946512E-2</v>
      </c>
      <c r="S54" s="3">
        <f t="shared" si="6"/>
        <v>6.4227572614393533E-2</v>
      </c>
      <c r="T54" s="3">
        <f t="shared" si="6"/>
        <v>8.2703540455440816E-2</v>
      </c>
      <c r="U54" s="3">
        <f t="shared" si="6"/>
        <v>1.7261677329479121E-2</v>
      </c>
      <c r="V54" s="3">
        <f t="shared" si="6"/>
        <v>4.6280296742197913E-2</v>
      </c>
      <c r="W54" s="3">
        <f t="shared" si="6"/>
        <v>6.5389570221250193E-2</v>
      </c>
      <c r="Z54" s="3">
        <f>STDEV(Z25:Z48)/SQRT(COUNT(Z25:Z48))</f>
        <v>2.477368425897269E-3</v>
      </c>
      <c r="AA54" s="3">
        <f>STDEV(AA25:AA48)/SQRT(COUNT(AA25:AA48))</f>
        <v>3.3682812608023062E-2</v>
      </c>
      <c r="AC54" s="3"/>
      <c r="AD54" s="3"/>
    </row>
    <row r="55" spans="1:30">
      <c r="D55" s="2">
        <f>D50-D51</f>
        <v>-2.9166666666666924E-4</v>
      </c>
      <c r="E55" s="2">
        <f t="shared" ref="E55:W55" si="7">E50-E51</f>
        <v>-4.1666666666669017E-5</v>
      </c>
      <c r="F55" s="2">
        <f t="shared" si="7"/>
        <v>-2.9166666666666924E-4</v>
      </c>
      <c r="G55" s="2">
        <f t="shared" si="7"/>
        <v>-8.3333333333334564E-5</v>
      </c>
      <c r="H55" s="2">
        <f t="shared" si="7"/>
        <v>-4.1666666666669017E-5</v>
      </c>
      <c r="I55" s="2">
        <f t="shared" si="7"/>
        <v>-2.5000000000000369E-4</v>
      </c>
      <c r="J55" s="2">
        <f t="shared" si="7"/>
        <v>-1.6666666666666913E-4</v>
      </c>
      <c r="K55" s="2">
        <f t="shared" si="7"/>
        <v>4.1666666666666241E-4</v>
      </c>
      <c r="L55" s="2">
        <f t="shared" si="7"/>
        <v>1.6250000000000014E-3</v>
      </c>
      <c r="M55" s="2">
        <f t="shared" si="7"/>
        <v>0.14874999999999994</v>
      </c>
      <c r="N55" s="2">
        <f t="shared" si="7"/>
        <v>-3.333333333333334E-3</v>
      </c>
      <c r="O55" s="2">
        <f t="shared" si="7"/>
        <v>-0.38820833333333327</v>
      </c>
      <c r="P55" s="2">
        <f t="shared" si="7"/>
        <v>-0.37858333333333338</v>
      </c>
      <c r="Q55" s="2">
        <f t="shared" si="7"/>
        <v>-0.44249999999999989</v>
      </c>
      <c r="R55" s="2">
        <f t="shared" si="7"/>
        <v>-0.4499999999999999</v>
      </c>
      <c r="S55" s="2">
        <f t="shared" si="7"/>
        <v>-0.4043750000000001</v>
      </c>
      <c r="T55" s="2">
        <f t="shared" si="7"/>
        <v>-0.27362499999999995</v>
      </c>
      <c r="U55" s="2">
        <f t="shared" si="7"/>
        <v>-7.2666666666666643E-2</v>
      </c>
      <c r="V55" s="2">
        <f t="shared" si="7"/>
        <v>-0.15412500000000001</v>
      </c>
      <c r="W55" s="2">
        <f t="shared" si="7"/>
        <v>-0.38950000000000001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Tools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1.8622619047619051E-2</v>
      </c>
      <c r="E58" s="1">
        <f>(E50+0.6*(F50+D50)+0.15*G50)/(1+2*0.6+0.15)</f>
        <v>1.8556737588652485E-2</v>
      </c>
      <c r="F58" s="1">
        <f t="shared" ref="F58:U59" si="9">(F50+0.6*(G50+E50)+0.15*(D50+H50))/(1+2*0.6+2*0.15)</f>
        <v>1.8455833333333338E-2</v>
      </c>
      <c r="G58" s="1">
        <f t="shared" si="9"/>
        <v>1.8327500000000004E-2</v>
      </c>
      <c r="H58" s="1">
        <f t="shared" si="9"/>
        <v>1.8338333333333338E-2</v>
      </c>
      <c r="I58" s="1">
        <f t="shared" si="9"/>
        <v>1.8305833333333337E-2</v>
      </c>
      <c r="J58" s="1">
        <f t="shared" si="9"/>
        <v>1.8200000000000001E-2</v>
      </c>
      <c r="K58" s="1">
        <f t="shared" si="9"/>
        <v>7.7165833333333336E-2</v>
      </c>
      <c r="L58" s="1">
        <f t="shared" si="9"/>
        <v>0.25290500000000005</v>
      </c>
      <c r="M58" s="1">
        <f t="shared" si="9"/>
        <v>0.40665666666666667</v>
      </c>
      <c r="N58" s="1">
        <f t="shared" si="9"/>
        <v>0.2477216666666667</v>
      </c>
      <c r="O58" s="1">
        <f t="shared" si="9"/>
        <v>7.6801666666666671E-2</v>
      </c>
      <c r="P58" s="1">
        <f t="shared" si="9"/>
        <v>2.8587499999999998E-2</v>
      </c>
      <c r="Q58" s="1">
        <f t="shared" si="9"/>
        <v>2.9669166666666663E-2</v>
      </c>
      <c r="R58" s="1">
        <f t="shared" si="9"/>
        <v>2.7314166666666667E-2</v>
      </c>
      <c r="S58" s="1">
        <f t="shared" si="9"/>
        <v>1.9578333333333336E-2</v>
      </c>
      <c r="T58" s="1">
        <f t="shared" si="9"/>
        <v>1.449166666666667E-2</v>
      </c>
      <c r="U58" s="1">
        <f t="shared" si="9"/>
        <v>1.2815000000000002E-2</v>
      </c>
      <c r="V58" s="1">
        <f>(V50+0.6*(W50+U50)+0.15*T50)/(1+2*0.6+0.15)</f>
        <v>1.4882092198581562E-2</v>
      </c>
      <c r="W58" s="1">
        <f>(W50+0.6*(V50)+0.15*U58)/(1+0.6+0.15)</f>
        <v>1.4793666666666669E-2</v>
      </c>
    </row>
    <row r="59" spans="1:30">
      <c r="C59" s="1" t="s">
        <v>1</v>
      </c>
      <c r="D59" s="1">
        <f>(D51+0.6*(E51)+0.15*F51)/(1+0.6+0.15)</f>
        <v>1.8828571428571434E-2</v>
      </c>
      <c r="E59" s="1">
        <f>(E51+0.6*(F51+D51)+0.15*G51)/(1+2*0.6+0.15)</f>
        <v>1.8728723404255326E-2</v>
      </c>
      <c r="F59" s="1">
        <f t="shared" si="9"/>
        <v>1.8622500000000007E-2</v>
      </c>
      <c r="G59" s="1">
        <f t="shared" si="9"/>
        <v>1.845833333333334E-2</v>
      </c>
      <c r="H59" s="1">
        <f t="shared" si="9"/>
        <v>1.8462500000000007E-2</v>
      </c>
      <c r="I59" s="1">
        <f t="shared" si="9"/>
        <v>1.8435833333333339E-2</v>
      </c>
      <c r="J59" s="1">
        <f t="shared" si="9"/>
        <v>1.8131666666666674E-2</v>
      </c>
      <c r="K59" s="1">
        <f t="shared" si="9"/>
        <v>6.773916666666667E-2</v>
      </c>
      <c r="L59" s="1">
        <f t="shared" si="9"/>
        <v>0.21666500000000002</v>
      </c>
      <c r="M59" s="1">
        <f t="shared" si="9"/>
        <v>0.37083416666666669</v>
      </c>
      <c r="N59" s="1">
        <f t="shared" si="9"/>
        <v>0.3291425</v>
      </c>
      <c r="O59" s="1">
        <f t="shared" si="9"/>
        <v>0.34137000000000001</v>
      </c>
      <c r="P59" s="1">
        <f t="shared" si="9"/>
        <v>0.40659083333333335</v>
      </c>
      <c r="Q59" s="1">
        <f t="shared" si="9"/>
        <v>0.45308416666666662</v>
      </c>
      <c r="R59" s="1">
        <f t="shared" si="9"/>
        <v>0.44969666666666663</v>
      </c>
      <c r="S59" s="1">
        <f t="shared" si="9"/>
        <v>0.3859083333333333</v>
      </c>
      <c r="T59" s="1">
        <f t="shared" si="9"/>
        <v>0.2746791666666667</v>
      </c>
      <c r="U59" s="1">
        <f t="shared" si="9"/>
        <v>0.19217416666666662</v>
      </c>
      <c r="V59" s="1">
        <f>(V51+0.6*(W51+U51)+0.15*T51)/(1+2*0.6+0.15)</f>
        <v>0.21593262411347514</v>
      </c>
      <c r="W59" s="1">
        <f>(W51+0.6*(V51)+0.15*U59)/(1+0.6+0.15)</f>
        <v>0.3055815952380953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6.4536629752985436E-2</v>
      </c>
      <c r="E61" s="1">
        <f ca="1">E1+NORMINV(RAND(),0,'Total-Smoothed'!$AG$2)</f>
        <v>-0.12003225315535153</v>
      </c>
      <c r="F61" s="1">
        <f ca="1">F1+NORMINV(RAND(),0,'Total-Smoothed'!$AG$2)</f>
        <v>2.71441116796634E-2</v>
      </c>
      <c r="G61" s="1">
        <f ca="1">G1+NORMINV(RAND(),0,'Total-Smoothed'!$AG$2)</f>
        <v>8.8292336208749128E-2</v>
      </c>
      <c r="H61" s="1">
        <f ca="1">H1+NORMINV(RAND(),0,'Total-Smoothed'!$AG$2)</f>
        <v>-6.9331466554945001E-2</v>
      </c>
      <c r="I61" s="1">
        <f ca="1">I1+NORMINV(RAND(),0,'Total-Smoothed'!$AG$2)</f>
        <v>-5.3151150074510031E-2</v>
      </c>
      <c r="J61" s="1">
        <f ca="1">J1+NORMINV(RAND(),0,'Total-Smoothed'!$AG$2)</f>
        <v>-2.6247684009197265E-2</v>
      </c>
      <c r="K61" s="1">
        <f ca="1">K1+NORMINV(RAND(),0,'Total-Smoothed'!$AG$2)</f>
        <v>4.3810446834168237E-2</v>
      </c>
      <c r="L61" s="1">
        <f ca="1">L1+NORMINV(RAND(),0,'Total-Smoothed'!$AG$2)</f>
        <v>-1.8673331706187749E-3</v>
      </c>
      <c r="M61" s="1">
        <f ca="1">M1+NORMINV(RAND(),0,'Total-Smoothed'!$AG$2)</f>
        <v>1.1439471695543872</v>
      </c>
      <c r="N61" s="1">
        <f ca="1">N1+NORMINV(RAND(),0,'Total-Smoothed'!$AG$2)</f>
        <v>-0.15205228953914551</v>
      </c>
      <c r="O61" s="1">
        <f ca="1">O1+NORMINV(RAND(),0,'Total-Smoothed'!$AG$2)</f>
        <v>3.8538628291977794E-3</v>
      </c>
      <c r="P61" s="1">
        <f ca="1">P1+NORMINV(RAND(),0,'Total-Smoothed'!$AG$2)</f>
        <v>3.9979434178710527E-2</v>
      </c>
      <c r="Q61" s="1">
        <f ca="1">Q1+NORMINV(RAND(),0,'Total-Smoothed'!$AG$2)</f>
        <v>0.11402774421553648</v>
      </c>
      <c r="R61" s="1">
        <f ca="1">R1+NORMINV(RAND(),0,'Total-Smoothed'!$AG$2)</f>
        <v>6.9352894369113849E-2</v>
      </c>
      <c r="S61" s="1">
        <f ca="1">S1+NORMINV(RAND(),0,'Total-Smoothed'!$AG$2)</f>
        <v>-5.6285679571512467E-2</v>
      </c>
      <c r="T61" s="1">
        <f ca="1">T1+NORMINV(RAND(),0,'Total-Smoothed'!$AG$2)</f>
        <v>7.8529835540022783E-2</v>
      </c>
      <c r="U61" s="1">
        <f ca="1">U1+NORMINV(RAND(),0,'Total-Smoothed'!$AG$2)</f>
        <v>0.1691615903842873</v>
      </c>
      <c r="V61" s="1">
        <f ca="1">V1+NORMINV(RAND(),0,'Total-Smoothed'!$AG$2)</f>
        <v>-3.062012382258034E-2</v>
      </c>
      <c r="W61" s="1">
        <f ca="1">W1+NORMINV(RAND(),0,'Total-Smoothed'!$AG$2)</f>
        <v>-2.1430991697585201E-2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-3.7253895813319234E-2</v>
      </c>
      <c r="E62" s="1">
        <f ca="1">E2+NORMINV(RAND(),0,'Total-Smoothed'!$AG$2)</f>
        <v>-9.8394595083366232E-2</v>
      </c>
      <c r="F62" s="1">
        <f ca="1">F2+NORMINV(RAND(),0,'Total-Smoothed'!$AG$2)</f>
        <v>-1.3423542722305185E-2</v>
      </c>
      <c r="G62" s="1">
        <f ca="1">G2+NORMINV(RAND(),0,'Total-Smoothed'!$AG$2)</f>
        <v>9.1877877546800817E-3</v>
      </c>
      <c r="H62" s="1">
        <f ca="1">H2+NORMINV(RAND(),0,'Total-Smoothed'!$AG$2)</f>
        <v>-7.3328654885261427E-2</v>
      </c>
      <c r="I62" s="1">
        <f ca="1">I2+NORMINV(RAND(),0,'Total-Smoothed'!$AG$2)</f>
        <v>4.018521143504683E-2</v>
      </c>
      <c r="J62" s="1">
        <f ca="1">J2+NORMINV(RAND(),0,'Total-Smoothed'!$AG$2)</f>
        <v>1.164091109633128E-4</v>
      </c>
      <c r="K62" s="1">
        <f ca="1">K2+NORMINV(RAND(),0,'Total-Smoothed'!$AG$2)</f>
        <v>0.1738985512395968</v>
      </c>
      <c r="L62" s="1">
        <f ca="1">L2+NORMINV(RAND(),0,'Total-Smoothed'!$AG$2)</f>
        <v>7.5784986525864202E-3</v>
      </c>
      <c r="M62" s="1">
        <f ca="1">M2+NORMINV(RAND(),0,'Total-Smoothed'!$AG$2)</f>
        <v>0.79394566663763788</v>
      </c>
      <c r="N62" s="1">
        <f ca="1">N2+NORMINV(RAND(),0,'Total-Smoothed'!$AG$2)</f>
        <v>1.4256133920278007E-2</v>
      </c>
      <c r="O62" s="1">
        <f ca="1">O2+NORMINV(RAND(),0,'Total-Smoothed'!$AG$2)</f>
        <v>6.3184826328827909E-2</v>
      </c>
      <c r="P62" s="1">
        <f ca="1">P2+NORMINV(RAND(),0,'Total-Smoothed'!$AG$2)</f>
        <v>4.221814670251927E-2</v>
      </c>
      <c r="Q62" s="1">
        <f ca="1">Q2+NORMINV(RAND(),0,'Total-Smoothed'!$AG$2)</f>
        <v>0.18697962599837384</v>
      </c>
      <c r="R62" s="1">
        <f ca="1">R2+NORMINV(RAND(),0,'Total-Smoothed'!$AG$2)</f>
        <v>5.1044558778954557E-2</v>
      </c>
      <c r="S62" s="1">
        <f ca="1">S2+NORMINV(RAND(),0,'Total-Smoothed'!$AG$2)</f>
        <v>1.1046311996577744E-2</v>
      </c>
      <c r="T62" s="1">
        <f ca="1">T2+NORMINV(RAND(),0,'Total-Smoothed'!$AG$2)</f>
        <v>5.8852801248425998E-2</v>
      </c>
      <c r="U62" s="1">
        <f ca="1">U2+NORMINV(RAND(),0,'Total-Smoothed'!$AG$2)</f>
        <v>-2.0511411128993576E-2</v>
      </c>
      <c r="V62" s="1">
        <f ca="1">V2+NORMINV(RAND(),0,'Total-Smoothed'!$AG$2)</f>
        <v>6.8101880396864545E-2</v>
      </c>
      <c r="W62" s="1">
        <f ca="1">W2+NORMINV(RAND(),0,'Total-Smoothed'!$AG$2)</f>
        <v>-0.15263263207384578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7.6395554123637993E-2</v>
      </c>
      <c r="E63" s="1">
        <f ca="1">E3+NORMINV(RAND(),0,'Total-Smoothed'!$AG$2)</f>
        <v>-1.0348207312598039E-2</v>
      </c>
      <c r="F63" s="1">
        <f ca="1">F3+NORMINV(RAND(),0,'Total-Smoothed'!$AG$2)</f>
        <v>6.4409714164989668E-2</v>
      </c>
      <c r="G63" s="1">
        <f ca="1">G3+NORMINV(RAND(),0,'Total-Smoothed'!$AG$2)</f>
        <v>-3.0165562873710371E-2</v>
      </c>
      <c r="H63" s="1">
        <f ca="1">H3+NORMINV(RAND(),0,'Total-Smoothed'!$AG$2)</f>
        <v>0.14441615120234938</v>
      </c>
      <c r="I63" s="1">
        <f ca="1">I3+NORMINV(RAND(),0,'Total-Smoothed'!$AG$2)</f>
        <v>-4.7729375403084758E-2</v>
      </c>
      <c r="J63" s="1">
        <f ca="1">J3+NORMINV(RAND(),0,'Total-Smoothed'!$AG$2)</f>
        <v>-7.7134759232652492E-2</v>
      </c>
      <c r="K63" s="1">
        <f ca="1">K3+NORMINV(RAND(),0,'Total-Smoothed'!$AG$2)</f>
        <v>2.3585328215087256E-2</v>
      </c>
      <c r="L63" s="1">
        <f ca="1">L3+NORMINV(RAND(),0,'Total-Smoothed'!$AG$2)</f>
        <v>-4.9720321665111554E-2</v>
      </c>
      <c r="M63" s="1">
        <f ca="1">M3+NORMINV(RAND(),0,'Total-Smoothed'!$AG$2)</f>
        <v>1.0272646317786773</v>
      </c>
      <c r="N63" s="1">
        <f ca="1">N3+NORMINV(RAND(),0,'Total-Smoothed'!$AG$2)</f>
        <v>4.4580098294222964E-2</v>
      </c>
      <c r="O63" s="1">
        <f ca="1">O3+NORMINV(RAND(),0,'Total-Smoothed'!$AG$2)</f>
        <v>0.16542188325466606</v>
      </c>
      <c r="P63" s="1">
        <f ca="1">P3+NORMINV(RAND(),0,'Total-Smoothed'!$AG$2)</f>
        <v>-2.7623707135771475E-2</v>
      </c>
      <c r="Q63" s="1">
        <f ca="1">Q3+NORMINV(RAND(),0,'Total-Smoothed'!$AG$2)</f>
        <v>9.8546459800339936E-2</v>
      </c>
      <c r="R63" s="1">
        <f ca="1">R3+NORMINV(RAND(),0,'Total-Smoothed'!$AG$2)</f>
        <v>5.5876118442269654E-2</v>
      </c>
      <c r="S63" s="1">
        <f ca="1">S3+NORMINV(RAND(),0,'Total-Smoothed'!$AG$2)</f>
        <v>-0.12267314157298438</v>
      </c>
      <c r="T63" s="1">
        <f ca="1">T3+NORMINV(RAND(),0,'Total-Smoothed'!$AG$2)</f>
        <v>-0.19244336552504882</v>
      </c>
      <c r="U63" s="1">
        <f ca="1">U3+NORMINV(RAND(),0,'Total-Smoothed'!$AG$2)</f>
        <v>5.0338143465957268E-2</v>
      </c>
      <c r="V63" s="1">
        <f ca="1">V3+NORMINV(RAND(),0,'Total-Smoothed'!$AG$2)</f>
        <v>2.5123016176638355E-2</v>
      </c>
      <c r="W63" s="1">
        <f ca="1">W3+NORMINV(RAND(),0,'Total-Smoothed'!$AG$2)</f>
        <v>-7.9415194328504704E-2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6.3912122308147482E-2</v>
      </c>
      <c r="E64" s="1">
        <f ca="1">E4+NORMINV(RAND(),0,'Total-Smoothed'!$AG$2)</f>
        <v>-0.14634266154811756</v>
      </c>
      <c r="F64" s="1">
        <f ca="1">F4+NORMINV(RAND(),0,'Total-Smoothed'!$AG$2)</f>
        <v>7.699284530605012E-2</v>
      </c>
      <c r="G64" s="1">
        <f ca="1">G4+NORMINV(RAND(),0,'Total-Smoothed'!$AG$2)</f>
        <v>-1.3589307149052109E-2</v>
      </c>
      <c r="H64" s="1">
        <f ca="1">H4+NORMINV(RAND(),0,'Total-Smoothed'!$AG$2)</f>
        <v>1.3441634306873458E-2</v>
      </c>
      <c r="I64" s="1">
        <f ca="1">I4+NORMINV(RAND(),0,'Total-Smoothed'!$AG$2)</f>
        <v>4.3425849588354659E-3</v>
      </c>
      <c r="J64" s="1">
        <f ca="1">J4+NORMINV(RAND(),0,'Total-Smoothed'!$AG$2)</f>
        <v>1.8196643062135698E-2</v>
      </c>
      <c r="K64" s="1">
        <f ca="1">K4+NORMINV(RAND(),0,'Total-Smoothed'!$AG$2)</f>
        <v>-8.1232542957924328E-2</v>
      </c>
      <c r="L64" s="1">
        <f ca="1">L4+NORMINV(RAND(),0,'Total-Smoothed'!$AG$2)</f>
        <v>-1.2383361258046139E-2</v>
      </c>
      <c r="M64" s="1">
        <f ca="1">M4+NORMINV(RAND(),0,'Total-Smoothed'!$AG$2)</f>
        <v>1.1279835549767399</v>
      </c>
      <c r="N64" s="1">
        <f ca="1">N4+NORMINV(RAND(),0,'Total-Smoothed'!$AG$2)</f>
        <v>0.15154282936131916</v>
      </c>
      <c r="O64" s="1">
        <f ca="1">O4+NORMINV(RAND(),0,'Total-Smoothed'!$AG$2)</f>
        <v>-9.9370086658016367E-3</v>
      </c>
      <c r="P64" s="1">
        <f ca="1">P4+NORMINV(RAND(),0,'Total-Smoothed'!$AG$2)</f>
        <v>-5.6487700668767876E-2</v>
      </c>
      <c r="Q64" s="1">
        <f ca="1">Q4+NORMINV(RAND(),0,'Total-Smoothed'!$AG$2)</f>
        <v>8.2726628300600319E-2</v>
      </c>
      <c r="R64" s="1">
        <f ca="1">R4+NORMINV(RAND(),0,'Total-Smoothed'!$AG$2)</f>
        <v>-7.0542173674130737E-2</v>
      </c>
      <c r="S64" s="1">
        <f ca="1">S4+NORMINV(RAND(),0,'Total-Smoothed'!$AG$2)</f>
        <v>-5.6487750236516941E-2</v>
      </c>
      <c r="T64" s="1">
        <f ca="1">T4+NORMINV(RAND(),0,'Total-Smoothed'!$AG$2)</f>
        <v>5.3384321003196476E-2</v>
      </c>
      <c r="U64" s="1">
        <f ca="1">U4+NORMINV(RAND(),0,'Total-Smoothed'!$AG$2)</f>
        <v>7.1044893885076066E-2</v>
      </c>
      <c r="V64" s="1">
        <f ca="1">V4+NORMINV(RAND(),0,'Total-Smoothed'!$AG$2)</f>
        <v>8.7886120079424639E-3</v>
      </c>
      <c r="W64" s="1">
        <f ca="1">W4+NORMINV(RAND(),0,'Total-Smoothed'!$AG$2)</f>
        <v>3.3165549758033139E-2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-1.8798986444746122E-2</v>
      </c>
      <c r="E65" s="1">
        <f ca="1">E5+NORMINV(RAND(),0,'Total-Smoothed'!$AG$2)</f>
        <v>2.4135291674177901E-2</v>
      </c>
      <c r="F65" s="1">
        <f ca="1">F5+NORMINV(RAND(),0,'Total-Smoothed'!$AG$2)</f>
        <v>-5.9123571496522739E-2</v>
      </c>
      <c r="G65" s="1">
        <f ca="1">G5+NORMINV(RAND(),0,'Total-Smoothed'!$AG$2)</f>
        <v>9.4089684621504771E-2</v>
      </c>
      <c r="H65" s="1">
        <f ca="1">H5+NORMINV(RAND(),0,'Total-Smoothed'!$AG$2)</f>
        <v>4.9002871893523495E-2</v>
      </c>
      <c r="I65" s="1">
        <f ca="1">I5+NORMINV(RAND(),0,'Total-Smoothed'!$AG$2)</f>
        <v>-0.18747408675324115</v>
      </c>
      <c r="J65" s="1">
        <f ca="1">J5+NORMINV(RAND(),0,'Total-Smoothed'!$AG$2)</f>
        <v>-8.5831749531608631E-2</v>
      </c>
      <c r="K65" s="1">
        <f ca="1">K5+NORMINV(RAND(),0,'Total-Smoothed'!$AG$2)</f>
        <v>-1.8117481512142441E-2</v>
      </c>
      <c r="L65" s="1">
        <f ca="1">L5+NORMINV(RAND(),0,'Total-Smoothed'!$AG$2)</f>
        <v>5.3810361760071534E-2</v>
      </c>
      <c r="M65" s="1">
        <f ca="1">M5+NORMINV(RAND(),0,'Total-Smoothed'!$AG$2)</f>
        <v>0.94425544574051667</v>
      </c>
      <c r="N65" s="1">
        <f ca="1">N5+NORMINV(RAND(),0,'Total-Smoothed'!$AG$2)</f>
        <v>0.14161331007472344</v>
      </c>
      <c r="O65" s="1">
        <f ca="1">O5+NORMINV(RAND(),0,'Total-Smoothed'!$AG$2)</f>
        <v>6.9143995956344045E-2</v>
      </c>
      <c r="P65" s="1">
        <f ca="1">P5+NORMINV(RAND(),0,'Total-Smoothed'!$AG$2)</f>
        <v>1.7797009055853855E-2</v>
      </c>
      <c r="Q65" s="1">
        <f ca="1">Q5+NORMINV(RAND(),0,'Total-Smoothed'!$AG$2)</f>
        <v>-0.19053021324367528</v>
      </c>
      <c r="R65" s="1">
        <f ca="1">R5+NORMINV(RAND(),0,'Total-Smoothed'!$AG$2)</f>
        <v>0.11513330833999512</v>
      </c>
      <c r="S65" s="1">
        <f ca="1">S5+NORMINV(RAND(),0,'Total-Smoothed'!$AG$2)</f>
        <v>-6.8676875747973338E-3</v>
      </c>
      <c r="T65" s="1">
        <f ca="1">T5+NORMINV(RAND(),0,'Total-Smoothed'!$AG$2)</f>
        <v>-0.15449276592697145</v>
      </c>
      <c r="U65" s="1">
        <f ca="1">U5+NORMINV(RAND(),0,'Total-Smoothed'!$AG$2)</f>
        <v>8.2003531045626146E-2</v>
      </c>
      <c r="V65" s="1">
        <f ca="1">V5+NORMINV(RAND(),0,'Total-Smoothed'!$AG$2)</f>
        <v>0.1501327365280766</v>
      </c>
      <c r="W65" s="1">
        <f ca="1">W5+NORMINV(RAND(),0,'Total-Smoothed'!$AG$2)</f>
        <v>-0.12757290905799101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-3.2262262536090228E-2</v>
      </c>
      <c r="E66" s="1">
        <f ca="1">E6+NORMINV(RAND(),0,'Total-Smoothed'!$AG$2)</f>
        <v>9.4926985956876146E-3</v>
      </c>
      <c r="F66" s="1">
        <f ca="1">F6+NORMINV(RAND(),0,'Total-Smoothed'!$AG$2)</f>
        <v>-2.653952923309541E-2</v>
      </c>
      <c r="G66" s="1">
        <f ca="1">G6+NORMINV(RAND(),0,'Total-Smoothed'!$AG$2)</f>
        <v>7.2431230282190243E-2</v>
      </c>
      <c r="H66" s="1">
        <f ca="1">H6+NORMINV(RAND(),0,'Total-Smoothed'!$AG$2)</f>
        <v>0.22468266887734245</v>
      </c>
      <c r="I66" s="1">
        <f ca="1">I6+NORMINV(RAND(),0,'Total-Smoothed'!$AG$2)</f>
        <v>0.16179912887504577</v>
      </c>
      <c r="J66" s="1">
        <f ca="1">J6+NORMINV(RAND(),0,'Total-Smoothed'!$AG$2)</f>
        <v>0.18937926956995579</v>
      </c>
      <c r="K66" s="1">
        <f ca="1">K6+NORMINV(RAND(),0,'Total-Smoothed'!$AG$2)</f>
        <v>5.3098306677186805E-2</v>
      </c>
      <c r="L66" s="1">
        <f ca="1">L6+NORMINV(RAND(),0,'Total-Smoothed'!$AG$2)</f>
        <v>4.541405962529578E-2</v>
      </c>
      <c r="M66" s="1">
        <f ca="1">M6+NORMINV(RAND(),0,'Total-Smoothed'!$AG$2)</f>
        <v>0.99403470129279337</v>
      </c>
      <c r="N66" s="1">
        <f ca="1">N6+NORMINV(RAND(),0,'Total-Smoothed'!$AG$2)</f>
        <v>-7.1003286834868853E-2</v>
      </c>
      <c r="O66" s="1">
        <f ca="1">O6+NORMINV(RAND(),0,'Total-Smoothed'!$AG$2)</f>
        <v>0.1452685185183433</v>
      </c>
      <c r="P66" s="1">
        <f ca="1">P6+NORMINV(RAND(),0,'Total-Smoothed'!$AG$2)</f>
        <v>-8.6525384600627239E-2</v>
      </c>
      <c r="Q66" s="1">
        <f ca="1">Q6+NORMINV(RAND(),0,'Total-Smoothed'!$AG$2)</f>
        <v>0.18397802875465574</v>
      </c>
      <c r="R66" s="1">
        <f ca="1">R6+NORMINV(RAND(),0,'Total-Smoothed'!$AG$2)</f>
        <v>0.13373686647887664</v>
      </c>
      <c r="S66" s="1">
        <f ca="1">S6+NORMINV(RAND(),0,'Total-Smoothed'!$AG$2)</f>
        <v>7.1290034050364687E-2</v>
      </c>
      <c r="T66" s="1">
        <f ca="1">T6+NORMINV(RAND(),0,'Total-Smoothed'!$AG$2)</f>
        <v>0.13400436161248197</v>
      </c>
      <c r="U66" s="1">
        <f ca="1">U6+NORMINV(RAND(),0,'Total-Smoothed'!$AG$2)</f>
        <v>5.111483987846166E-2</v>
      </c>
      <c r="V66" s="1">
        <f ca="1">V6+NORMINV(RAND(),0,'Total-Smoothed'!$AG$2)</f>
        <v>6.0370689338624606E-2</v>
      </c>
      <c r="W66" s="1">
        <f ca="1">W6+NORMINV(RAND(),0,'Total-Smoothed'!$AG$2)</f>
        <v>-2.3598143286991384E-2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0.23397439093246011</v>
      </c>
      <c r="E67" s="1">
        <f ca="1">E7+NORMINV(RAND(),0,'Total-Smoothed'!$AG$2)</f>
        <v>-1.3083391373382505E-4</v>
      </c>
      <c r="F67" s="1">
        <f ca="1">F7+NORMINV(RAND(),0,'Total-Smoothed'!$AG$2)</f>
        <v>8.8952940356142957E-2</v>
      </c>
      <c r="G67" s="1">
        <f ca="1">G7+NORMINV(RAND(),0,'Total-Smoothed'!$AG$2)</f>
        <v>0.11826221368012696</v>
      </c>
      <c r="H67" s="1">
        <f ca="1">H7+NORMINV(RAND(),0,'Total-Smoothed'!$AG$2)</f>
        <v>-7.5547822075561877E-2</v>
      </c>
      <c r="I67" s="1">
        <f ca="1">I7+NORMINV(RAND(),0,'Total-Smoothed'!$AG$2)</f>
        <v>0.11337493256598716</v>
      </c>
      <c r="J67" s="1">
        <f ca="1">J7+NORMINV(RAND(),0,'Total-Smoothed'!$AG$2)</f>
        <v>8.1046697155461381E-2</v>
      </c>
      <c r="K67" s="1">
        <f ca="1">K7+NORMINV(RAND(),0,'Total-Smoothed'!$AG$2)</f>
        <v>5.2535979893293595E-2</v>
      </c>
      <c r="L67" s="1">
        <f ca="1">L7+NORMINV(RAND(),0,'Total-Smoothed'!$AG$2)</f>
        <v>3.3620313843645937E-2</v>
      </c>
      <c r="M67" s="1">
        <f ca="1">M7+NORMINV(RAND(),0,'Total-Smoothed'!$AG$2)</f>
        <v>0.96803553261454578</v>
      </c>
      <c r="N67" s="1">
        <f ca="1">N7+NORMINV(RAND(),0,'Total-Smoothed'!$AG$2)</f>
        <v>0.16223243940237386</v>
      </c>
      <c r="O67" s="1">
        <f ca="1">O7+NORMINV(RAND(),0,'Total-Smoothed'!$AG$2)</f>
        <v>-1.14767172086673E-2</v>
      </c>
      <c r="P67" s="1">
        <f ca="1">P7+NORMINV(RAND(),0,'Total-Smoothed'!$AG$2)</f>
        <v>0.30925992512473044</v>
      </c>
      <c r="Q67" s="1">
        <f ca="1">Q7+NORMINV(RAND(),0,'Total-Smoothed'!$AG$2)</f>
        <v>3.7373458336599575E-3</v>
      </c>
      <c r="R67" s="1">
        <f ca="1">R7+NORMINV(RAND(),0,'Total-Smoothed'!$AG$2)</f>
        <v>-4.4861373054857219E-2</v>
      </c>
      <c r="S67" s="1">
        <f ca="1">S7+NORMINV(RAND(),0,'Total-Smoothed'!$AG$2)</f>
        <v>-0.17309241742089213</v>
      </c>
      <c r="T67" s="1">
        <f ca="1">T7+NORMINV(RAND(),0,'Total-Smoothed'!$AG$2)</f>
        <v>-3.0484306895383971E-2</v>
      </c>
      <c r="U67" s="1">
        <f ca="1">U7+NORMINV(RAND(),0,'Total-Smoothed'!$AG$2)</f>
        <v>-9.2888840091549282E-2</v>
      </c>
      <c r="V67" s="1">
        <f ca="1">V7+NORMINV(RAND(),0,'Total-Smoothed'!$AG$2)</f>
        <v>4.7782504732121353E-2</v>
      </c>
      <c r="W67" s="1">
        <f ca="1">W7+NORMINV(RAND(),0,'Total-Smoothed'!$AG$2)</f>
        <v>8.580641486983627E-2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5.7943081512456432E-2</v>
      </c>
      <c r="E68" s="1">
        <f ca="1">E8+NORMINV(RAND(),0,'Total-Smoothed'!$AG$2)</f>
        <v>2.5124509571155064E-2</v>
      </c>
      <c r="F68" s="1">
        <f ca="1">F8+NORMINV(RAND(),0,'Total-Smoothed'!$AG$2)</f>
        <v>0.13932170660749041</v>
      </c>
      <c r="G68" s="1">
        <f ca="1">G8+NORMINV(RAND(),0,'Total-Smoothed'!$AG$2)</f>
        <v>4.1515094329532803E-3</v>
      </c>
      <c r="H68" s="1">
        <f ca="1">H8+NORMINV(RAND(),0,'Total-Smoothed'!$AG$2)</f>
        <v>0.1318358830508761</v>
      </c>
      <c r="I68" s="1">
        <f ca="1">I8+NORMINV(RAND(),0,'Total-Smoothed'!$AG$2)</f>
        <v>-0.12680552396164768</v>
      </c>
      <c r="J68" s="1">
        <f ca="1">J8+NORMINV(RAND(),0,'Total-Smoothed'!$AG$2)</f>
        <v>-9.6806375069837067E-2</v>
      </c>
      <c r="K68" s="1">
        <f ca="1">K8+NORMINV(RAND(),0,'Total-Smoothed'!$AG$2)</f>
        <v>-9.2790682604157772E-3</v>
      </c>
      <c r="L68" s="1">
        <f ca="1">L8+NORMINV(RAND(),0,'Total-Smoothed'!$AG$2)</f>
        <v>0.15502715634753314</v>
      </c>
      <c r="M68" s="1">
        <f ca="1">M8+NORMINV(RAND(),0,'Total-Smoothed'!$AG$2)</f>
        <v>1.1508141704073966</v>
      </c>
      <c r="N68" s="1">
        <f ca="1">N8+NORMINV(RAND(),0,'Total-Smoothed'!$AG$2)</f>
        <v>9.5255269059041747E-2</v>
      </c>
      <c r="O68" s="1">
        <f ca="1">O8+NORMINV(RAND(),0,'Total-Smoothed'!$AG$2)</f>
        <v>-0.18656613187650709</v>
      </c>
      <c r="P68" s="1">
        <f ca="1">P8+NORMINV(RAND(),0,'Total-Smoothed'!$AG$2)</f>
        <v>0.14011496960388325</v>
      </c>
      <c r="Q68" s="1">
        <f ca="1">Q8+NORMINV(RAND(),0,'Total-Smoothed'!$AG$2)</f>
        <v>3.2807045975885699E-2</v>
      </c>
      <c r="R68" s="1">
        <f ca="1">R8+NORMINV(RAND(),0,'Total-Smoothed'!$AG$2)</f>
        <v>-2.9426386380736129E-2</v>
      </c>
      <c r="S68" s="1">
        <f ca="1">S8+NORMINV(RAND(),0,'Total-Smoothed'!$AG$2)</f>
        <v>9.2442049393362702E-2</v>
      </c>
      <c r="T68" s="1">
        <f ca="1">T8+NORMINV(RAND(),0,'Total-Smoothed'!$AG$2)</f>
        <v>0.15798172567319299</v>
      </c>
      <c r="U68" s="1">
        <f ca="1">U8+NORMINV(RAND(),0,'Total-Smoothed'!$AG$2)</f>
        <v>-0.11900550362930118</v>
      </c>
      <c r="V68" s="1">
        <f ca="1">V8+NORMINV(RAND(),0,'Total-Smoothed'!$AG$2)</f>
        <v>0.13273880991318665</v>
      </c>
      <c r="W68" s="1">
        <f ca="1">W8+NORMINV(RAND(),0,'Total-Smoothed'!$AG$2)</f>
        <v>-0.11403122371141659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0.12181062253442652</v>
      </c>
      <c r="E69" s="1">
        <f ca="1">E9+NORMINV(RAND(),0,'Total-Smoothed'!$AG$2)</f>
        <v>0.13990229521861092</v>
      </c>
      <c r="F69" s="1">
        <f ca="1">F9+NORMINV(RAND(),0,'Total-Smoothed'!$AG$2)</f>
        <v>-9.4904146419582905E-2</v>
      </c>
      <c r="G69" s="1">
        <f ca="1">G9+NORMINV(RAND(),0,'Total-Smoothed'!$AG$2)</f>
        <v>-1.5741008864007498E-3</v>
      </c>
      <c r="H69" s="1">
        <f ca="1">H9+NORMINV(RAND(),0,'Total-Smoothed'!$AG$2)</f>
        <v>-0.14501176297341195</v>
      </c>
      <c r="I69" s="1">
        <f ca="1">I9+NORMINV(RAND(),0,'Total-Smoothed'!$AG$2)</f>
        <v>3.2296268607778761E-2</v>
      </c>
      <c r="J69" s="1">
        <f ca="1">J9+NORMINV(RAND(),0,'Total-Smoothed'!$AG$2)</f>
        <v>-0.11026399444025427</v>
      </c>
      <c r="K69" s="1">
        <f ca="1">K9+NORMINV(RAND(),0,'Total-Smoothed'!$AG$2)</f>
        <v>-6.832683415393534E-2</v>
      </c>
      <c r="L69" s="1">
        <f ca="1">L9+NORMINV(RAND(),0,'Total-Smoothed'!$AG$2)</f>
        <v>-4.2589727893717788E-2</v>
      </c>
      <c r="M69" s="1">
        <f ca="1">M9+NORMINV(RAND(),0,'Total-Smoothed'!$AG$2)</f>
        <v>1.1514056742143013</v>
      </c>
      <c r="N69" s="1">
        <f ca="1">N9+NORMINV(RAND(),0,'Total-Smoothed'!$AG$2)</f>
        <v>3.4249826246163489E-2</v>
      </c>
      <c r="O69" s="1">
        <f ca="1">O9+NORMINV(RAND(),0,'Total-Smoothed'!$AG$2)</f>
        <v>-0.12734007420049454</v>
      </c>
      <c r="P69" s="1">
        <f ca="1">P9+NORMINV(RAND(),0,'Total-Smoothed'!$AG$2)</f>
        <v>3.020394334337877E-2</v>
      </c>
      <c r="Q69" s="1">
        <f ca="1">Q9+NORMINV(RAND(),0,'Total-Smoothed'!$AG$2)</f>
        <v>-7.0762820666165446E-2</v>
      </c>
      <c r="R69" s="1">
        <f ca="1">R9+NORMINV(RAND(),0,'Total-Smoothed'!$AG$2)</f>
        <v>2.4210805264453548E-2</v>
      </c>
      <c r="S69" s="1">
        <f ca="1">S9+NORMINV(RAND(),0,'Total-Smoothed'!$AG$2)</f>
        <v>5.3199355580947856E-2</v>
      </c>
      <c r="T69" s="1">
        <f ca="1">T9+NORMINV(RAND(),0,'Total-Smoothed'!$AG$2)</f>
        <v>3.8095030641999546E-2</v>
      </c>
      <c r="U69" s="1">
        <f ca="1">U9+NORMINV(RAND(),0,'Total-Smoothed'!$AG$2)</f>
        <v>9.5021686567107466E-2</v>
      </c>
      <c r="V69" s="1">
        <f ca="1">V9+NORMINV(RAND(),0,'Total-Smoothed'!$AG$2)</f>
        <v>1.0925065030743206E-2</v>
      </c>
      <c r="W69" s="1">
        <f ca="1">W9+NORMINV(RAND(),0,'Total-Smoothed'!$AG$2)</f>
        <v>9.897288088498768E-2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3.462996908128145E-2</v>
      </c>
      <c r="E70" s="1">
        <f ca="1">E10+NORMINV(RAND(),0,'Total-Smoothed'!$AG$2)</f>
        <v>0.12848832980258301</v>
      </c>
      <c r="F70" s="1">
        <f ca="1">F10+NORMINV(RAND(),0,'Total-Smoothed'!$AG$2)</f>
        <v>7.9939065988644212E-2</v>
      </c>
      <c r="G70" s="1">
        <f ca="1">G10+NORMINV(RAND(),0,'Total-Smoothed'!$AG$2)</f>
        <v>-0.13147401928153976</v>
      </c>
      <c r="H70" s="1">
        <f ca="1">H10+NORMINV(RAND(),0,'Total-Smoothed'!$AG$2)</f>
        <v>-0.19198363176190927</v>
      </c>
      <c r="I70" s="1">
        <f ca="1">I10+NORMINV(RAND(),0,'Total-Smoothed'!$AG$2)</f>
        <v>-0.19582469291033522</v>
      </c>
      <c r="J70" s="1">
        <f ca="1">J10+NORMINV(RAND(),0,'Total-Smoothed'!$AG$2)</f>
        <v>7.2910201707709732E-2</v>
      </c>
      <c r="K70" s="1">
        <f ca="1">K10+NORMINV(RAND(),0,'Total-Smoothed'!$AG$2)</f>
        <v>-7.0212841601069303E-2</v>
      </c>
      <c r="L70" s="1">
        <f ca="1">L10+NORMINV(RAND(),0,'Total-Smoothed'!$AG$2)</f>
        <v>-5.9566448197491767E-2</v>
      </c>
      <c r="M70" s="1">
        <f ca="1">M10+NORMINV(RAND(),0,'Total-Smoothed'!$AG$2)</f>
        <v>0.92240363233619127</v>
      </c>
      <c r="N70" s="1">
        <f ca="1">N10+NORMINV(RAND(),0,'Total-Smoothed'!$AG$2)</f>
        <v>0.29557579515583071</v>
      </c>
      <c r="O70" s="1">
        <f ca="1">O10+NORMINV(RAND(),0,'Total-Smoothed'!$AG$2)</f>
        <v>-2.2705947890062066E-2</v>
      </c>
      <c r="P70" s="1">
        <f ca="1">P10+NORMINV(RAND(),0,'Total-Smoothed'!$AG$2)</f>
        <v>-8.4835502808358262E-4</v>
      </c>
      <c r="Q70" s="1">
        <f ca="1">Q10+NORMINV(RAND(),0,'Total-Smoothed'!$AG$2)</f>
        <v>-0.10236115221538766</v>
      </c>
      <c r="R70" s="1">
        <f ca="1">R10+NORMINV(RAND(),0,'Total-Smoothed'!$AG$2)</f>
        <v>-2.1570319534454496E-2</v>
      </c>
      <c r="S70" s="1">
        <f ca="1">S10+NORMINV(RAND(),0,'Total-Smoothed'!$AG$2)</f>
        <v>-2.0653333301599391E-2</v>
      </c>
      <c r="T70" s="1">
        <f ca="1">T10+NORMINV(RAND(),0,'Total-Smoothed'!$AG$2)</f>
        <v>7.2305853269996084E-2</v>
      </c>
      <c r="U70" s="1">
        <f ca="1">U10+NORMINV(RAND(),0,'Total-Smoothed'!$AG$2)</f>
        <v>-5.5610709898769581E-2</v>
      </c>
      <c r="V70" s="1">
        <f ca="1">V10+NORMINV(RAND(),0,'Total-Smoothed'!$AG$2)</f>
        <v>-6.7580446266576027E-2</v>
      </c>
      <c r="W70" s="1">
        <f ca="1">W10+NORMINV(RAND(),0,'Total-Smoothed'!$AG$2)</f>
        <v>0.17200264796416986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7.4963456333014371E-3</v>
      </c>
      <c r="E71" s="1">
        <f ca="1">E11+NORMINV(RAND(),0,'Total-Smoothed'!$AG$2)</f>
        <v>-0.13905822732899942</v>
      </c>
      <c r="F71" s="1">
        <f ca="1">F11+NORMINV(RAND(),0,'Total-Smoothed'!$AG$2)</f>
        <v>1.8024406114704825E-2</v>
      </c>
      <c r="G71" s="1">
        <f ca="1">G11+NORMINV(RAND(),0,'Total-Smoothed'!$AG$2)</f>
        <v>9.5858543301296548E-2</v>
      </c>
      <c r="H71" s="1">
        <f ca="1">H11+NORMINV(RAND(),0,'Total-Smoothed'!$AG$2)</f>
        <v>2.9142391129291737E-2</v>
      </c>
      <c r="I71" s="1">
        <f ca="1">I11+NORMINV(RAND(),0,'Total-Smoothed'!$AG$2)</f>
        <v>-6.7350435198329284E-2</v>
      </c>
      <c r="J71" s="1">
        <f ca="1">J11+NORMINV(RAND(),0,'Total-Smoothed'!$AG$2)</f>
        <v>5.8275686869874624E-2</v>
      </c>
      <c r="K71" s="1">
        <f ca="1">K11+NORMINV(RAND(),0,'Total-Smoothed'!$AG$2)</f>
        <v>5.4251904131948421E-2</v>
      </c>
      <c r="L71" s="1">
        <f ca="1">L11+NORMINV(RAND(),0,'Total-Smoothed'!$AG$2)</f>
        <v>-2.3579782414021328E-2</v>
      </c>
      <c r="M71" s="1">
        <f ca="1">M11+NORMINV(RAND(),0,'Total-Smoothed'!$AG$2)</f>
        <v>1.1420467493324284</v>
      </c>
      <c r="N71" s="1">
        <f ca="1">N11+NORMINV(RAND(),0,'Total-Smoothed'!$AG$2)</f>
        <v>-9.7972195025608944E-2</v>
      </c>
      <c r="O71" s="1">
        <f ca="1">O11+NORMINV(RAND(),0,'Total-Smoothed'!$AG$2)</f>
        <v>3.2474545694801925E-2</v>
      </c>
      <c r="P71" s="1">
        <f ca="1">P11+NORMINV(RAND(),0,'Total-Smoothed'!$AG$2)</f>
        <v>-0.10370439864886405</v>
      </c>
      <c r="Q71" s="1">
        <f ca="1">Q11+NORMINV(RAND(),0,'Total-Smoothed'!$AG$2)</f>
        <v>-3.4712672502656729E-2</v>
      </c>
      <c r="R71" s="1">
        <f ca="1">R11+NORMINV(RAND(),0,'Total-Smoothed'!$AG$2)</f>
        <v>-0.13336952436618596</v>
      </c>
      <c r="S71" s="1">
        <f ca="1">S11+NORMINV(RAND(),0,'Total-Smoothed'!$AG$2)</f>
        <v>-1.3797716888461174E-2</v>
      </c>
      <c r="T71" s="1">
        <f ca="1">T11+NORMINV(RAND(),0,'Total-Smoothed'!$AG$2)</f>
        <v>-5.9228410498535659E-2</v>
      </c>
      <c r="U71" s="1">
        <f ca="1">U11+NORMINV(RAND(),0,'Total-Smoothed'!$AG$2)</f>
        <v>9.0566629242632257E-2</v>
      </c>
      <c r="V71" s="1">
        <f ca="1">V11+NORMINV(RAND(),0,'Total-Smoothed'!$AG$2)</f>
        <v>-0.11423520397076804</v>
      </c>
      <c r="W71" s="1">
        <f ca="1">W11+NORMINV(RAND(),0,'Total-Smoothed'!$AG$2)</f>
        <v>-9.648937570266139E-2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6.8072695946974598E-2</v>
      </c>
      <c r="E72" s="1">
        <f ca="1">E12+NORMINV(RAND(),0,'Total-Smoothed'!$AG$2)</f>
        <v>0.11817457487654842</v>
      </c>
      <c r="F72" s="1">
        <f ca="1">F12+NORMINV(RAND(),0,'Total-Smoothed'!$AG$2)</f>
        <v>8.4223797435543868E-2</v>
      </c>
      <c r="G72" s="1">
        <f ca="1">G12+NORMINV(RAND(),0,'Total-Smoothed'!$AG$2)</f>
        <v>-0.10638187304900755</v>
      </c>
      <c r="H72" s="1">
        <f ca="1">H12+NORMINV(RAND(),0,'Total-Smoothed'!$AG$2)</f>
        <v>-2.5541171179515171E-2</v>
      </c>
      <c r="I72" s="1">
        <f ca="1">I12+NORMINV(RAND(),0,'Total-Smoothed'!$AG$2)</f>
        <v>1.2218669525502207E-2</v>
      </c>
      <c r="J72" s="1">
        <f ca="1">J12+NORMINV(RAND(),0,'Total-Smoothed'!$AG$2)</f>
        <v>3.2109570912243993E-2</v>
      </c>
      <c r="K72" s="1">
        <f ca="1">K12+NORMINV(RAND(),0,'Total-Smoothed'!$AG$2)</f>
        <v>8.0834782842060388E-2</v>
      </c>
      <c r="L72" s="1">
        <f ca="1">L12+NORMINV(RAND(),0,'Total-Smoothed'!$AG$2)</f>
        <v>0.13299095826246327</v>
      </c>
      <c r="M72" s="1">
        <f ca="1">M12+NORMINV(RAND(),0,'Total-Smoothed'!$AG$2)</f>
        <v>0.8677930861476193</v>
      </c>
      <c r="N72" s="1">
        <f ca="1">N12+NORMINV(RAND(),0,'Total-Smoothed'!$AG$2)</f>
        <v>8.901388857373084E-2</v>
      </c>
      <c r="O72" s="1">
        <f ca="1">O12+NORMINV(RAND(),0,'Total-Smoothed'!$AG$2)</f>
        <v>-7.0396905755346628E-2</v>
      </c>
      <c r="P72" s="1">
        <f ca="1">P12+NORMINV(RAND(),0,'Total-Smoothed'!$AG$2)</f>
        <v>-4.72374550073415E-3</v>
      </c>
      <c r="Q72" s="1">
        <f ca="1">Q12+NORMINV(RAND(),0,'Total-Smoothed'!$AG$2)</f>
        <v>0.10975395560080686</v>
      </c>
      <c r="R72" s="1">
        <f ca="1">R12+NORMINV(RAND(),0,'Total-Smoothed'!$AG$2)</f>
        <v>0.15173272224656853</v>
      </c>
      <c r="S72" s="1">
        <f ca="1">S12+NORMINV(RAND(),0,'Total-Smoothed'!$AG$2)</f>
        <v>5.8055118438963566E-3</v>
      </c>
      <c r="T72" s="1">
        <f ca="1">T12+NORMINV(RAND(),0,'Total-Smoothed'!$AG$2)</f>
        <v>0.11941244317848701</v>
      </c>
      <c r="U72" s="1">
        <f ca="1">U12+NORMINV(RAND(),0,'Total-Smoothed'!$AG$2)</f>
        <v>-0.13826322916343597</v>
      </c>
      <c r="V72" s="1">
        <f ca="1">V12+NORMINV(RAND(),0,'Total-Smoothed'!$AG$2)</f>
        <v>0.22878554375070737</v>
      </c>
      <c r="W72" s="1">
        <f ca="1">W12+NORMINV(RAND(),0,'Total-Smoothed'!$AG$2)</f>
        <v>-8.0866877633083561E-2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6.503407643493625E-2</v>
      </c>
      <c r="E73" s="1">
        <f ca="1">E13+NORMINV(RAND(),0,'Total-Smoothed'!$AG$2)</f>
        <v>-4.7409473601348784E-2</v>
      </c>
      <c r="F73" s="1">
        <f ca="1">F13+NORMINV(RAND(),0,'Total-Smoothed'!$AG$2)</f>
        <v>-2.5252414722833974E-2</v>
      </c>
      <c r="G73" s="1">
        <f ca="1">G13+NORMINV(RAND(),0,'Total-Smoothed'!$AG$2)</f>
        <v>-0.18624422395932755</v>
      </c>
      <c r="H73" s="1">
        <f ca="1">H13+NORMINV(RAND(),0,'Total-Smoothed'!$AG$2)</f>
        <v>8.3131889623727445E-2</v>
      </c>
      <c r="I73" s="1">
        <f ca="1">I13+NORMINV(RAND(),0,'Total-Smoothed'!$AG$2)</f>
        <v>8.2207342559691872E-3</v>
      </c>
      <c r="J73" s="1">
        <f ca="1">J13+NORMINV(RAND(),0,'Total-Smoothed'!$AG$2)</f>
        <v>1.6304712980460653E-2</v>
      </c>
      <c r="K73" s="1">
        <f ca="1">K13+NORMINV(RAND(),0,'Total-Smoothed'!$AG$2)</f>
        <v>-7.0572438691556577E-2</v>
      </c>
      <c r="L73" s="1">
        <f ca="1">L13+NORMINV(RAND(),0,'Total-Smoothed'!$AG$2)</f>
        <v>2.0277748382876559E-2</v>
      </c>
      <c r="M73" s="1">
        <f ca="1">M13+NORMINV(RAND(),0,'Total-Smoothed'!$AG$2)</f>
        <v>0.92370612208598324</v>
      </c>
      <c r="N73" s="1">
        <f ca="1">N13+NORMINV(RAND(),0,'Total-Smoothed'!$AG$2)</f>
        <v>0.14470137255077742</v>
      </c>
      <c r="O73" s="1">
        <f ca="1">O13+NORMINV(RAND(),0,'Total-Smoothed'!$AG$2)</f>
        <v>0.11697760009142673</v>
      </c>
      <c r="P73" s="1">
        <f ca="1">P13+NORMINV(RAND(),0,'Total-Smoothed'!$AG$2)</f>
        <v>-2.8440122495902886E-2</v>
      </c>
      <c r="Q73" s="1">
        <f ca="1">Q13+NORMINV(RAND(),0,'Total-Smoothed'!$AG$2)</f>
        <v>3.5196084080037569E-2</v>
      </c>
      <c r="R73" s="1">
        <f ca="1">R13+NORMINV(RAND(),0,'Total-Smoothed'!$AG$2)</f>
        <v>1.1066571021614065E-2</v>
      </c>
      <c r="S73" s="1">
        <f ca="1">S13+NORMINV(RAND(),0,'Total-Smoothed'!$AG$2)</f>
        <v>-0.13624943823419622</v>
      </c>
      <c r="T73" s="1">
        <f ca="1">T13+NORMINV(RAND(),0,'Total-Smoothed'!$AG$2)</f>
        <v>0.38429116266864694</v>
      </c>
      <c r="U73" s="1">
        <f ca="1">U13+NORMINV(RAND(),0,'Total-Smoothed'!$AG$2)</f>
        <v>7.3684951547759031E-2</v>
      </c>
      <c r="V73" s="1">
        <f ca="1">V13+NORMINV(RAND(),0,'Total-Smoothed'!$AG$2)</f>
        <v>1.4953419347739097E-2</v>
      </c>
      <c r="W73" s="1">
        <f ca="1">W13+NORMINV(RAND(),0,'Total-Smoothed'!$AG$2)</f>
        <v>0.27228561960806186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-3.6901034442922941E-3</v>
      </c>
      <c r="E74" s="1">
        <f ca="1">E14+NORMINV(RAND(),0,'Total-Smoothed'!$AG$2)</f>
        <v>-0.16885725803967624</v>
      </c>
      <c r="F74" s="1">
        <f ca="1">F14+NORMINV(RAND(),0,'Total-Smoothed'!$AG$2)</f>
        <v>-7.9026785086169518E-2</v>
      </c>
      <c r="G74" s="1">
        <f ca="1">G14+NORMINV(RAND(),0,'Total-Smoothed'!$AG$2)</f>
        <v>2.936428377296069E-2</v>
      </c>
      <c r="H74" s="1">
        <f ca="1">H14+NORMINV(RAND(),0,'Total-Smoothed'!$AG$2)</f>
        <v>0.14157411458068755</v>
      </c>
      <c r="I74" s="1">
        <f ca="1">I14+NORMINV(RAND(),0,'Total-Smoothed'!$AG$2)</f>
        <v>-6.7496674882148833E-2</v>
      </c>
      <c r="J74" s="1">
        <f ca="1">J14+NORMINV(RAND(),0,'Total-Smoothed'!$AG$2)</f>
        <v>0.13059635715846818</v>
      </c>
      <c r="K74" s="1">
        <f ca="1">K14+NORMINV(RAND(),0,'Total-Smoothed'!$AG$2)</f>
        <v>0.15838769345398493</v>
      </c>
      <c r="L74" s="1">
        <f ca="1">L14+NORMINV(RAND(),0,'Total-Smoothed'!$AG$2)</f>
        <v>0.10225640045491685</v>
      </c>
      <c r="M74" s="1">
        <f ca="1">M14+NORMINV(RAND(),0,'Total-Smoothed'!$AG$2)</f>
        <v>0.84884647779029632</v>
      </c>
      <c r="N74" s="1">
        <f ca="1">N14+NORMINV(RAND(),0,'Total-Smoothed'!$AG$2)</f>
        <v>-7.0484358962384766E-2</v>
      </c>
      <c r="O74" s="1">
        <f ca="1">O14+NORMINV(RAND(),0,'Total-Smoothed'!$AG$2)</f>
        <v>0.10601609191463576</v>
      </c>
      <c r="P74" s="1">
        <f ca="1">P14+NORMINV(RAND(),0,'Total-Smoothed'!$AG$2)</f>
        <v>-0.12910314051766414</v>
      </c>
      <c r="Q74" s="1">
        <f ca="1">Q14+NORMINV(RAND(),0,'Total-Smoothed'!$AG$2)</f>
        <v>9.6470015976561449E-2</v>
      </c>
      <c r="R74" s="1">
        <f ca="1">R14+NORMINV(RAND(),0,'Total-Smoothed'!$AG$2)</f>
        <v>0.28877159008884934</v>
      </c>
      <c r="S74" s="1">
        <f ca="1">S14+NORMINV(RAND(),0,'Total-Smoothed'!$AG$2)</f>
        <v>0.13896029075948332</v>
      </c>
      <c r="T74" s="1">
        <f ca="1">T14+NORMINV(RAND(),0,'Total-Smoothed'!$AG$2)</f>
        <v>-2.2135547976912143E-2</v>
      </c>
      <c r="U74" s="1">
        <f ca="1">U14+NORMINV(RAND(),0,'Total-Smoothed'!$AG$2)</f>
        <v>4.4834991836407274E-2</v>
      </c>
      <c r="V74" s="1">
        <f ca="1">V14+NORMINV(RAND(),0,'Total-Smoothed'!$AG$2)</f>
        <v>3.5815066066216705E-2</v>
      </c>
      <c r="W74" s="1">
        <f ca="1">W14+NORMINV(RAND(),0,'Total-Smoothed'!$AG$2)</f>
        <v>2.6646319750409247E-2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2.4351087594310789E-2</v>
      </c>
      <c r="E75" s="1">
        <f ca="1">E15+NORMINV(RAND(),0,'Total-Smoothed'!$AG$2)</f>
        <v>-0.18525604253981451</v>
      </c>
      <c r="F75" s="1">
        <f ca="1">F15+NORMINV(RAND(),0,'Total-Smoothed'!$AG$2)</f>
        <v>6.432855946978952E-2</v>
      </c>
      <c r="G75" s="1">
        <f ca="1">G15+NORMINV(RAND(),0,'Total-Smoothed'!$AG$2)</f>
        <v>-0.11198862575819861</v>
      </c>
      <c r="H75" s="1">
        <f ca="1">H15+NORMINV(RAND(),0,'Total-Smoothed'!$AG$2)</f>
        <v>0.15041060914967916</v>
      </c>
      <c r="I75" s="1">
        <f ca="1">I15+NORMINV(RAND(),0,'Total-Smoothed'!$AG$2)</f>
        <v>9.3257328741739295E-2</v>
      </c>
      <c r="J75" s="1">
        <f ca="1">J15+NORMINV(RAND(),0,'Total-Smoothed'!$AG$2)</f>
        <v>4.1665367997548233E-2</v>
      </c>
      <c r="K75" s="1">
        <f ca="1">K15+NORMINV(RAND(),0,'Total-Smoothed'!$AG$2)</f>
        <v>3.894769734399578E-2</v>
      </c>
      <c r="L75" s="1">
        <f ca="1">L15+NORMINV(RAND(),0,'Total-Smoothed'!$AG$2)</f>
        <v>-8.7534123752483553E-3</v>
      </c>
      <c r="M75" s="1">
        <f ca="1">M15+NORMINV(RAND(),0,'Total-Smoothed'!$AG$2)</f>
        <v>1.1661602732997292</v>
      </c>
      <c r="N75" s="1">
        <f ca="1">N15+NORMINV(RAND(),0,'Total-Smoothed'!$AG$2)</f>
        <v>0.11169672304461532</v>
      </c>
      <c r="O75" s="1">
        <f ca="1">O15+NORMINV(RAND(),0,'Total-Smoothed'!$AG$2)</f>
        <v>0.11821801883989898</v>
      </c>
      <c r="P75" s="1">
        <f ca="1">P15+NORMINV(RAND(),0,'Total-Smoothed'!$AG$2)</f>
        <v>-5.9790517666857203E-2</v>
      </c>
      <c r="Q75" s="1">
        <f ca="1">Q15+NORMINV(RAND(),0,'Total-Smoothed'!$AG$2)</f>
        <v>-9.297150957666106E-2</v>
      </c>
      <c r="R75" s="1">
        <f ca="1">R15+NORMINV(RAND(),0,'Total-Smoothed'!$AG$2)</f>
        <v>-0.15792217360442451</v>
      </c>
      <c r="S75" s="1">
        <f ca="1">S15+NORMINV(RAND(),0,'Total-Smoothed'!$AG$2)</f>
        <v>-5.5136613874208366E-2</v>
      </c>
      <c r="T75" s="1">
        <f ca="1">T15+NORMINV(RAND(),0,'Total-Smoothed'!$AG$2)</f>
        <v>-2.0987114982340703E-2</v>
      </c>
      <c r="U75" s="1">
        <f ca="1">U15+NORMINV(RAND(),0,'Total-Smoothed'!$AG$2)</f>
        <v>-4.1698232739376728E-2</v>
      </c>
      <c r="V75" s="1">
        <f ca="1">V15+NORMINV(RAND(),0,'Total-Smoothed'!$AG$2)</f>
        <v>5.7341253502677596E-2</v>
      </c>
      <c r="W75" s="1">
        <f ca="1">W15+NORMINV(RAND(),0,'Total-Smoothed'!$AG$2)</f>
        <v>-2.4706433464771888E-2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0.1363937052471571</v>
      </c>
      <c r="E76" s="1">
        <f ca="1">E16+NORMINV(RAND(),0,'Total-Smoothed'!$AG$2)</f>
        <v>6.7023727906102906E-2</v>
      </c>
      <c r="F76" s="1">
        <f ca="1">F16+NORMINV(RAND(),0,'Total-Smoothed'!$AG$2)</f>
        <v>0.11034622797141297</v>
      </c>
      <c r="G76" s="1">
        <f ca="1">G16+NORMINV(RAND(),0,'Total-Smoothed'!$AG$2)</f>
        <v>0.24815049935911426</v>
      </c>
      <c r="H76" s="1">
        <f ca="1">H16+NORMINV(RAND(),0,'Total-Smoothed'!$AG$2)</f>
        <v>2.1352976765667345E-2</v>
      </c>
      <c r="I76" s="1">
        <f ca="1">I16+NORMINV(RAND(),0,'Total-Smoothed'!$AG$2)</f>
        <v>0.24314525042233537</v>
      </c>
      <c r="J76" s="1">
        <f ca="1">J16+NORMINV(RAND(),0,'Total-Smoothed'!$AG$2)</f>
        <v>-0.26499644183625481</v>
      </c>
      <c r="K76" s="1">
        <f ca="1">K16+NORMINV(RAND(),0,'Total-Smoothed'!$AG$2)</f>
        <v>-3.1151740017415559E-2</v>
      </c>
      <c r="L76" s="1">
        <f ca="1">L16+NORMINV(RAND(),0,'Total-Smoothed'!$AG$2)</f>
        <v>-9.330977955164263E-2</v>
      </c>
      <c r="M76" s="1">
        <f ca="1">M16+NORMINV(RAND(),0,'Total-Smoothed'!$AG$2)</f>
        <v>1.1337937269590197</v>
      </c>
      <c r="N76" s="1">
        <f ca="1">N16+NORMINV(RAND(),0,'Total-Smoothed'!$AG$2)</f>
        <v>3.9233612022797001E-2</v>
      </c>
      <c r="O76" s="1">
        <f ca="1">O16+NORMINV(RAND(),0,'Total-Smoothed'!$AG$2)</f>
        <v>-0.11581492877050847</v>
      </c>
      <c r="P76" s="1">
        <f ca="1">P16+NORMINV(RAND(),0,'Total-Smoothed'!$AG$2)</f>
        <v>3.7746981545795741E-2</v>
      </c>
      <c r="Q76" s="1">
        <f ca="1">Q16+NORMINV(RAND(),0,'Total-Smoothed'!$AG$2)</f>
        <v>-5.591088811709174E-3</v>
      </c>
      <c r="R76" s="1">
        <f ca="1">R16+NORMINV(RAND(),0,'Total-Smoothed'!$AG$2)</f>
        <v>0.24458461062418124</v>
      </c>
      <c r="S76" s="1">
        <f ca="1">S16+NORMINV(RAND(),0,'Total-Smoothed'!$AG$2)</f>
        <v>-9.5628602698344431E-2</v>
      </c>
      <c r="T76" s="1">
        <f ca="1">T16+NORMINV(RAND(),0,'Total-Smoothed'!$AG$2)</f>
        <v>7.6700459501703108E-2</v>
      </c>
      <c r="U76" s="1">
        <f ca="1">U16+NORMINV(RAND(),0,'Total-Smoothed'!$AG$2)</f>
        <v>2.7126900554249291E-2</v>
      </c>
      <c r="V76" s="1">
        <f ca="1">V16+NORMINV(RAND(),0,'Total-Smoothed'!$AG$2)</f>
        <v>2.7206419089623627E-2</v>
      </c>
      <c r="W76" s="1">
        <f ca="1">W16+NORMINV(RAND(),0,'Total-Smoothed'!$AG$2)</f>
        <v>9.7046381426055955E-2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0.13258750315012036</v>
      </c>
      <c r="E77" s="1">
        <f ca="1">E17+NORMINV(RAND(),0,'Total-Smoothed'!$AG$2)</f>
        <v>-1.7335754034883473E-2</v>
      </c>
      <c r="F77" s="1">
        <f ca="1">F17+NORMINV(RAND(),0,'Total-Smoothed'!$AG$2)</f>
        <v>-6.8390067655321754E-2</v>
      </c>
      <c r="G77" s="1">
        <f ca="1">G17+NORMINV(RAND(),0,'Total-Smoothed'!$AG$2)</f>
        <v>-4.2628449631489096E-3</v>
      </c>
      <c r="H77" s="1">
        <f ca="1">H17+NORMINV(RAND(),0,'Total-Smoothed'!$AG$2)</f>
        <v>1.0778123630374562E-2</v>
      </c>
      <c r="I77" s="1">
        <f ca="1">I17+NORMINV(RAND(),0,'Total-Smoothed'!$AG$2)</f>
        <v>0.12084214405146997</v>
      </c>
      <c r="J77" s="1">
        <f ca="1">J17+NORMINV(RAND(),0,'Total-Smoothed'!$AG$2)</f>
        <v>-0.11175539429955793</v>
      </c>
      <c r="K77" s="1">
        <f ca="1">K17+NORMINV(RAND(),0,'Total-Smoothed'!$AG$2)</f>
        <v>4.2913680552130296E-2</v>
      </c>
      <c r="L77" s="1">
        <f ca="1">L17+NORMINV(RAND(),0,'Total-Smoothed'!$AG$2)</f>
        <v>-6.9679775926928728E-2</v>
      </c>
      <c r="M77" s="1">
        <f ca="1">M17+NORMINV(RAND(),0,'Total-Smoothed'!$AG$2)</f>
        <v>0.93672535090594766</v>
      </c>
      <c r="N77" s="1">
        <f ca="1">N17+NORMINV(RAND(),0,'Total-Smoothed'!$AG$2)</f>
        <v>0.11273156328816465</v>
      </c>
      <c r="O77" s="1">
        <f ca="1">O17+NORMINV(RAND(),0,'Total-Smoothed'!$AG$2)</f>
        <v>-5.8210922849871873E-2</v>
      </c>
      <c r="P77" s="1">
        <f ca="1">P17+NORMINV(RAND(),0,'Total-Smoothed'!$AG$2)</f>
        <v>9.2300700481924791E-2</v>
      </c>
      <c r="Q77" s="1">
        <f ca="1">Q17+NORMINV(RAND(),0,'Total-Smoothed'!$AG$2)</f>
        <v>4.8823212561666877E-2</v>
      </c>
      <c r="R77" s="1">
        <f ca="1">R17+NORMINV(RAND(),0,'Total-Smoothed'!$AG$2)</f>
        <v>-8.3637771765028512E-2</v>
      </c>
      <c r="S77" s="1">
        <f ca="1">S17+NORMINV(RAND(),0,'Total-Smoothed'!$AG$2)</f>
        <v>-2.6946284119237392E-2</v>
      </c>
      <c r="T77" s="1">
        <f ca="1">T17+NORMINV(RAND(),0,'Total-Smoothed'!$AG$2)</f>
        <v>9.6463075627106501E-2</v>
      </c>
      <c r="U77" s="1">
        <f ca="1">U17+NORMINV(RAND(),0,'Total-Smoothed'!$AG$2)</f>
        <v>0.13747202743324891</v>
      </c>
      <c r="V77" s="1">
        <f ca="1">V17+NORMINV(RAND(),0,'Total-Smoothed'!$AG$2)</f>
        <v>0.12994232083022256</v>
      </c>
      <c r="W77" s="1">
        <f ca="1">W17+NORMINV(RAND(),0,'Total-Smoothed'!$AG$2)</f>
        <v>0.11287406897170756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-2.2963588087524817E-2</v>
      </c>
      <c r="E78" s="1">
        <f ca="1">E18+NORMINV(RAND(),0,'Total-Smoothed'!$AG$2)</f>
        <v>6.1168727487271549E-2</v>
      </c>
      <c r="F78" s="1">
        <f ca="1">F18+NORMINV(RAND(),0,'Total-Smoothed'!$AG$2)</f>
        <v>-3.8429186354245345E-2</v>
      </c>
      <c r="G78" s="1">
        <f ca="1">G18+NORMINV(RAND(),0,'Total-Smoothed'!$AG$2)</f>
        <v>0.22565179878813954</v>
      </c>
      <c r="H78" s="1">
        <f ca="1">H18+NORMINV(RAND(),0,'Total-Smoothed'!$AG$2)</f>
        <v>6.0835426101001858E-2</v>
      </c>
      <c r="I78" s="1">
        <f ca="1">I18+NORMINV(RAND(),0,'Total-Smoothed'!$AG$2)</f>
        <v>-3.5512542306121678E-2</v>
      </c>
      <c r="J78" s="1">
        <f ca="1">J18+NORMINV(RAND(),0,'Total-Smoothed'!$AG$2)</f>
        <v>2.1285728098266923E-2</v>
      </c>
      <c r="K78" s="1">
        <f ca="1">K18+NORMINV(RAND(),0,'Total-Smoothed'!$AG$2)</f>
        <v>4.4729863566774095E-2</v>
      </c>
      <c r="L78" s="1">
        <f ca="1">L18+NORMINV(RAND(),0,'Total-Smoothed'!$AG$2)</f>
        <v>-3.9445153827613391E-3</v>
      </c>
      <c r="M78" s="1">
        <f ca="1">M18+NORMINV(RAND(),0,'Total-Smoothed'!$AG$2)</f>
        <v>1.0676854427562963</v>
      </c>
      <c r="N78" s="1">
        <f ca="1">N18+NORMINV(RAND(),0,'Total-Smoothed'!$AG$2)</f>
        <v>0.14625150353891353</v>
      </c>
      <c r="O78" s="1">
        <f ca="1">O18+NORMINV(RAND(),0,'Total-Smoothed'!$AG$2)</f>
        <v>0.18833463775209577</v>
      </c>
      <c r="P78" s="1">
        <f ca="1">P18+NORMINV(RAND(),0,'Total-Smoothed'!$AG$2)</f>
        <v>3.67697134854462E-2</v>
      </c>
      <c r="Q78" s="1">
        <f ca="1">Q18+NORMINV(RAND(),0,'Total-Smoothed'!$AG$2)</f>
        <v>0.10099215953031229</v>
      </c>
      <c r="R78" s="1">
        <f ca="1">R18+NORMINV(RAND(),0,'Total-Smoothed'!$AG$2)</f>
        <v>0.1826107398687834</v>
      </c>
      <c r="S78" s="1">
        <f ca="1">S18+NORMINV(RAND(),0,'Total-Smoothed'!$AG$2)</f>
        <v>5.4512054759837704E-3</v>
      </c>
      <c r="T78" s="1">
        <f ca="1">T18+NORMINV(RAND(),0,'Total-Smoothed'!$AG$2)</f>
        <v>3.5301908787249807E-2</v>
      </c>
      <c r="U78" s="1">
        <f ca="1">U18+NORMINV(RAND(),0,'Total-Smoothed'!$AG$2)</f>
        <v>4.715385811605903E-2</v>
      </c>
      <c r="V78" s="1">
        <f ca="1">V18+NORMINV(RAND(),0,'Total-Smoothed'!$AG$2)</f>
        <v>-2.4630303110467475E-2</v>
      </c>
      <c r="W78" s="1">
        <f ca="1">W18+NORMINV(RAND(),0,'Total-Smoothed'!$AG$2)</f>
        <v>-3.0011866256317524E-2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-4.1486263958090741E-2</v>
      </c>
      <c r="E79" s="1">
        <f ca="1">E19+NORMINV(RAND(),0,'Total-Smoothed'!$AG$2)</f>
        <v>-2.9681738961770138E-2</v>
      </c>
      <c r="F79" s="1">
        <f ca="1">F19+NORMINV(RAND(),0,'Total-Smoothed'!$AG$2)</f>
        <v>-4.8756437655649264E-3</v>
      </c>
      <c r="G79" s="1">
        <f ca="1">G19+NORMINV(RAND(),0,'Total-Smoothed'!$AG$2)</f>
        <v>-9.1947814375984538E-2</v>
      </c>
      <c r="H79" s="1">
        <f ca="1">H19+NORMINV(RAND(),0,'Total-Smoothed'!$AG$2)</f>
        <v>-0.27247433907313956</v>
      </c>
      <c r="I79" s="1">
        <f ca="1">I19+NORMINV(RAND(),0,'Total-Smoothed'!$AG$2)</f>
        <v>0.1441630090537753</v>
      </c>
      <c r="J79" s="1">
        <f ca="1">J19+NORMINV(RAND(),0,'Total-Smoothed'!$AG$2)</f>
        <v>0.20382216425677352</v>
      </c>
      <c r="K79" s="1">
        <f ca="1">K19+NORMINV(RAND(),0,'Total-Smoothed'!$AG$2)</f>
        <v>-3.3973424652883999E-2</v>
      </c>
      <c r="L79" s="1">
        <f ca="1">L19+NORMINV(RAND(),0,'Total-Smoothed'!$AG$2)</f>
        <v>0.14641283889110265</v>
      </c>
      <c r="M79" s="1">
        <f ca="1">M19+NORMINV(RAND(),0,'Total-Smoothed'!$AG$2)</f>
        <v>0.99660159605187504</v>
      </c>
      <c r="N79" s="1">
        <f ca="1">N19+NORMINV(RAND(),0,'Total-Smoothed'!$AG$2)</f>
        <v>-5.836723170254448E-2</v>
      </c>
      <c r="O79" s="1">
        <f ca="1">O19+NORMINV(RAND(),0,'Total-Smoothed'!$AG$2)</f>
        <v>-5.8943255763343499E-2</v>
      </c>
      <c r="P79" s="1">
        <f ca="1">P19+NORMINV(RAND(),0,'Total-Smoothed'!$AG$2)</f>
        <v>-3.3413168972418375E-2</v>
      </c>
      <c r="Q79" s="1">
        <f ca="1">Q19+NORMINV(RAND(),0,'Total-Smoothed'!$AG$2)</f>
        <v>-0.1281871977642772</v>
      </c>
      <c r="R79" s="1">
        <f ca="1">R19+NORMINV(RAND(),0,'Total-Smoothed'!$AG$2)</f>
        <v>4.0715110825674111E-2</v>
      </c>
      <c r="S79" s="1">
        <f ca="1">S19+NORMINV(RAND(),0,'Total-Smoothed'!$AG$2)</f>
        <v>-3.1745636263324467E-2</v>
      </c>
      <c r="T79" s="1">
        <f ca="1">T19+NORMINV(RAND(),0,'Total-Smoothed'!$AG$2)</f>
        <v>-4.6309534057799542E-2</v>
      </c>
      <c r="U79" s="1">
        <f ca="1">U19+NORMINV(RAND(),0,'Total-Smoothed'!$AG$2)</f>
        <v>6.5938607749360043E-2</v>
      </c>
      <c r="V79" s="1">
        <f ca="1">V19+NORMINV(RAND(),0,'Total-Smoothed'!$AG$2)</f>
        <v>0.15817791487620741</v>
      </c>
      <c r="W79" s="1">
        <f ca="1">W19+NORMINV(RAND(),0,'Total-Smoothed'!$AG$2)</f>
        <v>-2.6575703059435844E-2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-0.10608595119586772</v>
      </c>
      <c r="E80" s="1">
        <f ca="1">E20+NORMINV(RAND(),0,'Total-Smoothed'!$AG$2)</f>
        <v>0.10713528717195034</v>
      </c>
      <c r="F80" s="1">
        <f ca="1">F20+NORMINV(RAND(),0,'Total-Smoothed'!$AG$2)</f>
        <v>6.3907555409886088E-2</v>
      </c>
      <c r="G80" s="1">
        <f ca="1">G20+NORMINV(RAND(),0,'Total-Smoothed'!$AG$2)</f>
        <v>0.19916204244898439</v>
      </c>
      <c r="H80" s="1">
        <f ca="1">H20+NORMINV(RAND(),0,'Total-Smoothed'!$AG$2)</f>
        <v>-1.2727525744347115E-2</v>
      </c>
      <c r="I80" s="1">
        <f ca="1">I20+NORMINV(RAND(),0,'Total-Smoothed'!$AG$2)</f>
        <v>-1.5230636577621345E-3</v>
      </c>
      <c r="J80" s="1">
        <f ca="1">J20+NORMINV(RAND(),0,'Total-Smoothed'!$AG$2)</f>
        <v>-3.9063815621538156E-2</v>
      </c>
      <c r="K80" s="1">
        <f ca="1">K20+NORMINV(RAND(),0,'Total-Smoothed'!$AG$2)</f>
        <v>3.440546488347896E-3</v>
      </c>
      <c r="L80" s="1">
        <f ca="1">L20+NORMINV(RAND(),0,'Total-Smoothed'!$AG$2)</f>
        <v>3.5572249474537111E-2</v>
      </c>
      <c r="M80" s="1">
        <f ca="1">M20+NORMINV(RAND(),0,'Total-Smoothed'!$AG$2)</f>
        <v>0.98982171752177539</v>
      </c>
      <c r="N80" s="1">
        <f ca="1">N20+NORMINV(RAND(),0,'Total-Smoothed'!$AG$2)</f>
        <v>0.18562067464682475</v>
      </c>
      <c r="O80" s="1">
        <f ca="1">O20+NORMINV(RAND(),0,'Total-Smoothed'!$AG$2)</f>
        <v>8.5961889594639129E-2</v>
      </c>
      <c r="P80" s="1">
        <f ca="1">P20+NORMINV(RAND(),0,'Total-Smoothed'!$AG$2)</f>
        <v>2.0977867172226948E-3</v>
      </c>
      <c r="Q80" s="1">
        <f ca="1">Q20+NORMINV(RAND(),0,'Total-Smoothed'!$AG$2)</f>
        <v>9.6005467336454015E-2</v>
      </c>
      <c r="R80" s="1">
        <f ca="1">R20+NORMINV(RAND(),0,'Total-Smoothed'!$AG$2)</f>
        <v>-0.18443940672151246</v>
      </c>
      <c r="S80" s="1">
        <f ca="1">S20+NORMINV(RAND(),0,'Total-Smoothed'!$AG$2)</f>
        <v>-4.1434151045599193E-2</v>
      </c>
      <c r="T80" s="1">
        <f ca="1">T20+NORMINV(RAND(),0,'Total-Smoothed'!$AG$2)</f>
        <v>-7.9408121585859331E-2</v>
      </c>
      <c r="U80" s="1">
        <f ca="1">U20+NORMINV(RAND(),0,'Total-Smoothed'!$AG$2)</f>
        <v>-1.3298631003654263E-2</v>
      </c>
      <c r="V80" s="1">
        <f ca="1">V20+NORMINV(RAND(),0,'Total-Smoothed'!$AG$2)</f>
        <v>4.7165535375630084E-2</v>
      </c>
      <c r="W80" s="1">
        <f ca="1">W20+NORMINV(RAND(),0,'Total-Smoothed'!$AG$2)</f>
        <v>-9.7523224568161773E-2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-5.0894383571454642E-3</v>
      </c>
      <c r="E81" s="1">
        <f ca="1">E21+NORMINV(RAND(),0,'Total-Smoothed'!$AG$2)</f>
        <v>7.4629540104171801E-3</v>
      </c>
      <c r="F81" s="1">
        <f ca="1">F21+NORMINV(RAND(),0,'Total-Smoothed'!$AG$2)</f>
        <v>2.1685679985386744E-2</v>
      </c>
      <c r="G81" s="1">
        <f ca="1">G21+NORMINV(RAND(),0,'Total-Smoothed'!$AG$2)</f>
        <v>-1.6086818603638468E-3</v>
      </c>
      <c r="H81" s="1">
        <f ca="1">H21+NORMINV(RAND(),0,'Total-Smoothed'!$AG$2)</f>
        <v>-2.4590526567086109E-2</v>
      </c>
      <c r="I81" s="1">
        <f ca="1">I21+NORMINV(RAND(),0,'Total-Smoothed'!$AG$2)</f>
        <v>-3.4189268870812459E-2</v>
      </c>
      <c r="J81" s="1">
        <f ca="1">J21+NORMINV(RAND(),0,'Total-Smoothed'!$AG$2)</f>
        <v>-4.4211434988382751E-2</v>
      </c>
      <c r="K81" s="1">
        <f ca="1">K21+NORMINV(RAND(),0,'Total-Smoothed'!$AG$2)</f>
        <v>-8.8955337342866939E-2</v>
      </c>
      <c r="L81" s="1">
        <f ca="1">L21+NORMINV(RAND(),0,'Total-Smoothed'!$AG$2)</f>
        <v>-2.7979705819697082E-2</v>
      </c>
      <c r="M81" s="1">
        <f ca="1">M21+NORMINV(RAND(),0,'Total-Smoothed'!$AG$2)</f>
        <v>1.0811012477213249</v>
      </c>
      <c r="N81" s="1">
        <f ca="1">N21+NORMINV(RAND(),0,'Total-Smoothed'!$AG$2)</f>
        <v>0.15077602723460948</v>
      </c>
      <c r="O81" s="1">
        <f ca="1">O21+NORMINV(RAND(),0,'Total-Smoothed'!$AG$2)</f>
        <v>-2.192298784395505E-2</v>
      </c>
      <c r="P81" s="1">
        <f ca="1">P21+NORMINV(RAND(),0,'Total-Smoothed'!$AG$2)</f>
        <v>0.28343402239985077</v>
      </c>
      <c r="Q81" s="1">
        <f ca="1">Q21+NORMINV(RAND(),0,'Total-Smoothed'!$AG$2)</f>
        <v>-7.1458363238185918E-3</v>
      </c>
      <c r="R81" s="1">
        <f ca="1">R21+NORMINV(RAND(),0,'Total-Smoothed'!$AG$2)</f>
        <v>0.24784739563927466</v>
      </c>
      <c r="S81" s="1">
        <f ca="1">S21+NORMINV(RAND(),0,'Total-Smoothed'!$AG$2)</f>
        <v>4.1213200145148593E-2</v>
      </c>
      <c r="T81" s="1">
        <f ca="1">T21+NORMINV(RAND(),0,'Total-Smoothed'!$AG$2)</f>
        <v>0.15168337345373259</v>
      </c>
      <c r="U81" s="1">
        <f ca="1">U21+NORMINV(RAND(),0,'Total-Smoothed'!$AG$2)</f>
        <v>-3.4999267394980734E-3</v>
      </c>
      <c r="V81" s="1">
        <f ca="1">V21+NORMINV(RAND(),0,'Total-Smoothed'!$AG$2)</f>
        <v>1.9466536763473208E-2</v>
      </c>
      <c r="W81" s="1">
        <f ca="1">W21+NORMINV(RAND(),0,'Total-Smoothed'!$AG$2)</f>
        <v>-2.5256043406545043E-2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7.4177520843907579E-2</v>
      </c>
      <c r="E82" s="1">
        <f ca="1">E22+NORMINV(RAND(),0,'Total-Smoothed'!$AG$2)</f>
        <v>0.13910595059187522</v>
      </c>
      <c r="F82" s="1">
        <f ca="1">F22+NORMINV(RAND(),0,'Total-Smoothed'!$AG$2)</f>
        <v>-6.2326694644936315E-2</v>
      </c>
      <c r="G82" s="1">
        <f ca="1">G22+NORMINV(RAND(),0,'Total-Smoothed'!$AG$2)</f>
        <v>-6.3975454566533932E-2</v>
      </c>
      <c r="H82" s="1">
        <f ca="1">H22+NORMINV(RAND(),0,'Total-Smoothed'!$AG$2)</f>
        <v>3.8997499395926727E-2</v>
      </c>
      <c r="I82" s="1">
        <f ca="1">I22+NORMINV(RAND(),0,'Total-Smoothed'!$AG$2)</f>
        <v>5.8131605626606936E-2</v>
      </c>
      <c r="J82" s="1">
        <f ca="1">J22+NORMINV(RAND(),0,'Total-Smoothed'!$AG$2)</f>
        <v>0.13386095313429597</v>
      </c>
      <c r="K82" s="1">
        <f ca="1">K22+NORMINV(RAND(),0,'Total-Smoothed'!$AG$2)</f>
        <v>0.10780117715389136</v>
      </c>
      <c r="L82" s="1">
        <f ca="1">L22+NORMINV(RAND(),0,'Total-Smoothed'!$AG$2)</f>
        <v>-4.6699142286556694E-2</v>
      </c>
      <c r="M82" s="1">
        <f ca="1">M22+NORMINV(RAND(),0,'Total-Smoothed'!$AG$2)</f>
        <v>0.99930735158325079</v>
      </c>
      <c r="N82" s="1">
        <f ca="1">N22+NORMINV(RAND(),0,'Total-Smoothed'!$AG$2)</f>
        <v>-7.2200252017067798E-2</v>
      </c>
      <c r="O82" s="1">
        <f ca="1">O22+NORMINV(RAND(),0,'Total-Smoothed'!$AG$2)</f>
        <v>2.9020745086184405E-3</v>
      </c>
      <c r="P82" s="1">
        <f ca="1">P22+NORMINV(RAND(),0,'Total-Smoothed'!$AG$2)</f>
        <v>-5.1215168489336417E-2</v>
      </c>
      <c r="Q82" s="1">
        <f ca="1">Q22+NORMINV(RAND(),0,'Total-Smoothed'!$AG$2)</f>
        <v>5.2889912836936628E-2</v>
      </c>
      <c r="R82" s="1">
        <f ca="1">R22+NORMINV(RAND(),0,'Total-Smoothed'!$AG$2)</f>
        <v>-2.484254320915296E-3</v>
      </c>
      <c r="S82" s="1">
        <f ca="1">S22+NORMINV(RAND(),0,'Total-Smoothed'!$AG$2)</f>
        <v>0.12956690157415346</v>
      </c>
      <c r="T82" s="1">
        <f ca="1">T22+NORMINV(RAND(),0,'Total-Smoothed'!$AG$2)</f>
        <v>8.6426130915718907E-2</v>
      </c>
      <c r="U82" s="1">
        <f ca="1">U22+NORMINV(RAND(),0,'Total-Smoothed'!$AG$2)</f>
        <v>2.7815159323717677E-2</v>
      </c>
      <c r="V82" s="1">
        <f ca="1">V22+NORMINV(RAND(),0,'Total-Smoothed'!$AG$2)</f>
        <v>0.165884463019708</v>
      </c>
      <c r="W82" s="1">
        <f ca="1">W22+NORMINV(RAND(),0,'Total-Smoothed'!$AG$2)</f>
        <v>0.16773314255706864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0.13298246742098607</v>
      </c>
      <c r="E83" s="1">
        <f ca="1">E23+NORMINV(RAND(),0,'Total-Smoothed'!$AG$2)</f>
        <v>0.14501126178022034</v>
      </c>
      <c r="F83" s="1">
        <f ca="1">F23+NORMINV(RAND(),0,'Total-Smoothed'!$AG$2)</f>
        <v>7.7540170067680825E-2</v>
      </c>
      <c r="G83" s="1">
        <f ca="1">G23+NORMINV(RAND(),0,'Total-Smoothed'!$AG$2)</f>
        <v>5.8986544735861499E-2</v>
      </c>
      <c r="H83" s="1">
        <f ca="1">H23+NORMINV(RAND(),0,'Total-Smoothed'!$AG$2)</f>
        <v>-3.9842707201534905E-2</v>
      </c>
      <c r="I83" s="1">
        <f ca="1">I23+NORMINV(RAND(),0,'Total-Smoothed'!$AG$2)</f>
        <v>7.6489892423148048E-2</v>
      </c>
      <c r="J83" s="1">
        <f ca="1">J23+NORMINV(RAND(),0,'Total-Smoothed'!$AG$2)</f>
        <v>5.7173943351373692E-2</v>
      </c>
      <c r="K83" s="1">
        <f ca="1">K23+NORMINV(RAND(),0,'Total-Smoothed'!$AG$2)</f>
        <v>-5.6980573465261197E-3</v>
      </c>
      <c r="L83" s="1">
        <f ca="1">L23+NORMINV(RAND(),0,'Total-Smoothed'!$AG$2)</f>
        <v>-8.5209934120157801E-2</v>
      </c>
      <c r="M83" s="1">
        <f ca="1">M23+NORMINV(RAND(),0,'Total-Smoothed'!$AG$2)</f>
        <v>0.94888615093083639</v>
      </c>
      <c r="N83" s="1">
        <f ca="1">N23+NORMINV(RAND(),0,'Total-Smoothed'!$AG$2)</f>
        <v>6.1906368811935918E-2</v>
      </c>
      <c r="O83" s="1">
        <f ca="1">O23+NORMINV(RAND(),0,'Total-Smoothed'!$AG$2)</f>
        <v>-6.9594777166575236E-2</v>
      </c>
      <c r="P83" s="1">
        <f ca="1">P23+NORMINV(RAND(),0,'Total-Smoothed'!$AG$2)</f>
        <v>0.16393564652070203</v>
      </c>
      <c r="Q83" s="1">
        <f ca="1">Q23+NORMINV(RAND(),0,'Total-Smoothed'!$AG$2)</f>
        <v>0.13705964159724543</v>
      </c>
      <c r="R83" s="1">
        <f ca="1">R23+NORMINV(RAND(),0,'Total-Smoothed'!$AG$2)</f>
        <v>3.6864473613904859E-3</v>
      </c>
      <c r="S83" s="1">
        <f ca="1">S23+NORMINV(RAND(),0,'Total-Smoothed'!$AG$2)</f>
        <v>0.22655013500025345</v>
      </c>
      <c r="T83" s="1">
        <f ca="1">T23+NORMINV(RAND(),0,'Total-Smoothed'!$AG$2)</f>
        <v>-1.1762401842264028E-2</v>
      </c>
      <c r="U83" s="1">
        <f ca="1">U23+NORMINV(RAND(),0,'Total-Smoothed'!$AG$2)</f>
        <v>2.7084603705123445E-2</v>
      </c>
      <c r="V83" s="1">
        <f ca="1">V23+NORMINV(RAND(),0,'Total-Smoothed'!$AG$2)</f>
        <v>-2.1120972354518493E-2</v>
      </c>
      <c r="W83" s="1">
        <f ca="1">W23+NORMINV(RAND(),0,'Total-Smoothed'!$AG$2)</f>
        <v>-6.2467993478848488E-2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4.0045455771540395E-2</v>
      </c>
      <c r="E84" s="1">
        <f ca="1">E24+NORMINV(RAND(),0,'Total-Smoothed'!$AG$2)</f>
        <v>-1.4025690885019742E-2</v>
      </c>
      <c r="F84" s="1">
        <f ca="1">F24+NORMINV(RAND(),0,'Total-Smoothed'!$AG$2)</f>
        <v>8.8518961998298548E-2</v>
      </c>
      <c r="G84" s="1">
        <f ca="1">G24+NORMINV(RAND(),0,'Total-Smoothed'!$AG$2)</f>
        <v>0.19411898961413943</v>
      </c>
      <c r="H84" s="1">
        <f ca="1">H24+NORMINV(RAND(),0,'Total-Smoothed'!$AG$2)</f>
        <v>0.16509396403335735</v>
      </c>
      <c r="I84" s="1">
        <f ca="1">I24+NORMINV(RAND(),0,'Total-Smoothed'!$AG$2)</f>
        <v>-0.14962081240087699</v>
      </c>
      <c r="J84" s="1">
        <f ca="1">J24+NORMINV(RAND(),0,'Total-Smoothed'!$AG$2)</f>
        <v>6.6223260654316468E-2</v>
      </c>
      <c r="K84" s="1">
        <f ca="1">K24+NORMINV(RAND(),0,'Total-Smoothed'!$AG$2)</f>
        <v>3.4868790381413738E-3</v>
      </c>
      <c r="L84" s="1">
        <f ca="1">L24+NORMINV(RAND(),0,'Total-Smoothed'!$AG$2)</f>
        <v>-9.9431545520769174E-2</v>
      </c>
      <c r="M84" s="1">
        <f ca="1">M24+NORMINV(RAND(),0,'Total-Smoothed'!$AG$2)</f>
        <v>0.94187410958674411</v>
      </c>
      <c r="N84" s="1">
        <f ca="1">N24+NORMINV(RAND(),0,'Total-Smoothed'!$AG$2)</f>
        <v>-2.5562858372207935E-2</v>
      </c>
      <c r="O84" s="1">
        <f ca="1">O24+NORMINV(RAND(),0,'Total-Smoothed'!$AG$2)</f>
        <v>-1.088530722566715E-2</v>
      </c>
      <c r="P84" s="1">
        <f ca="1">P24+NORMINV(RAND(),0,'Total-Smoothed'!$AG$2)</f>
        <v>0.13681711150130774</v>
      </c>
      <c r="Q84" s="1">
        <f ca="1">Q24+NORMINV(RAND(),0,'Total-Smoothed'!$AG$2)</f>
        <v>-0.16388302213640504</v>
      </c>
      <c r="R84" s="1">
        <f ca="1">R24+NORMINV(RAND(),0,'Total-Smoothed'!$AG$2)</f>
        <v>0.55220241966292105</v>
      </c>
      <c r="S84" s="1">
        <f ca="1">S24+NORMINV(RAND(),0,'Total-Smoothed'!$AG$2)</f>
        <v>-7.6415232043850895E-2</v>
      </c>
      <c r="T84" s="1">
        <f ca="1">T24+NORMINV(RAND(),0,'Total-Smoothed'!$AG$2)</f>
        <v>9.1433909705124494E-2</v>
      </c>
      <c r="U84" s="1">
        <f ca="1">U24+NORMINV(RAND(),0,'Total-Smoothed'!$AG$2)</f>
        <v>-0.16569076023808235</v>
      </c>
      <c r="V84" s="1">
        <f ca="1">V24+NORMINV(RAND(),0,'Total-Smoothed'!$AG$2)</f>
        <v>-5.7687967907373502E-3</v>
      </c>
      <c r="W84" s="1">
        <f ca="1">W24+NORMINV(RAND(),0,'Total-Smoothed'!$AG$2)</f>
        <v>0.19444408810911193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-4.4733835899941884E-2</v>
      </c>
      <c r="E85" s="1">
        <f ca="1">E25+NORMINV(RAND(),0,'Total-Smoothed'!$AG$2)</f>
        <v>-2.8476851060730609E-2</v>
      </c>
      <c r="F85" s="1">
        <f ca="1">F25+NORMINV(RAND(),0,'Total-Smoothed'!$AG$2)</f>
        <v>-4.4187172871212987E-2</v>
      </c>
      <c r="G85" s="1">
        <f ca="1">G25+NORMINV(RAND(),0,'Total-Smoothed'!$AG$2)</f>
        <v>-3.41786078413054E-2</v>
      </c>
      <c r="H85" s="1">
        <f ca="1">H25+NORMINV(RAND(),0,'Total-Smoothed'!$AG$2)</f>
        <v>2.188689049611002E-2</v>
      </c>
      <c r="I85" s="1">
        <f ca="1">I25+NORMINV(RAND(),0,'Total-Smoothed'!$AG$2)</f>
        <v>0.11432377161732227</v>
      </c>
      <c r="J85" s="1">
        <f ca="1">J25+NORMINV(RAND(),0,'Total-Smoothed'!$AG$2)</f>
        <v>0.15788519048338542</v>
      </c>
      <c r="K85" s="1">
        <f ca="1">K25+NORMINV(RAND(),0,'Total-Smoothed'!$AG$2)</f>
        <v>-0.11243026375206326</v>
      </c>
      <c r="L85" s="1">
        <f ca="1">L25+NORMINV(RAND(),0,'Total-Smoothed'!$AG$2)</f>
        <v>7.9303183952690717E-2</v>
      </c>
      <c r="M85" s="1">
        <f ca="1">M25+NORMINV(RAND(),0,'Total-Smoothed'!$AG$2)</f>
        <v>0.52450181562778209</v>
      </c>
      <c r="N85" s="1">
        <f ca="1">N25+NORMINV(RAND(),0,'Total-Smoothed'!$AG$2)</f>
        <v>7.000644446678482E-2</v>
      </c>
      <c r="O85" s="1">
        <f ca="1">O25+NORMINV(RAND(),0,'Total-Smoothed'!$AG$2)</f>
        <v>0.43143308552394966</v>
      </c>
      <c r="P85" s="1">
        <f ca="1">P25+NORMINV(RAND(),0,'Total-Smoothed'!$AG$2)</f>
        <v>-7.568925843438315E-2</v>
      </c>
      <c r="Q85" s="1">
        <f ca="1">Q25+NORMINV(RAND(),0,'Total-Smoothed'!$AG$2)</f>
        <v>0.99349117992118974</v>
      </c>
      <c r="R85" s="1">
        <f ca="1">R25+NORMINV(RAND(),0,'Total-Smoothed'!$AG$2)</f>
        <v>0.27749838841655311</v>
      </c>
      <c r="S85" s="1">
        <f ca="1">S25+NORMINV(RAND(),0,'Total-Smoothed'!$AG$2)</f>
        <v>0.80005971732824654</v>
      </c>
      <c r="T85" s="1">
        <f ca="1">T25+NORMINV(RAND(),0,'Total-Smoothed'!$AG$2)</f>
        <v>9.8366833934557377E-2</v>
      </c>
      <c r="U85" s="1">
        <f ca="1">U25+NORMINV(RAND(),0,'Total-Smoothed'!$AG$2)</f>
        <v>0.20707240787585204</v>
      </c>
      <c r="V85" s="1">
        <f ca="1">V25+NORMINV(RAND(),0,'Total-Smoothed'!$AG$2)</f>
        <v>0.12153536734332697</v>
      </c>
      <c r="W85" s="1">
        <f ca="1">W25+NORMINV(RAND(),0,'Total-Smoothed'!$AG$2)</f>
        <v>0.81810789752799329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3.4119113305468511E-2</v>
      </c>
      <c r="E86" s="1">
        <f ca="1">E26+NORMINV(RAND(),0,'Total-Smoothed'!$AG$2)</f>
        <v>6.5357209112985176E-4</v>
      </c>
      <c r="F86" s="1">
        <f ca="1">F26+NORMINV(RAND(),0,'Total-Smoothed'!$AG$2)</f>
        <v>-5.915358750335916E-2</v>
      </c>
      <c r="G86" s="1">
        <f ca="1">G26+NORMINV(RAND(),0,'Total-Smoothed'!$AG$2)</f>
        <v>2.2603861341847567E-2</v>
      </c>
      <c r="H86" s="1">
        <f ca="1">H26+NORMINV(RAND(),0,'Total-Smoothed'!$AG$2)</f>
        <v>4.0050807402102068E-2</v>
      </c>
      <c r="I86" s="1">
        <f ca="1">I26+NORMINV(RAND(),0,'Total-Smoothed'!$AG$2)</f>
        <v>0.11325802280191227</v>
      </c>
      <c r="J86" s="1">
        <f ca="1">J26+NORMINV(RAND(),0,'Total-Smoothed'!$AG$2)</f>
        <v>0.12234951102218466</v>
      </c>
      <c r="K86" s="1">
        <f ca="1">K26+NORMINV(RAND(),0,'Total-Smoothed'!$AG$2)</f>
        <v>6.5544806806390916E-3</v>
      </c>
      <c r="L86" s="1">
        <f ca="1">L26+NORMINV(RAND(),0,'Total-Smoothed'!$AG$2)</f>
        <v>-0.12318962462799365</v>
      </c>
      <c r="M86" s="1">
        <f ca="1">M26+NORMINV(RAND(),0,'Total-Smoothed'!$AG$2)</f>
        <v>0.51769028517609517</v>
      </c>
      <c r="N86" s="1">
        <f ca="1">N26+NORMINV(RAND(),0,'Total-Smoothed'!$AG$2)</f>
        <v>0.1167258605148824</v>
      </c>
      <c r="O86" s="1">
        <f ca="1">O26+NORMINV(RAND(),0,'Total-Smoothed'!$AG$2)</f>
        <v>9.219418518389387E-2</v>
      </c>
      <c r="P86" s="1">
        <f ca="1">P26+NORMINV(RAND(),0,'Total-Smoothed'!$AG$2)</f>
        <v>0.12212835300146027</v>
      </c>
      <c r="Q86" s="1">
        <f ca="1">Q26+NORMINV(RAND(),0,'Total-Smoothed'!$AG$2)</f>
        <v>0.9128119226630117</v>
      </c>
      <c r="R86" s="1">
        <f ca="1">R26+NORMINV(RAND(),0,'Total-Smoothed'!$AG$2)</f>
        <v>-0.16865901586554904</v>
      </c>
      <c r="S86" s="1">
        <f ca="1">S26+NORMINV(RAND(),0,'Total-Smoothed'!$AG$2)</f>
        <v>0.16967861159609668</v>
      </c>
      <c r="T86" s="1">
        <f ca="1">T26+NORMINV(RAND(),0,'Total-Smoothed'!$AG$2)</f>
        <v>1.0281005198101021E-2</v>
      </c>
      <c r="U86" s="1">
        <f ca="1">U26+NORMINV(RAND(),0,'Total-Smoothed'!$AG$2)</f>
        <v>0.11049801545178115</v>
      </c>
      <c r="V86" s="1">
        <f ca="1">V26+NORMINV(RAND(),0,'Total-Smoothed'!$AG$2)</f>
        <v>0.14036236638633645</v>
      </c>
      <c r="W86" s="1">
        <f ca="1">W26+NORMINV(RAND(),0,'Total-Smoothed'!$AG$2)</f>
        <v>-0.124167531809939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-6.9789800866039045E-2</v>
      </c>
      <c r="E87" s="1">
        <f ca="1">E27+NORMINV(RAND(),0,'Total-Smoothed'!$AG$2)</f>
        <v>-0.20183880563411893</v>
      </c>
      <c r="F87" s="1">
        <f ca="1">F27+NORMINV(RAND(),0,'Total-Smoothed'!$AG$2)</f>
        <v>-3.7547011596348913E-3</v>
      </c>
      <c r="G87" s="1">
        <f ca="1">G27+NORMINV(RAND(),0,'Total-Smoothed'!$AG$2)</f>
        <v>0.15565751970081948</v>
      </c>
      <c r="H87" s="1">
        <f ca="1">H27+NORMINV(RAND(),0,'Total-Smoothed'!$AG$2)</f>
        <v>0.12844657546481292</v>
      </c>
      <c r="I87" s="1">
        <f ca="1">I27+NORMINV(RAND(),0,'Total-Smoothed'!$AG$2)</f>
        <v>-6.897190288113117E-2</v>
      </c>
      <c r="J87" s="1">
        <f ca="1">J27+NORMINV(RAND(),0,'Total-Smoothed'!$AG$2)</f>
        <v>-1.6173189703792418E-2</v>
      </c>
      <c r="K87" s="1">
        <f ca="1">K27+NORMINV(RAND(),0,'Total-Smoothed'!$AG$2)</f>
        <v>-6.0259219305561461E-3</v>
      </c>
      <c r="L87" s="1">
        <f ca="1">L27+NORMINV(RAND(),0,'Total-Smoothed'!$AG$2)</f>
        <v>2.3076658085228689E-2</v>
      </c>
      <c r="M87" s="1">
        <f ca="1">M27+NORMINV(RAND(),0,'Total-Smoothed'!$AG$2)</f>
        <v>1.0373828009877264</v>
      </c>
      <c r="N87" s="1">
        <f ca="1">N27+NORMINV(RAND(),0,'Total-Smoothed'!$AG$2)</f>
        <v>-9.5004955892387333E-2</v>
      </c>
      <c r="O87" s="1">
        <f ca="1">O27+NORMINV(RAND(),0,'Total-Smoothed'!$AG$2)</f>
        <v>0.52134448230824171</v>
      </c>
      <c r="P87" s="1">
        <f ca="1">P27+NORMINV(RAND(),0,'Total-Smoothed'!$AG$2)</f>
        <v>0.80300468840502282</v>
      </c>
      <c r="Q87" s="1">
        <f ca="1">Q27+NORMINV(RAND(),0,'Total-Smoothed'!$AG$2)</f>
        <v>-0.18333839313730682</v>
      </c>
      <c r="R87" s="1">
        <f ca="1">R27+NORMINV(RAND(),0,'Total-Smoothed'!$AG$2)</f>
        <v>-7.9136495087652817E-2</v>
      </c>
      <c r="S87" s="1">
        <f ca="1">S27+NORMINV(RAND(),0,'Total-Smoothed'!$AG$2)</f>
        <v>7.9047467551122921E-2</v>
      </c>
      <c r="T87" s="1">
        <f ca="1">T27+NORMINV(RAND(),0,'Total-Smoothed'!$AG$2)</f>
        <v>5.8349379818528897E-2</v>
      </c>
      <c r="U87" s="1">
        <f ca="1">U27+NORMINV(RAND(),0,'Total-Smoothed'!$AG$2)</f>
        <v>0.23429038333747415</v>
      </c>
      <c r="V87" s="1">
        <f ca="1">V27+NORMINV(RAND(),0,'Total-Smoothed'!$AG$2)</f>
        <v>9.914494567044152E-2</v>
      </c>
      <c r="W87" s="1">
        <f ca="1">W27+NORMINV(RAND(),0,'Total-Smoothed'!$AG$2)</f>
        <v>5.1682971736476194E-3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0.11427758502576776</v>
      </c>
      <c r="E88" s="1">
        <f ca="1">E28+NORMINV(RAND(),0,'Total-Smoothed'!$AG$2)</f>
        <v>-9.2368627147095331E-3</v>
      </c>
      <c r="F88" s="1">
        <f ca="1">F28+NORMINV(RAND(),0,'Total-Smoothed'!$AG$2)</f>
        <v>0.15371333969578199</v>
      </c>
      <c r="G88" s="1">
        <f ca="1">G28+NORMINV(RAND(),0,'Total-Smoothed'!$AG$2)</f>
        <v>0.13420730230815608</v>
      </c>
      <c r="H88" s="1">
        <f ca="1">H28+NORMINV(RAND(),0,'Total-Smoothed'!$AG$2)</f>
        <v>-6.2308577488054184E-2</v>
      </c>
      <c r="I88" s="1">
        <f ca="1">I28+NORMINV(RAND(),0,'Total-Smoothed'!$AG$2)</f>
        <v>-7.0952864948486072E-2</v>
      </c>
      <c r="J88" s="1">
        <f ca="1">J28+NORMINV(RAND(),0,'Total-Smoothed'!$AG$2)</f>
        <v>8.7836261218886186E-2</v>
      </c>
      <c r="K88" s="1">
        <f ca="1">K28+NORMINV(RAND(),0,'Total-Smoothed'!$AG$2)</f>
        <v>-9.3952445891306982E-2</v>
      </c>
      <c r="L88" s="1">
        <f ca="1">L28+NORMINV(RAND(),0,'Total-Smoothed'!$AG$2)</f>
        <v>2.4659652931795662E-2</v>
      </c>
      <c r="M88" s="1">
        <f ca="1">M28+NORMINV(RAND(),0,'Total-Smoothed'!$AG$2)</f>
        <v>0.70669580547548849</v>
      </c>
      <c r="N88" s="1">
        <f ca="1">N28+NORMINV(RAND(),0,'Total-Smoothed'!$AG$2)</f>
        <v>-0.15362889994205198</v>
      </c>
      <c r="O88" s="1">
        <f ca="1">O28+NORMINV(RAND(),0,'Total-Smoothed'!$AG$2)</f>
        <v>0.56563623312667366</v>
      </c>
      <c r="P88" s="1">
        <f ca="1">P28+NORMINV(RAND(),0,'Total-Smoothed'!$AG$2)</f>
        <v>0.65948619229787719</v>
      </c>
      <c r="Q88" s="1">
        <f ca="1">Q28+NORMINV(RAND(),0,'Total-Smoothed'!$AG$2)</f>
        <v>0.97708091876297254</v>
      </c>
      <c r="R88" s="1">
        <f ca="1">R28+NORMINV(RAND(),0,'Total-Smoothed'!$AG$2)</f>
        <v>0.15241870843111985</v>
      </c>
      <c r="S88" s="1">
        <f ca="1">S28+NORMINV(RAND(),0,'Total-Smoothed'!$AG$2)</f>
        <v>0.96471856179971138</v>
      </c>
      <c r="T88" s="1">
        <f ca="1">T28+NORMINV(RAND(),0,'Total-Smoothed'!$AG$2)</f>
        <v>3.2110472687881225E-2</v>
      </c>
      <c r="U88" s="1">
        <f ca="1">U28+NORMINV(RAND(),0,'Total-Smoothed'!$AG$2)</f>
        <v>0.25384412238019216</v>
      </c>
      <c r="V88" s="1">
        <f ca="1">V28+NORMINV(RAND(),0,'Total-Smoothed'!$AG$2)</f>
        <v>8.1947441796959758E-2</v>
      </c>
      <c r="W88" s="1">
        <f ca="1">W28+NORMINV(RAND(),0,'Total-Smoothed'!$AG$2)</f>
        <v>1.0094448449991718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0.22537168419001682</v>
      </c>
      <c r="E89" s="1">
        <f ca="1">E29+NORMINV(RAND(),0,'Total-Smoothed'!$AG$2)</f>
        <v>6.4266597470153272E-2</v>
      </c>
      <c r="F89" s="1">
        <f ca="1">F29+NORMINV(RAND(),0,'Total-Smoothed'!$AG$2)</f>
        <v>3.3185521736299455E-2</v>
      </c>
      <c r="G89" s="1">
        <f ca="1">G29+NORMINV(RAND(),0,'Total-Smoothed'!$AG$2)</f>
        <v>6.1035902483128485E-3</v>
      </c>
      <c r="H89" s="1">
        <f ca="1">H29+NORMINV(RAND(),0,'Total-Smoothed'!$AG$2)</f>
        <v>-4.3748843582579758E-2</v>
      </c>
      <c r="I89" s="1">
        <f ca="1">I29+NORMINV(RAND(),0,'Total-Smoothed'!$AG$2)</f>
        <v>-5.1413160005663559E-3</v>
      </c>
      <c r="J89" s="1">
        <f ca="1">J29+NORMINV(RAND(),0,'Total-Smoothed'!$AG$2)</f>
        <v>-0.19203376331694599</v>
      </c>
      <c r="K89" s="1">
        <f ca="1">K29+NORMINV(RAND(),0,'Total-Smoothed'!$AG$2)</f>
        <v>4.2527693798375857E-2</v>
      </c>
      <c r="L89" s="1">
        <f ca="1">L29+NORMINV(RAND(),0,'Total-Smoothed'!$AG$2)</f>
        <v>1.3845278061154305E-2</v>
      </c>
      <c r="M89" s="1">
        <f ca="1">M29+NORMINV(RAND(),0,'Total-Smoothed'!$AG$2)</f>
        <v>1.0583803378621812</v>
      </c>
      <c r="N89" s="1">
        <f ca="1">N29+NORMINV(RAND(),0,'Total-Smoothed'!$AG$2)</f>
        <v>1.4813108557271462E-2</v>
      </c>
      <c r="O89" s="1">
        <f ca="1">O29+NORMINV(RAND(),0,'Total-Smoothed'!$AG$2)</f>
        <v>5.6116621549249575E-2</v>
      </c>
      <c r="P89" s="1">
        <f ca="1">P29+NORMINV(RAND(),0,'Total-Smoothed'!$AG$2)</f>
        <v>-0.12729763031428215</v>
      </c>
      <c r="Q89" s="1">
        <f ca="1">Q29+NORMINV(RAND(),0,'Total-Smoothed'!$AG$2)</f>
        <v>0.16747440620999371</v>
      </c>
      <c r="R89" s="1">
        <f ca="1">R29+NORMINV(RAND(),0,'Total-Smoothed'!$AG$2)</f>
        <v>0.28095038419470225</v>
      </c>
      <c r="S89" s="1">
        <f ca="1">S29+NORMINV(RAND(),0,'Total-Smoothed'!$AG$2)</f>
        <v>-2.429328611216388E-2</v>
      </c>
      <c r="T89" s="1">
        <f ca="1">T29+NORMINV(RAND(),0,'Total-Smoothed'!$AG$2)</f>
        <v>0.15618675847830626</v>
      </c>
      <c r="U89" s="1">
        <f ca="1">U29+NORMINV(RAND(),0,'Total-Smoothed'!$AG$2)</f>
        <v>0.16701350513929406</v>
      </c>
      <c r="V89" s="1">
        <f ca="1">V29+NORMINV(RAND(),0,'Total-Smoothed'!$AG$2)</f>
        <v>3.858290697888947E-2</v>
      </c>
      <c r="W89" s="1">
        <f ca="1">W29+NORMINV(RAND(),0,'Total-Smoothed'!$AG$2)</f>
        <v>0.53092215409415044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-8.1591112750991027E-2</v>
      </c>
      <c r="E90" s="1">
        <f ca="1">E30+NORMINV(RAND(),0,'Total-Smoothed'!$AG$2)</f>
        <v>0.11609838233051578</v>
      </c>
      <c r="F90" s="1">
        <f ca="1">F30+NORMINV(RAND(),0,'Total-Smoothed'!$AG$2)</f>
        <v>-4.381254523481723E-2</v>
      </c>
      <c r="G90" s="1">
        <f ca="1">G30+NORMINV(RAND(),0,'Total-Smoothed'!$AG$2)</f>
        <v>-6.0938266658125309E-2</v>
      </c>
      <c r="H90" s="1">
        <f ca="1">H30+NORMINV(RAND(),0,'Total-Smoothed'!$AG$2)</f>
        <v>4.7075396096785911E-2</v>
      </c>
      <c r="I90" s="1">
        <f ca="1">I30+NORMINV(RAND(),0,'Total-Smoothed'!$AG$2)</f>
        <v>-3.2202986919344243E-2</v>
      </c>
      <c r="J90" s="1">
        <f ca="1">J30+NORMINV(RAND(),0,'Total-Smoothed'!$AG$2)</f>
        <v>6.8357980242192112E-2</v>
      </c>
      <c r="K90" s="1">
        <f ca="1">K30+NORMINV(RAND(),0,'Total-Smoothed'!$AG$2)</f>
        <v>0.10464455626654377</v>
      </c>
      <c r="L90" s="1">
        <f ca="1">L30+NORMINV(RAND(),0,'Total-Smoothed'!$AG$2)</f>
        <v>0.13805120768343127</v>
      </c>
      <c r="M90" s="1">
        <f ca="1">M30+NORMINV(RAND(),0,'Total-Smoothed'!$AG$2)</f>
        <v>0.86697754291684703</v>
      </c>
      <c r="N90" s="1">
        <f ca="1">N30+NORMINV(RAND(),0,'Total-Smoothed'!$AG$2)</f>
        <v>9.0267256873789697E-2</v>
      </c>
      <c r="O90" s="1">
        <f ca="1">O30+NORMINV(RAND(),0,'Total-Smoothed'!$AG$2)</f>
        <v>0.36781133736004179</v>
      </c>
      <c r="P90" s="1">
        <f ca="1">P30+NORMINV(RAND(),0,'Total-Smoothed'!$AG$2)</f>
        <v>-6.4212060605183696E-2</v>
      </c>
      <c r="Q90" s="1">
        <f ca="1">Q30+NORMINV(RAND(),0,'Total-Smoothed'!$AG$2)</f>
        <v>6.9171661919585237E-2</v>
      </c>
      <c r="R90" s="1">
        <f ca="1">R30+NORMINV(RAND(),0,'Total-Smoothed'!$AG$2)</f>
        <v>0.19645648748476538</v>
      </c>
      <c r="S90" s="1">
        <f ca="1">S30+NORMINV(RAND(),0,'Total-Smoothed'!$AG$2)</f>
        <v>4.3141253813512165E-3</v>
      </c>
      <c r="T90" s="1">
        <f ca="1">T30+NORMINV(RAND(),0,'Total-Smoothed'!$AG$2)</f>
        <v>-0.12549619686528665</v>
      </c>
      <c r="U90" s="1">
        <f ca="1">U30+NORMINV(RAND(),0,'Total-Smoothed'!$AG$2)</f>
        <v>0.27934516826128269</v>
      </c>
      <c r="V90" s="1">
        <f ca="1">V30+NORMINV(RAND(),0,'Total-Smoothed'!$AG$2)</f>
        <v>0.10837113926578062</v>
      </c>
      <c r="W90" s="1">
        <f ca="1">W30+NORMINV(RAND(),0,'Total-Smoothed'!$AG$2)</f>
        <v>0.43134764823107508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-7.2820937997064683E-2</v>
      </c>
      <c r="E91" s="1">
        <f ca="1">E31+NORMINV(RAND(),0,'Total-Smoothed'!$AG$2)</f>
        <v>5.6184300593201314E-2</v>
      </c>
      <c r="F91" s="1">
        <f ca="1">F31+NORMINV(RAND(),0,'Total-Smoothed'!$AG$2)</f>
        <v>0.12659917651241748</v>
      </c>
      <c r="G91" s="1">
        <f ca="1">G31+NORMINV(RAND(),0,'Total-Smoothed'!$AG$2)</f>
        <v>-5.7902384235030108E-2</v>
      </c>
      <c r="H91" s="1">
        <f ca="1">H31+NORMINV(RAND(),0,'Total-Smoothed'!$AG$2)</f>
        <v>-2.3504343935866163E-2</v>
      </c>
      <c r="I91" s="1">
        <f ca="1">I31+NORMINV(RAND(),0,'Total-Smoothed'!$AG$2)</f>
        <v>0.23949351151793447</v>
      </c>
      <c r="J91" s="1">
        <f ca="1">J31+NORMINV(RAND(),0,'Total-Smoothed'!$AG$2)</f>
        <v>-1.8898178186655488E-2</v>
      </c>
      <c r="K91" s="1">
        <f ca="1">K31+NORMINV(RAND(),0,'Total-Smoothed'!$AG$2)</f>
        <v>7.377506122487075E-3</v>
      </c>
      <c r="L91" s="1">
        <f ca="1">L31+NORMINV(RAND(),0,'Total-Smoothed'!$AG$2)</f>
        <v>6.4197227587423217E-2</v>
      </c>
      <c r="M91" s="1">
        <f ca="1">M31+NORMINV(RAND(),0,'Total-Smoothed'!$AG$2)</f>
        <v>0.4287818761599026</v>
      </c>
      <c r="N91" s="1">
        <f ca="1">N31+NORMINV(RAND(),0,'Total-Smoothed'!$AG$2)</f>
        <v>5.6210677741074411E-2</v>
      </c>
      <c r="O91" s="1">
        <f ca="1">O31+NORMINV(RAND(),0,'Total-Smoothed'!$AG$2)</f>
        <v>0.99840707910557247</v>
      </c>
      <c r="P91" s="1">
        <f ca="1">P31+NORMINV(RAND(),0,'Total-Smoothed'!$AG$2)</f>
        <v>0.50637881293244935</v>
      </c>
      <c r="Q91" s="1">
        <f ca="1">Q31+NORMINV(RAND(),0,'Total-Smoothed'!$AG$2)</f>
        <v>0.76468579775283185</v>
      </c>
      <c r="R91" s="1">
        <f ca="1">R31+NORMINV(RAND(),0,'Total-Smoothed'!$AG$2)</f>
        <v>1.0442253505100947</v>
      </c>
      <c r="S91" s="1">
        <f ca="1">S31+NORMINV(RAND(),0,'Total-Smoothed'!$AG$2)</f>
        <v>0.82156609456293139</v>
      </c>
      <c r="T91" s="1">
        <f ca="1">T31+NORMINV(RAND(),0,'Total-Smoothed'!$AG$2)</f>
        <v>-8.4582846027138614E-2</v>
      </c>
      <c r="U91" s="1">
        <f ca="1">U31+NORMINV(RAND(),0,'Total-Smoothed'!$AG$2)</f>
        <v>3.1684900489751845E-2</v>
      </c>
      <c r="V91" s="1">
        <f ca="1">V31+NORMINV(RAND(),0,'Total-Smoothed'!$AG$2)</f>
        <v>0.13939862049439278</v>
      </c>
      <c r="W91" s="1">
        <f ca="1">W31+NORMINV(RAND(),0,'Total-Smoothed'!$AG$2)</f>
        <v>0.47168081582352195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4.9855835716751777E-3</v>
      </c>
      <c r="E92" s="1">
        <f ca="1">E32+NORMINV(RAND(),0,'Total-Smoothed'!$AG$2)</f>
        <v>-4.0691816053266078E-2</v>
      </c>
      <c r="F92" s="1">
        <f ca="1">F32+NORMINV(RAND(),0,'Total-Smoothed'!$AG$2)</f>
        <v>-0.16952796834288508</v>
      </c>
      <c r="G92" s="1">
        <f ca="1">G32+NORMINV(RAND(),0,'Total-Smoothed'!$AG$2)</f>
        <v>4.3145168876840431E-2</v>
      </c>
      <c r="H92" s="1">
        <f ca="1">H32+NORMINV(RAND(),0,'Total-Smoothed'!$AG$2)</f>
        <v>2.2884194446938157E-2</v>
      </c>
      <c r="I92" s="1">
        <f ca="1">I32+NORMINV(RAND(),0,'Total-Smoothed'!$AG$2)</f>
        <v>6.0890839513120923E-2</v>
      </c>
      <c r="J92" s="1">
        <f ca="1">J32+NORMINV(RAND(),0,'Total-Smoothed'!$AG$2)</f>
        <v>-1.5210906828460515E-2</v>
      </c>
      <c r="K92" s="1">
        <f ca="1">K32+NORMINV(RAND(),0,'Total-Smoothed'!$AG$2)</f>
        <v>-0.16732717844942055</v>
      </c>
      <c r="L92" s="1">
        <f ca="1">L32+NORMINV(RAND(),0,'Total-Smoothed'!$AG$2)</f>
        <v>0.14589085394111923</v>
      </c>
      <c r="M92" s="1">
        <f ca="1">M32+NORMINV(RAND(),0,'Total-Smoothed'!$AG$2)</f>
        <v>0.90142304509192428</v>
      </c>
      <c r="N92" s="1">
        <f ca="1">N32+NORMINV(RAND(),0,'Total-Smoothed'!$AG$2)</f>
        <v>-0.12621713015128447</v>
      </c>
      <c r="O92" s="1">
        <f ca="1">O32+NORMINV(RAND(),0,'Total-Smoothed'!$AG$2)</f>
        <v>0.68614717227794475</v>
      </c>
      <c r="P92" s="1">
        <f ca="1">P32+NORMINV(RAND(),0,'Total-Smoothed'!$AG$2)</f>
        <v>0.92186026311006875</v>
      </c>
      <c r="Q92" s="1">
        <f ca="1">Q32+NORMINV(RAND(),0,'Total-Smoothed'!$AG$2)</f>
        <v>7.6826415654115882E-2</v>
      </c>
      <c r="R92" s="1">
        <f ca="1">R32+NORMINV(RAND(),0,'Total-Smoothed'!$AG$2)</f>
        <v>1.070084897063851</v>
      </c>
      <c r="S92" s="1">
        <f ca="1">S32+NORMINV(RAND(),0,'Total-Smoothed'!$AG$2)</f>
        <v>0.24470547953868388</v>
      </c>
      <c r="T92" s="1">
        <f ca="1">T32+NORMINV(RAND(),0,'Total-Smoothed'!$AG$2)</f>
        <v>0.21836137861463298</v>
      </c>
      <c r="U92" s="1">
        <f ca="1">U32+NORMINV(RAND(),0,'Total-Smoothed'!$AG$2)</f>
        <v>-6.8375847490061051E-2</v>
      </c>
      <c r="V92" s="1">
        <f ca="1">V32+NORMINV(RAND(),0,'Total-Smoothed'!$AG$2)</f>
        <v>0.10506470553285427</v>
      </c>
      <c r="W92" s="1">
        <f ca="1">W32+NORMINV(RAND(),0,'Total-Smoothed'!$AG$2)</f>
        <v>1.1982550048188683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-6.9639219675535435E-2</v>
      </c>
      <c r="E93" s="1">
        <f ca="1">E33+NORMINV(RAND(),0,'Total-Smoothed'!$AG$2)</f>
        <v>0.1589996137801577</v>
      </c>
      <c r="F93" s="1">
        <f ca="1">F33+NORMINV(RAND(),0,'Total-Smoothed'!$AG$2)</f>
        <v>-1.7275866134932753E-2</v>
      </c>
      <c r="G93" s="1">
        <f ca="1">G33+NORMINV(RAND(),0,'Total-Smoothed'!$AG$2)</f>
        <v>3.6113444005003423E-2</v>
      </c>
      <c r="H93" s="1">
        <f ca="1">H33+NORMINV(RAND(),0,'Total-Smoothed'!$AG$2)</f>
        <v>0.16972363701414533</v>
      </c>
      <c r="I93" s="1">
        <f ca="1">I33+NORMINV(RAND(),0,'Total-Smoothed'!$AG$2)</f>
        <v>-0.11235700923154579</v>
      </c>
      <c r="J93" s="1">
        <f ca="1">J33+NORMINV(RAND(),0,'Total-Smoothed'!$AG$2)</f>
        <v>7.3811188397432809E-2</v>
      </c>
      <c r="K93" s="1">
        <f ca="1">K33+NORMINV(RAND(),0,'Total-Smoothed'!$AG$2)</f>
        <v>-8.0162351256556463E-2</v>
      </c>
      <c r="L93" s="1">
        <f ca="1">L33+NORMINV(RAND(),0,'Total-Smoothed'!$AG$2)</f>
        <v>8.5455803707314898E-2</v>
      </c>
      <c r="M93" s="1">
        <f ca="1">M33+NORMINV(RAND(),0,'Total-Smoothed'!$AG$2)</f>
        <v>0.79194690269203571</v>
      </c>
      <c r="N93" s="1">
        <f ca="1">N33+NORMINV(RAND(),0,'Total-Smoothed'!$AG$2)</f>
        <v>2.3285134410285058E-2</v>
      </c>
      <c r="O93" s="1">
        <f ca="1">O33+NORMINV(RAND(),0,'Total-Smoothed'!$AG$2)</f>
        <v>0.74611616173113338</v>
      </c>
      <c r="P93" s="1">
        <f ca="1">P33+NORMINV(RAND(),0,'Total-Smoothed'!$AG$2)</f>
        <v>0.18697857923244299</v>
      </c>
      <c r="Q93" s="1">
        <f ca="1">Q33+NORMINV(RAND(),0,'Total-Smoothed'!$AG$2)</f>
        <v>0.86099038753026957</v>
      </c>
      <c r="R93" s="1">
        <f ca="1">R33+NORMINV(RAND(),0,'Total-Smoothed'!$AG$2)</f>
        <v>0.21164212067994248</v>
      </c>
      <c r="S93" s="1">
        <f ca="1">S33+NORMINV(RAND(),0,'Total-Smoothed'!$AG$2)</f>
        <v>0.45686516843326375</v>
      </c>
      <c r="T93" s="1">
        <f ca="1">T33+NORMINV(RAND(),0,'Total-Smoothed'!$AG$2)</f>
        <v>-6.153605028758799E-2</v>
      </c>
      <c r="U93" s="1">
        <f ca="1">U33+NORMINV(RAND(),0,'Total-Smoothed'!$AG$2)</f>
        <v>-7.6057011378837872E-2</v>
      </c>
      <c r="V93" s="1">
        <f ca="1">V33+NORMINV(RAND(),0,'Total-Smoothed'!$AG$2)</f>
        <v>0.19807736637448051</v>
      </c>
      <c r="W93" s="1">
        <f ca="1">W33+NORMINV(RAND(),0,'Total-Smoothed'!$AG$2)</f>
        <v>4.6869643097156674E-2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0.1722961619966715</v>
      </c>
      <c r="E94" s="1">
        <f ca="1">E34+NORMINV(RAND(),0,'Total-Smoothed'!$AG$2)</f>
        <v>-0.12136513864813246</v>
      </c>
      <c r="F94" s="1">
        <f ca="1">F34+NORMINV(RAND(),0,'Total-Smoothed'!$AG$2)</f>
        <v>-5.4693370789388761E-2</v>
      </c>
      <c r="G94" s="1">
        <f ca="1">G34+NORMINV(RAND(),0,'Total-Smoothed'!$AG$2)</f>
        <v>9.7221024591468516E-2</v>
      </c>
      <c r="H94" s="1">
        <f ca="1">H34+NORMINV(RAND(),0,'Total-Smoothed'!$AG$2)</f>
        <v>-0.12417824598120365</v>
      </c>
      <c r="I94" s="1">
        <f ca="1">I34+NORMINV(RAND(),0,'Total-Smoothed'!$AG$2)</f>
        <v>7.4334690951295218E-2</v>
      </c>
      <c r="J94" s="1">
        <f ca="1">J34+NORMINV(RAND(),0,'Total-Smoothed'!$AG$2)</f>
        <v>4.7732213599139442E-2</v>
      </c>
      <c r="K94" s="1">
        <f ca="1">K34+NORMINV(RAND(),0,'Total-Smoothed'!$AG$2)</f>
        <v>3.9889162465073666E-2</v>
      </c>
      <c r="L94" s="1">
        <f ca="1">L34+NORMINV(RAND(),0,'Total-Smoothed'!$AG$2)</f>
        <v>9.891582564079628E-3</v>
      </c>
      <c r="M94" s="1">
        <f ca="1">M34+NORMINV(RAND(),0,'Total-Smoothed'!$AG$2)</f>
        <v>0.80739858915241047</v>
      </c>
      <c r="N94" s="1">
        <f ca="1">N34+NORMINV(RAND(),0,'Total-Smoothed'!$AG$2)</f>
        <v>0.2744861027116085</v>
      </c>
      <c r="O94" s="1">
        <f ca="1">O34+NORMINV(RAND(),0,'Total-Smoothed'!$AG$2)</f>
        <v>-8.1049109273773859E-2</v>
      </c>
      <c r="P94" s="1">
        <f ca="1">P34+NORMINV(RAND(),0,'Total-Smoothed'!$AG$2)</f>
        <v>0.66672703544735634</v>
      </c>
      <c r="Q94" s="1">
        <f ca="1">Q34+NORMINV(RAND(),0,'Total-Smoothed'!$AG$2)</f>
        <v>0.74303832590172747</v>
      </c>
      <c r="R94" s="1">
        <f ca="1">R34+NORMINV(RAND(),0,'Total-Smoothed'!$AG$2)</f>
        <v>9.4582822820459544E-2</v>
      </c>
      <c r="S94" s="1">
        <f ca="1">S34+NORMINV(RAND(),0,'Total-Smoothed'!$AG$2)</f>
        <v>0.93833509348855904</v>
      </c>
      <c r="T94" s="1">
        <f ca="1">T34+NORMINV(RAND(),0,'Total-Smoothed'!$AG$2)</f>
        <v>-0.10350760348091688</v>
      </c>
      <c r="U94" s="1">
        <f ca="1">U34+NORMINV(RAND(),0,'Total-Smoothed'!$AG$2)</f>
        <v>0.11999707260968567</v>
      </c>
      <c r="V94" s="1">
        <f ca="1">V34+NORMINV(RAND(),0,'Total-Smoothed'!$AG$2)</f>
        <v>9.9119398948687543E-2</v>
      </c>
      <c r="W94" s="1">
        <f ca="1">W34+NORMINV(RAND(),0,'Total-Smoothed'!$AG$2)</f>
        <v>0.35128836204497832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0.15697434195547608</v>
      </c>
      <c r="E95" s="1">
        <f ca="1">E35+NORMINV(RAND(),0,'Total-Smoothed'!$AG$2)</f>
        <v>3.1378267188854538E-2</v>
      </c>
      <c r="F95" s="1">
        <f ca="1">F35+NORMINV(RAND(),0,'Total-Smoothed'!$AG$2)</f>
        <v>0.12009269970696351</v>
      </c>
      <c r="G95" s="1">
        <f ca="1">G35+NORMINV(RAND(),0,'Total-Smoothed'!$AG$2)</f>
        <v>1.273468652991477E-2</v>
      </c>
      <c r="H95" s="1">
        <f ca="1">H35+NORMINV(RAND(),0,'Total-Smoothed'!$AG$2)</f>
        <v>2.8568054253413612E-2</v>
      </c>
      <c r="I95" s="1">
        <f ca="1">I35+NORMINV(RAND(),0,'Total-Smoothed'!$AG$2)</f>
        <v>4.610361145385701E-2</v>
      </c>
      <c r="J95" s="1">
        <f ca="1">J35+NORMINV(RAND(),0,'Total-Smoothed'!$AG$2)</f>
        <v>-3.2461283595923658E-2</v>
      </c>
      <c r="K95" s="1">
        <f ca="1">K35+NORMINV(RAND(),0,'Total-Smoothed'!$AG$2)</f>
        <v>-4.7486479038009996E-2</v>
      </c>
      <c r="L95" s="1">
        <f ca="1">L35+NORMINV(RAND(),0,'Total-Smoothed'!$AG$2)</f>
        <v>0.18275351476553214</v>
      </c>
      <c r="M95" s="1">
        <f ca="1">M35+NORMINV(RAND(),0,'Total-Smoothed'!$AG$2)</f>
        <v>0.9413997391190192</v>
      </c>
      <c r="N95" s="1">
        <f ca="1">N35+NORMINV(RAND(),0,'Total-Smoothed'!$AG$2)</f>
        <v>-2.7540181625159831E-2</v>
      </c>
      <c r="O95" s="1">
        <f ca="1">O35+NORMINV(RAND(),0,'Total-Smoothed'!$AG$2)</f>
        <v>5.4720636611185591E-2</v>
      </c>
      <c r="P95" s="1">
        <f ca="1">P35+NORMINV(RAND(),0,'Total-Smoothed'!$AG$2)</f>
        <v>0.28690508036242396</v>
      </c>
      <c r="Q95" s="1">
        <f ca="1">Q35+NORMINV(RAND(),0,'Total-Smoothed'!$AG$2)</f>
        <v>1.7911635771521068E-2</v>
      </c>
      <c r="R95" s="1">
        <f ca="1">R35+NORMINV(RAND(),0,'Total-Smoothed'!$AG$2)</f>
        <v>0.65863177748631152</v>
      </c>
      <c r="S95" s="1">
        <f ca="1">S35+NORMINV(RAND(),0,'Total-Smoothed'!$AG$2)</f>
        <v>0.52478390356299065</v>
      </c>
      <c r="T95" s="1">
        <f ca="1">T35+NORMINV(RAND(),0,'Total-Smoothed'!$AG$2)</f>
        <v>-1.7740614379767573E-2</v>
      </c>
      <c r="U95" s="1">
        <f ca="1">U35+NORMINV(RAND(),0,'Total-Smoothed'!$AG$2)</f>
        <v>7.1665743491744469E-2</v>
      </c>
      <c r="V95" s="1">
        <f ca="1">V35+NORMINV(RAND(),0,'Total-Smoothed'!$AG$2)</f>
        <v>-0.2159559452166302</v>
      </c>
      <c r="W95" s="1">
        <f ca="1">W35+NORMINV(RAND(),0,'Total-Smoothed'!$AG$2)</f>
        <v>0.11343345207685504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-7.9593476619532422E-2</v>
      </c>
      <c r="E96" s="1">
        <f ca="1">E36+NORMINV(RAND(),0,'Total-Smoothed'!$AG$2)</f>
        <v>6.9182585365217125E-2</v>
      </c>
      <c r="F96" s="1">
        <f ca="1">F36+NORMINV(RAND(),0,'Total-Smoothed'!$AG$2)</f>
        <v>-1.8463484314562677E-2</v>
      </c>
      <c r="G96" s="1">
        <f ca="1">G36+NORMINV(RAND(),0,'Total-Smoothed'!$AG$2)</f>
        <v>8.1651518585064239E-2</v>
      </c>
      <c r="H96" s="1">
        <f ca="1">H36+NORMINV(RAND(),0,'Total-Smoothed'!$AG$2)</f>
        <v>-0.16804899625883363</v>
      </c>
      <c r="I96" s="1">
        <f ca="1">I36+NORMINV(RAND(),0,'Total-Smoothed'!$AG$2)</f>
        <v>-7.7369055323548958E-2</v>
      </c>
      <c r="J96" s="1">
        <f ca="1">J36+NORMINV(RAND(),0,'Total-Smoothed'!$AG$2)</f>
        <v>5.0323078421202802E-2</v>
      </c>
      <c r="K96" s="1">
        <f ca="1">K36+NORMINV(RAND(),0,'Total-Smoothed'!$AG$2)</f>
        <v>7.6282420786201649E-2</v>
      </c>
      <c r="L96" s="1">
        <f ca="1">L36+NORMINV(RAND(),0,'Total-Smoothed'!$AG$2)</f>
        <v>9.1054744863319603E-2</v>
      </c>
      <c r="M96" s="1">
        <f ca="1">M36+NORMINV(RAND(),0,'Total-Smoothed'!$AG$2)</f>
        <v>0.75851457192588401</v>
      </c>
      <c r="N96" s="1">
        <f ca="1">N36+NORMINV(RAND(),0,'Total-Smoothed'!$AG$2)</f>
        <v>-6.1491445896318796E-2</v>
      </c>
      <c r="O96" s="1">
        <f ca="1">O36+NORMINV(RAND(),0,'Total-Smoothed'!$AG$2)</f>
        <v>-2.937125859175771E-3</v>
      </c>
      <c r="P96" s="1">
        <f ca="1">P36+NORMINV(RAND(),0,'Total-Smoothed'!$AG$2)</f>
        <v>1.1841587905868349</v>
      </c>
      <c r="Q96" s="1">
        <f ca="1">Q36+NORMINV(RAND(),0,'Total-Smoothed'!$AG$2)</f>
        <v>0.97196398381922156</v>
      </c>
      <c r="R96" s="1">
        <f ca="1">R36+NORMINV(RAND(),0,'Total-Smoothed'!$AG$2)</f>
        <v>1.0477829773205574</v>
      </c>
      <c r="S96" s="1">
        <f ca="1">S36+NORMINV(RAND(),0,'Total-Smoothed'!$AG$2)</f>
        <v>0.90165093492081094</v>
      </c>
      <c r="T96" s="1">
        <f ca="1">T36+NORMINV(RAND(),0,'Total-Smoothed'!$AG$2)</f>
        <v>0.43174778645443612</v>
      </c>
      <c r="U96" s="1">
        <f ca="1">U36+NORMINV(RAND(),0,'Total-Smoothed'!$AG$2)</f>
        <v>-3.0184817897367433E-2</v>
      </c>
      <c r="V96" s="1">
        <f ca="1">V36+NORMINV(RAND(),0,'Total-Smoothed'!$AG$2)</f>
        <v>0.18600884435697121</v>
      </c>
      <c r="W96" s="1">
        <f ca="1">W36+NORMINV(RAND(),0,'Total-Smoothed'!$AG$2)</f>
        <v>0.30824586128677156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1.3564573987973134E-2</v>
      </c>
      <c r="E97" s="1">
        <f ca="1">E37+NORMINV(RAND(),0,'Total-Smoothed'!$AG$2)</f>
        <v>-8.76352008034504E-2</v>
      </c>
      <c r="F97" s="1">
        <f ca="1">F37+NORMINV(RAND(),0,'Total-Smoothed'!$AG$2)</f>
        <v>0.1514940822596989</v>
      </c>
      <c r="G97" s="1">
        <f ca="1">G37+NORMINV(RAND(),0,'Total-Smoothed'!$AG$2)</f>
        <v>-0.10268662178035694</v>
      </c>
      <c r="H97" s="1">
        <f ca="1">H37+NORMINV(RAND(),0,'Total-Smoothed'!$AG$2)</f>
        <v>7.3585446319050785E-2</v>
      </c>
      <c r="I97" s="1">
        <f ca="1">I37+NORMINV(RAND(),0,'Total-Smoothed'!$AG$2)</f>
        <v>1.1046541362545442E-2</v>
      </c>
      <c r="J97" s="1">
        <f ca="1">J37+NORMINV(RAND(),0,'Total-Smoothed'!$AG$2)</f>
        <v>2.8482687782753237E-3</v>
      </c>
      <c r="K97" s="1">
        <f ca="1">K37+NORMINV(RAND(),0,'Total-Smoothed'!$AG$2)</f>
        <v>-3.6556481062894705E-2</v>
      </c>
      <c r="L97" s="1">
        <f ca="1">L37+NORMINV(RAND(),0,'Total-Smoothed'!$AG$2)</f>
        <v>7.077943217349543E-2</v>
      </c>
      <c r="M97" s="1">
        <f ca="1">M37+NORMINV(RAND(),0,'Total-Smoothed'!$AG$2)</f>
        <v>0.98482812320095103</v>
      </c>
      <c r="N97" s="1">
        <f ca="1">N37+NORMINV(RAND(),0,'Total-Smoothed'!$AG$2)</f>
        <v>2.2895232807344464E-2</v>
      </c>
      <c r="O97" s="1">
        <f ca="1">O37+NORMINV(RAND(),0,'Total-Smoothed'!$AG$2)</f>
        <v>2.0327137947019597E-2</v>
      </c>
      <c r="P97" s="1">
        <f ca="1">P37+NORMINV(RAND(),0,'Total-Smoothed'!$AG$2)</f>
        <v>0.85442782961697361</v>
      </c>
      <c r="Q97" s="1">
        <f ca="1">Q37+NORMINV(RAND(),0,'Total-Smoothed'!$AG$2)</f>
        <v>5.9105777107898286E-2</v>
      </c>
      <c r="R97" s="1">
        <f ca="1">R37+NORMINV(RAND(),0,'Total-Smoothed'!$AG$2)</f>
        <v>0.1423308836612994</v>
      </c>
      <c r="S97" s="1">
        <f ca="1">S37+NORMINV(RAND(),0,'Total-Smoothed'!$AG$2)</f>
        <v>5.1771043800490565E-2</v>
      </c>
      <c r="T97" s="1">
        <f ca="1">T37+NORMINV(RAND(),0,'Total-Smoothed'!$AG$2)</f>
        <v>-5.1183084954175763E-2</v>
      </c>
      <c r="U97" s="1">
        <f ca="1">U37+NORMINV(RAND(),0,'Total-Smoothed'!$AG$2)</f>
        <v>0.23015797005631811</v>
      </c>
      <c r="V97" s="1">
        <f ca="1">V37+NORMINV(RAND(),0,'Total-Smoothed'!$AG$2)</f>
        <v>0.22402968315791943</v>
      </c>
      <c r="W97" s="1">
        <f ca="1">W37+NORMINV(RAND(),0,'Total-Smoothed'!$AG$2)</f>
        <v>-2.8836193031528103E-2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0.21604429450602811</v>
      </c>
      <c r="E98" s="1">
        <f ca="1">E38+NORMINV(RAND(),0,'Total-Smoothed'!$AG$2)</f>
        <v>2.0756673258466411E-2</v>
      </c>
      <c r="F98" s="1">
        <f ca="1">F38+NORMINV(RAND(),0,'Total-Smoothed'!$AG$2)</f>
        <v>0.11981627358772057</v>
      </c>
      <c r="G98" s="1">
        <f ca="1">G38+NORMINV(RAND(),0,'Total-Smoothed'!$AG$2)</f>
        <v>7.8317184744184976E-2</v>
      </c>
      <c r="H98" s="1">
        <f ca="1">H38+NORMINV(RAND(),0,'Total-Smoothed'!$AG$2)</f>
        <v>0.10563686146079036</v>
      </c>
      <c r="I98" s="1">
        <f ca="1">I38+NORMINV(RAND(),0,'Total-Smoothed'!$AG$2)</f>
        <v>-2.016729976879544E-2</v>
      </c>
      <c r="J98" s="1">
        <f ca="1">J38+NORMINV(RAND(),0,'Total-Smoothed'!$AG$2)</f>
        <v>0.15483781738974861</v>
      </c>
      <c r="K98" s="1">
        <f ca="1">K38+NORMINV(RAND(),0,'Total-Smoothed'!$AG$2)</f>
        <v>-9.1991369052816643E-2</v>
      </c>
      <c r="L98" s="1">
        <f ca="1">L38+NORMINV(RAND(),0,'Total-Smoothed'!$AG$2)</f>
        <v>-2.2862172743710062E-2</v>
      </c>
      <c r="M98" s="1">
        <f ca="1">M38+NORMINV(RAND(),0,'Total-Smoothed'!$AG$2)</f>
        <v>1.0304433389254675</v>
      </c>
      <c r="N98" s="1">
        <f ca="1">N38+NORMINV(RAND(),0,'Total-Smoothed'!$AG$2)</f>
        <v>-1.4972915980448892E-2</v>
      </c>
      <c r="O98" s="1">
        <f ca="1">O38+NORMINV(RAND(),0,'Total-Smoothed'!$AG$2)</f>
        <v>0.5141893914074589</v>
      </c>
      <c r="P98" s="1">
        <f ca="1">P38+NORMINV(RAND(),0,'Total-Smoothed'!$AG$2)</f>
        <v>0.32282125856778299</v>
      </c>
      <c r="Q98" s="1">
        <f ca="1">Q38+NORMINV(RAND(),0,'Total-Smoothed'!$AG$2)</f>
        <v>4.7472790556642983E-2</v>
      </c>
      <c r="R98" s="1">
        <f ca="1">R38+NORMINV(RAND(),0,'Total-Smoothed'!$AG$2)</f>
        <v>0.12946012371668808</v>
      </c>
      <c r="S98" s="1">
        <f ca="1">S38+NORMINV(RAND(),0,'Total-Smoothed'!$AG$2)</f>
        <v>-5.9574736808921433E-2</v>
      </c>
      <c r="T98" s="1">
        <f ca="1">T38+NORMINV(RAND(),0,'Total-Smoothed'!$AG$2)</f>
        <v>0.18935690100670213</v>
      </c>
      <c r="U98" s="1">
        <f ca="1">U38+NORMINV(RAND(),0,'Total-Smoothed'!$AG$2)</f>
        <v>0.10700541355338927</v>
      </c>
      <c r="V98" s="1">
        <f ca="1">V38+NORMINV(RAND(),0,'Total-Smoothed'!$AG$2)</f>
        <v>0.37174933974258434</v>
      </c>
      <c r="W98" s="1">
        <f ca="1">W38+NORMINV(RAND(),0,'Total-Smoothed'!$AG$2)</f>
        <v>-6.4141589013729683E-2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8.9281006274433819E-2</v>
      </c>
      <c r="E99" s="1">
        <f ca="1">E39+NORMINV(RAND(),0,'Total-Smoothed'!$AG$2)</f>
        <v>0.12545286553205848</v>
      </c>
      <c r="F99" s="1">
        <f ca="1">F39+NORMINV(RAND(),0,'Total-Smoothed'!$AG$2)</f>
        <v>0.10496872584695648</v>
      </c>
      <c r="G99" s="1">
        <f ca="1">G39+NORMINV(RAND(),0,'Total-Smoothed'!$AG$2)</f>
        <v>0.24454158044468852</v>
      </c>
      <c r="H99" s="1">
        <f ca="1">H39+NORMINV(RAND(),0,'Total-Smoothed'!$AG$2)</f>
        <v>2.5116718535802669E-2</v>
      </c>
      <c r="I99" s="1">
        <f ca="1">I39+NORMINV(RAND(),0,'Total-Smoothed'!$AG$2)</f>
        <v>0.10500997658756434</v>
      </c>
      <c r="J99" s="1">
        <f ca="1">J39+NORMINV(RAND(),0,'Total-Smoothed'!$AG$2)</f>
        <v>-0.14568706416923238</v>
      </c>
      <c r="K99" s="1">
        <f ca="1">K39+NORMINV(RAND(),0,'Total-Smoothed'!$AG$2)</f>
        <v>-4.9678250120045689E-2</v>
      </c>
      <c r="L99" s="1">
        <f ca="1">L39+NORMINV(RAND(),0,'Total-Smoothed'!$AG$2)</f>
        <v>-0.17013107989403414</v>
      </c>
      <c r="M99" s="1">
        <f ca="1">M39+NORMINV(RAND(),0,'Total-Smoothed'!$AG$2)</f>
        <v>0.8269895702014981</v>
      </c>
      <c r="N99" s="1">
        <f ca="1">N39+NORMINV(RAND(),0,'Total-Smoothed'!$AG$2)</f>
        <v>0.14635663706166596</v>
      </c>
      <c r="O99" s="1">
        <f ca="1">O39+NORMINV(RAND(),0,'Total-Smoothed'!$AG$2)</f>
        <v>0.98136916627803661</v>
      </c>
      <c r="P99" s="1">
        <f ca="1">P39+NORMINV(RAND(),0,'Total-Smoothed'!$AG$2)</f>
        <v>1.0953121567117725</v>
      </c>
      <c r="Q99" s="1">
        <f ca="1">Q39+NORMINV(RAND(),0,'Total-Smoothed'!$AG$2)</f>
        <v>0.93924215060561844</v>
      </c>
      <c r="R99" s="1">
        <f ca="1">R39+NORMINV(RAND(),0,'Total-Smoothed'!$AG$2)</f>
        <v>0.80283685522414894</v>
      </c>
      <c r="S99" s="1">
        <f ca="1">S39+NORMINV(RAND(),0,'Total-Smoothed'!$AG$2)</f>
        <v>0.82987668000859749</v>
      </c>
      <c r="T99" s="1">
        <f ca="1">T39+NORMINV(RAND(),0,'Total-Smoothed'!$AG$2)</f>
        <v>0.7985355909193893</v>
      </c>
      <c r="U99" s="1">
        <f ca="1">U39+NORMINV(RAND(),0,'Total-Smoothed'!$AG$2)</f>
        <v>-5.9014693901948793E-2</v>
      </c>
      <c r="V99" s="1">
        <f ca="1">V39+NORMINV(RAND(),0,'Total-Smoothed'!$AG$2)</f>
        <v>0.14860030718732947</v>
      </c>
      <c r="W99" s="1">
        <f ca="1">W39+NORMINV(RAND(),0,'Total-Smoothed'!$AG$2)</f>
        <v>0.90264226451064744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-3.7349764862841577E-2</v>
      </c>
      <c r="E100" s="1">
        <f ca="1">E40+NORMINV(RAND(),0,'Total-Smoothed'!$AG$2)</f>
        <v>0.34020882727231305</v>
      </c>
      <c r="F100" s="1">
        <f ca="1">F40+NORMINV(RAND(),0,'Total-Smoothed'!$AG$2)</f>
        <v>5.2240310228953854E-2</v>
      </c>
      <c r="G100" s="1">
        <f ca="1">G40+NORMINV(RAND(),0,'Total-Smoothed'!$AG$2)</f>
        <v>0.15626246442292341</v>
      </c>
      <c r="H100" s="1">
        <f ca="1">H40+NORMINV(RAND(),0,'Total-Smoothed'!$AG$2)</f>
        <v>2.587518197263948E-2</v>
      </c>
      <c r="I100" s="1">
        <f ca="1">I40+NORMINV(RAND(),0,'Total-Smoothed'!$AG$2)</f>
        <v>1.0251035876347096E-2</v>
      </c>
      <c r="J100" s="1">
        <f ca="1">J40+NORMINV(RAND(),0,'Total-Smoothed'!$AG$2)</f>
        <v>-6.6774370356018228E-2</v>
      </c>
      <c r="K100" s="1">
        <f ca="1">K40+NORMINV(RAND(),0,'Total-Smoothed'!$AG$2)</f>
        <v>7.2799738261626057E-2</v>
      </c>
      <c r="L100" s="1">
        <f ca="1">L40+NORMINV(RAND(),0,'Total-Smoothed'!$AG$2)</f>
        <v>3.5888441732212284E-2</v>
      </c>
      <c r="M100" s="1">
        <f ca="1">M40+NORMINV(RAND(),0,'Total-Smoothed'!$AG$2)</f>
        <v>0.89431523109304556</v>
      </c>
      <c r="N100" s="1">
        <f ca="1">N40+NORMINV(RAND(),0,'Total-Smoothed'!$AG$2)</f>
        <v>4.3125722758880387E-2</v>
      </c>
      <c r="O100" s="1">
        <f ca="1">O40+NORMINV(RAND(),0,'Total-Smoothed'!$AG$2)</f>
        <v>0.48801119888641264</v>
      </c>
      <c r="P100" s="1">
        <f ca="1">P40+NORMINV(RAND(),0,'Total-Smoothed'!$AG$2)</f>
        <v>0.49767331393541042</v>
      </c>
      <c r="Q100" s="1">
        <f ca="1">Q40+NORMINV(RAND(),0,'Total-Smoothed'!$AG$2)</f>
        <v>1.0205822855409186</v>
      </c>
      <c r="R100" s="1">
        <f ca="1">R40+NORMINV(RAND(),0,'Total-Smoothed'!$AG$2)</f>
        <v>0.73538831503858759</v>
      </c>
      <c r="S100" s="1">
        <f ca="1">S40+NORMINV(RAND(),0,'Total-Smoothed'!$AG$2)</f>
        <v>0.20902050868292443</v>
      </c>
      <c r="T100" s="1">
        <f ca="1">T40+NORMINV(RAND(),0,'Total-Smoothed'!$AG$2)</f>
        <v>0.99181015974357034</v>
      </c>
      <c r="U100" s="1">
        <f ca="1">U40+NORMINV(RAND(),0,'Total-Smoothed'!$AG$2)</f>
        <v>6.4486133462143963E-2</v>
      </c>
      <c r="V100" s="1">
        <f ca="1">V40+NORMINV(RAND(),0,'Total-Smoothed'!$AG$2)</f>
        <v>0.58579314433174112</v>
      </c>
      <c r="W100" s="1">
        <f ca="1">W40+NORMINV(RAND(),0,'Total-Smoothed'!$AG$2)</f>
        <v>0.56886207462593308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0.13052177609670906</v>
      </c>
      <c r="E101" s="1">
        <f ca="1">E41+NORMINV(RAND(),0,'Total-Smoothed'!$AG$2)</f>
        <v>-6.060384963462271E-2</v>
      </c>
      <c r="F101" s="1">
        <f ca="1">F41+NORMINV(RAND(),0,'Total-Smoothed'!$AG$2)</f>
        <v>-0.13167120517945535</v>
      </c>
      <c r="G101" s="1">
        <f ca="1">G41+NORMINV(RAND(),0,'Total-Smoothed'!$AG$2)</f>
        <v>7.3956816411405946E-2</v>
      </c>
      <c r="H101" s="1">
        <f ca="1">H41+NORMINV(RAND(),0,'Total-Smoothed'!$AG$2)</f>
        <v>-5.5254078125275906E-2</v>
      </c>
      <c r="I101" s="1">
        <f ca="1">I41+NORMINV(RAND(),0,'Total-Smoothed'!$AG$2)</f>
        <v>-4.0714612394994243E-2</v>
      </c>
      <c r="J101" s="1">
        <f ca="1">J41+NORMINV(RAND(),0,'Total-Smoothed'!$AG$2)</f>
        <v>6.4279202569932942E-2</v>
      </c>
      <c r="K101" s="1">
        <f ca="1">K41+NORMINV(RAND(),0,'Total-Smoothed'!$AG$2)</f>
        <v>6.8540302202990455E-2</v>
      </c>
      <c r="L101" s="1">
        <f ca="1">L41+NORMINV(RAND(),0,'Total-Smoothed'!$AG$2)</f>
        <v>-0.16587499430942843</v>
      </c>
      <c r="M101" s="1">
        <f ca="1">M41+NORMINV(RAND(),0,'Total-Smoothed'!$AG$2)</f>
        <v>0.84468745237299203</v>
      </c>
      <c r="N101" s="1">
        <f ca="1">N41+NORMINV(RAND(),0,'Total-Smoothed'!$AG$2)</f>
        <v>-2.5265487047651438E-2</v>
      </c>
      <c r="O101" s="1">
        <f ca="1">O41+NORMINV(RAND(),0,'Total-Smoothed'!$AG$2)</f>
        <v>0.21488530566680733</v>
      </c>
      <c r="P101" s="1">
        <f ca="1">P41+NORMINV(RAND(),0,'Total-Smoothed'!$AG$2)</f>
        <v>3.0514421715026913E-2</v>
      </c>
      <c r="Q101" s="1">
        <f ca="1">Q41+NORMINV(RAND(),0,'Total-Smoothed'!$AG$2)</f>
        <v>-6.5907901294554073E-3</v>
      </c>
      <c r="R101" s="1">
        <f ca="1">R41+NORMINV(RAND(),0,'Total-Smoothed'!$AG$2)</f>
        <v>2.1076860086356002E-2</v>
      </c>
      <c r="S101" s="1">
        <f ca="1">S41+NORMINV(RAND(),0,'Total-Smoothed'!$AG$2)</f>
        <v>-4.6104063117934149E-2</v>
      </c>
      <c r="T101" s="1">
        <f ca="1">T41+NORMINV(RAND(),0,'Total-Smoothed'!$AG$2)</f>
        <v>0.10484498185764997</v>
      </c>
      <c r="U101" s="1">
        <f ca="1">U41+NORMINV(RAND(),0,'Total-Smoothed'!$AG$2)</f>
        <v>9.5213199256969014E-3</v>
      </c>
      <c r="V101" s="1">
        <f ca="1">V41+NORMINV(RAND(),0,'Total-Smoothed'!$AG$2)</f>
        <v>0.26542940514206892</v>
      </c>
      <c r="W101" s="1">
        <f ca="1">W41+NORMINV(RAND(),0,'Total-Smoothed'!$AG$2)</f>
        <v>8.4929086981399796E-2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-8.6740244921715393E-2</v>
      </c>
      <c r="E102" s="1">
        <f ca="1">E42+NORMINV(RAND(),0,'Total-Smoothed'!$AG$2)</f>
        <v>-8.2791534983982701E-2</v>
      </c>
      <c r="F102" s="1">
        <f ca="1">F42+NORMINV(RAND(),0,'Total-Smoothed'!$AG$2)</f>
        <v>7.0027065123942592E-2</v>
      </c>
      <c r="G102" s="1">
        <f ca="1">G42+NORMINV(RAND(),0,'Total-Smoothed'!$AG$2)</f>
        <v>9.3443987691609054E-2</v>
      </c>
      <c r="H102" s="1">
        <f ca="1">H42+NORMINV(RAND(),0,'Total-Smoothed'!$AG$2)</f>
        <v>1.8448443419983165E-2</v>
      </c>
      <c r="I102" s="1">
        <f ca="1">I42+NORMINV(RAND(),0,'Total-Smoothed'!$AG$2)</f>
        <v>-0.14332029644978511</v>
      </c>
      <c r="J102" s="1">
        <f ca="1">J42+NORMINV(RAND(),0,'Total-Smoothed'!$AG$2)</f>
        <v>-0.15572981982181522</v>
      </c>
      <c r="K102" s="1">
        <f ca="1">K42+NORMINV(RAND(),0,'Total-Smoothed'!$AG$2)</f>
        <v>8.4222415269947348E-3</v>
      </c>
      <c r="L102" s="1">
        <f ca="1">L42+NORMINV(RAND(),0,'Total-Smoothed'!$AG$2)</f>
        <v>3.923771699836321E-2</v>
      </c>
      <c r="M102" s="1">
        <f ca="1">M42+NORMINV(RAND(),0,'Total-Smoothed'!$AG$2)</f>
        <v>0.80545234668745369</v>
      </c>
      <c r="N102" s="1">
        <f ca="1">N42+NORMINV(RAND(),0,'Total-Smoothed'!$AG$2)</f>
        <v>2.6886388788705591E-2</v>
      </c>
      <c r="O102" s="1">
        <f ca="1">O42+NORMINV(RAND(),0,'Total-Smoothed'!$AG$2)</f>
        <v>0.70662329708823635</v>
      </c>
      <c r="P102" s="1">
        <f ca="1">P42+NORMINV(RAND(),0,'Total-Smoothed'!$AG$2)</f>
        <v>0.26182805614881033</v>
      </c>
      <c r="Q102" s="1">
        <f ca="1">Q42+NORMINV(RAND(),0,'Total-Smoothed'!$AG$2)</f>
        <v>0.36441584510793307</v>
      </c>
      <c r="R102" s="1">
        <f ca="1">R42+NORMINV(RAND(),0,'Total-Smoothed'!$AG$2)</f>
        <v>0.84708352966312295</v>
      </c>
      <c r="S102" s="1">
        <f ca="1">S42+NORMINV(RAND(),0,'Total-Smoothed'!$AG$2)</f>
        <v>0.68069910949795953</v>
      </c>
      <c r="T102" s="1">
        <f ca="1">T42+NORMINV(RAND(),0,'Total-Smoothed'!$AG$2)</f>
        <v>-1.4076683632882909E-3</v>
      </c>
      <c r="U102" s="1">
        <f ca="1">U42+NORMINV(RAND(),0,'Total-Smoothed'!$AG$2)</f>
        <v>-8.229889758918342E-2</v>
      </c>
      <c r="V102" s="1">
        <f ca="1">V42+NORMINV(RAND(),0,'Total-Smoothed'!$AG$2)</f>
        <v>-8.9823171966554774E-2</v>
      </c>
      <c r="W102" s="1">
        <f ca="1">W42+NORMINV(RAND(),0,'Total-Smoothed'!$AG$2)</f>
        <v>0.52317183646267273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-4.4484260163712215E-2</v>
      </c>
      <c r="E103" s="1">
        <f ca="1">E43+NORMINV(RAND(),0,'Total-Smoothed'!$AG$2)</f>
        <v>-0.17159381196894363</v>
      </c>
      <c r="F103" s="1">
        <f ca="1">F43+NORMINV(RAND(),0,'Total-Smoothed'!$AG$2)</f>
        <v>-5.6021646287216405E-3</v>
      </c>
      <c r="G103" s="1">
        <f ca="1">G43+NORMINV(RAND(),0,'Total-Smoothed'!$AG$2)</f>
        <v>0.1076253054575269</v>
      </c>
      <c r="H103" s="1">
        <f ca="1">H43+NORMINV(RAND(),0,'Total-Smoothed'!$AG$2)</f>
        <v>-2.0184672323032369E-2</v>
      </c>
      <c r="I103" s="1">
        <f ca="1">I43+NORMINV(RAND(),0,'Total-Smoothed'!$AG$2)</f>
        <v>8.1383361195970449E-2</v>
      </c>
      <c r="J103" s="1">
        <f ca="1">J43+NORMINV(RAND(),0,'Total-Smoothed'!$AG$2)</f>
        <v>3.7880879693444697E-2</v>
      </c>
      <c r="K103" s="1">
        <f ca="1">K43+NORMINV(RAND(),0,'Total-Smoothed'!$AG$2)</f>
        <v>0.11979967271109403</v>
      </c>
      <c r="L103" s="1">
        <f ca="1">L43+NORMINV(RAND(),0,'Total-Smoothed'!$AG$2)</f>
        <v>-6.2265698391100147E-2</v>
      </c>
      <c r="M103" s="1">
        <f ca="1">M43+NORMINV(RAND(),0,'Total-Smoothed'!$AG$2)</f>
        <v>0.98142481342098231</v>
      </c>
      <c r="N103" s="1">
        <f ca="1">N43+NORMINV(RAND(),0,'Total-Smoothed'!$AG$2)</f>
        <v>-0.20487852325010453</v>
      </c>
      <c r="O103" s="1">
        <f ca="1">O43+NORMINV(RAND(),0,'Total-Smoothed'!$AG$2)</f>
        <v>9.7147025595743064E-2</v>
      </c>
      <c r="P103" s="1">
        <f ca="1">P43+NORMINV(RAND(),0,'Total-Smoothed'!$AG$2)</f>
        <v>5.4841290491669255E-2</v>
      </c>
      <c r="Q103" s="1">
        <f ca="1">Q43+NORMINV(RAND(),0,'Total-Smoothed'!$AG$2)</f>
        <v>-4.2520158800813668E-2</v>
      </c>
      <c r="R103" s="1">
        <f ca="1">R43+NORMINV(RAND(),0,'Total-Smoothed'!$AG$2)</f>
        <v>1.0600065889155037</v>
      </c>
      <c r="S103" s="1">
        <f ca="1">S43+NORMINV(RAND(),0,'Total-Smoothed'!$AG$2)</f>
        <v>2.6476167674011425E-2</v>
      </c>
      <c r="T103" s="1">
        <f ca="1">T43+NORMINV(RAND(),0,'Total-Smoothed'!$AG$2)</f>
        <v>-6.7521512983686222E-2</v>
      </c>
      <c r="U103" s="1">
        <f ca="1">U43+NORMINV(RAND(),0,'Total-Smoothed'!$AG$2)</f>
        <v>0.18151870134368911</v>
      </c>
      <c r="V103" s="1">
        <f ca="1">V43+NORMINV(RAND(),0,'Total-Smoothed'!$AG$2)</f>
        <v>-1.9573637851545658E-2</v>
      </c>
      <c r="W103" s="1">
        <f ca="1">W43+NORMINV(RAND(),0,'Total-Smoothed'!$AG$2)</f>
        <v>0.61682384152793646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-0.23739963783649631</v>
      </c>
      <c r="E104" s="1">
        <f ca="1">E44+NORMINV(RAND(),0,'Total-Smoothed'!$AG$2)</f>
        <v>-0.19450999205710784</v>
      </c>
      <c r="F104" s="1">
        <f ca="1">F44+NORMINV(RAND(),0,'Total-Smoothed'!$AG$2)</f>
        <v>1.7747707403397185E-2</v>
      </c>
      <c r="G104" s="1">
        <f ca="1">G44+NORMINV(RAND(),0,'Total-Smoothed'!$AG$2)</f>
        <v>5.657814946977216E-3</v>
      </c>
      <c r="H104" s="1">
        <f ca="1">H44+NORMINV(RAND(),0,'Total-Smoothed'!$AG$2)</f>
        <v>0.16080263895167163</v>
      </c>
      <c r="I104" s="1">
        <f ca="1">I44+NORMINV(RAND(),0,'Total-Smoothed'!$AG$2)</f>
        <v>0.19684632130333113</v>
      </c>
      <c r="J104" s="1">
        <f ca="1">J44+NORMINV(RAND(),0,'Total-Smoothed'!$AG$2)</f>
        <v>4.913864768809826E-2</v>
      </c>
      <c r="K104" s="1">
        <f ca="1">K44+NORMINV(RAND(),0,'Total-Smoothed'!$AG$2)</f>
        <v>-0.12329838736091016</v>
      </c>
      <c r="L104" s="1">
        <f ca="1">L44+NORMINV(RAND(),0,'Total-Smoothed'!$AG$2)</f>
        <v>-1.068688618673275E-2</v>
      </c>
      <c r="M104" s="1">
        <f ca="1">M44+NORMINV(RAND(),0,'Total-Smoothed'!$AG$2)</f>
        <v>0.94580622361903843</v>
      </c>
      <c r="N104" s="1">
        <f ca="1">N44+NORMINV(RAND(),0,'Total-Smoothed'!$AG$2)</f>
        <v>-0.10291678377715452</v>
      </c>
      <c r="O104" s="1">
        <f ca="1">O44+NORMINV(RAND(),0,'Total-Smoothed'!$AG$2)</f>
        <v>-9.9396954369982637E-2</v>
      </c>
      <c r="P104" s="1">
        <f ca="1">P44+NORMINV(RAND(),0,'Total-Smoothed'!$AG$2)</f>
        <v>9.6965634336246595E-2</v>
      </c>
      <c r="Q104" s="1">
        <f ca="1">Q44+NORMINV(RAND(),0,'Total-Smoothed'!$AG$2)</f>
        <v>-2.5418419846666367E-2</v>
      </c>
      <c r="R104" s="1">
        <f ca="1">R44+NORMINV(RAND(),0,'Total-Smoothed'!$AG$2)</f>
        <v>0.5154349704690212</v>
      </c>
      <c r="S104" s="1">
        <f ca="1">S44+NORMINV(RAND(),0,'Total-Smoothed'!$AG$2)</f>
        <v>0.25583766243412343</v>
      </c>
      <c r="T104" s="1">
        <f ca="1">T44+NORMINV(RAND(),0,'Total-Smoothed'!$AG$2)</f>
        <v>0.98703337591744089</v>
      </c>
      <c r="U104" s="1">
        <f ca="1">U44+NORMINV(RAND(),0,'Total-Smoothed'!$AG$2)</f>
        <v>0.20427559536951628</v>
      </c>
      <c r="V104" s="1">
        <f ca="1">V44+NORMINV(RAND(),0,'Total-Smoothed'!$AG$2)</f>
        <v>0.42098312729128473</v>
      </c>
      <c r="W104" s="1">
        <f ca="1">W44+NORMINV(RAND(),0,'Total-Smoothed'!$AG$2)</f>
        <v>0.35322970444874158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-0.13835891525063648</v>
      </c>
      <c r="E105" s="1">
        <f ca="1">E45+NORMINV(RAND(),0,'Total-Smoothed'!$AG$2)</f>
        <v>0.10481621315449161</v>
      </c>
      <c r="F105" s="1">
        <f ca="1">F45+NORMINV(RAND(),0,'Total-Smoothed'!$AG$2)</f>
        <v>8.5128081237004008E-2</v>
      </c>
      <c r="G105" s="1">
        <f ca="1">G45+NORMINV(RAND(),0,'Total-Smoothed'!$AG$2)</f>
        <v>2.8125654730870527E-2</v>
      </c>
      <c r="H105" s="1">
        <f ca="1">H45+NORMINV(RAND(),0,'Total-Smoothed'!$AG$2)</f>
        <v>0.19674317909799074</v>
      </c>
      <c r="I105" s="1">
        <f ca="1">I45+NORMINV(RAND(),0,'Total-Smoothed'!$AG$2)</f>
        <v>6.3104251689533847E-2</v>
      </c>
      <c r="J105" s="1">
        <f ca="1">J45+NORMINV(RAND(),0,'Total-Smoothed'!$AG$2)</f>
        <v>0.18773721016489883</v>
      </c>
      <c r="K105" s="1">
        <f ca="1">K45+NORMINV(RAND(),0,'Total-Smoothed'!$AG$2)</f>
        <v>0.13235728967976954</v>
      </c>
      <c r="L105" s="1">
        <f ca="1">L45+NORMINV(RAND(),0,'Total-Smoothed'!$AG$2)</f>
        <v>-8.6097885997882748E-2</v>
      </c>
      <c r="M105" s="1">
        <f ca="1">M45+NORMINV(RAND(),0,'Total-Smoothed'!$AG$2)</f>
        <v>0.63374375713975173</v>
      </c>
      <c r="N105" s="1">
        <f ca="1">N45+NORMINV(RAND(),0,'Total-Smoothed'!$AG$2)</f>
        <v>-4.4247369172489823E-2</v>
      </c>
      <c r="O105" s="1">
        <f ca="1">O45+NORMINV(RAND(),0,'Total-Smoothed'!$AG$2)</f>
        <v>0.7066968315329526</v>
      </c>
      <c r="P105" s="1">
        <f ca="1">P45+NORMINV(RAND(),0,'Total-Smoothed'!$AG$2)</f>
        <v>0.67849119715702266</v>
      </c>
      <c r="Q105" s="1">
        <f ca="1">Q45+NORMINV(RAND(),0,'Total-Smoothed'!$AG$2)</f>
        <v>0.85265623625009579</v>
      </c>
      <c r="R105" s="1">
        <f ca="1">R45+NORMINV(RAND(),0,'Total-Smoothed'!$AG$2)</f>
        <v>0.94374512187732373</v>
      </c>
      <c r="S105" s="1">
        <f ca="1">S45+NORMINV(RAND(),0,'Total-Smoothed'!$AG$2)</f>
        <v>0.86746322616286586</v>
      </c>
      <c r="T105" s="1">
        <f ca="1">T45+NORMINV(RAND(),0,'Total-Smoothed'!$AG$2)</f>
        <v>0.40104992079070778</v>
      </c>
      <c r="U105" s="1">
        <f ca="1">U45+NORMINV(RAND(),0,'Total-Smoothed'!$AG$2)</f>
        <v>-7.4932809677361933E-2</v>
      </c>
      <c r="V105" s="1">
        <f ca="1">V45+NORMINV(RAND(),0,'Total-Smoothed'!$AG$2)</f>
        <v>8.2329500623908231E-2</v>
      </c>
      <c r="W105" s="1">
        <f ca="1">W45+NORMINV(RAND(),0,'Total-Smoothed'!$AG$2)</f>
        <v>0.302508556854577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4.5312294723571456E-2</v>
      </c>
      <c r="E106" s="1">
        <f ca="1">E46+NORMINV(RAND(),0,'Total-Smoothed'!$AG$2)</f>
        <v>1.0437127926571421E-2</v>
      </c>
      <c r="F106" s="1">
        <f ca="1">F46+NORMINV(RAND(),0,'Total-Smoothed'!$AG$2)</f>
        <v>0.12187562351108178</v>
      </c>
      <c r="G106" s="1">
        <f ca="1">G46+NORMINV(RAND(),0,'Total-Smoothed'!$AG$2)</f>
        <v>5.9798707619281653E-2</v>
      </c>
      <c r="H106" s="1">
        <f ca="1">H46+NORMINV(RAND(),0,'Total-Smoothed'!$AG$2)</f>
        <v>6.9197098559400053E-2</v>
      </c>
      <c r="I106" s="1">
        <f ca="1">I46+NORMINV(RAND(),0,'Total-Smoothed'!$AG$2)</f>
        <v>-2.8286174920390032E-2</v>
      </c>
      <c r="J106" s="1">
        <f ca="1">J46+NORMINV(RAND(),0,'Total-Smoothed'!$AG$2)</f>
        <v>-2.8875278017182829E-2</v>
      </c>
      <c r="K106" s="1">
        <f ca="1">K46+NORMINV(RAND(),0,'Total-Smoothed'!$AG$2)</f>
        <v>-7.5389032517246601E-2</v>
      </c>
      <c r="L106" s="1">
        <f ca="1">L46+NORMINV(RAND(),0,'Total-Smoothed'!$AG$2)</f>
        <v>1.942319517082778E-2</v>
      </c>
      <c r="M106" s="1">
        <f ca="1">M46+NORMINV(RAND(),0,'Total-Smoothed'!$AG$2)</f>
        <v>0.89442578643798731</v>
      </c>
      <c r="N106" s="1">
        <f ca="1">N46+NORMINV(RAND(),0,'Total-Smoothed'!$AG$2)</f>
        <v>-0.15750563510654442</v>
      </c>
      <c r="O106" s="1">
        <f ca="1">O46+NORMINV(RAND(),0,'Total-Smoothed'!$AG$2)</f>
        <v>-5.1543646238315831E-2</v>
      </c>
      <c r="P106" s="1">
        <f ca="1">P46+NORMINV(RAND(),0,'Total-Smoothed'!$AG$2)</f>
        <v>0.80224220330240814</v>
      </c>
      <c r="Q106" s="1">
        <f ca="1">Q46+NORMINV(RAND(),0,'Total-Smoothed'!$AG$2)</f>
        <v>0.24827549610818475</v>
      </c>
      <c r="R106" s="1">
        <f ca="1">R46+NORMINV(RAND(),0,'Total-Smoothed'!$AG$2)</f>
        <v>0.84689842550541272</v>
      </c>
      <c r="S106" s="1">
        <f ca="1">S46+NORMINV(RAND(),0,'Total-Smoothed'!$AG$2)</f>
        <v>0.42556289980037543</v>
      </c>
      <c r="T106" s="1">
        <f ca="1">T46+NORMINV(RAND(),0,'Total-Smoothed'!$AG$2)</f>
        <v>1.0630382467668864</v>
      </c>
      <c r="U106" s="1">
        <f ca="1">U46+NORMINV(RAND(),0,'Total-Smoothed'!$AG$2)</f>
        <v>-5.5423195557148218E-2</v>
      </c>
      <c r="V106" s="1">
        <f ca="1">V46+NORMINV(RAND(),0,'Total-Smoothed'!$AG$2)</f>
        <v>0.89216216063830556</v>
      </c>
      <c r="W106" s="1">
        <f ca="1">W46+NORMINV(RAND(),0,'Total-Smoothed'!$AG$2)</f>
        <v>0.75444107052983533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0.13236715335953905</v>
      </c>
      <c r="E107" s="1">
        <f ca="1">E47+NORMINV(RAND(),0,'Total-Smoothed'!$AG$2)</f>
        <v>-0.13224411258870805</v>
      </c>
      <c r="F107" s="1">
        <f ca="1">F47+NORMINV(RAND(),0,'Total-Smoothed'!$AG$2)</f>
        <v>9.8369157571128726E-2</v>
      </c>
      <c r="G107" s="1">
        <f ca="1">G47+NORMINV(RAND(),0,'Total-Smoothed'!$AG$2)</f>
        <v>-2.9275709107286871E-2</v>
      </c>
      <c r="H107" s="1">
        <f ca="1">H47+NORMINV(RAND(),0,'Total-Smoothed'!$AG$2)</f>
        <v>6.7130333510770704E-2</v>
      </c>
      <c r="I107" s="1">
        <f ca="1">I47+NORMINV(RAND(),0,'Total-Smoothed'!$AG$2)</f>
        <v>-0.16450319757233867</v>
      </c>
      <c r="J107" s="1">
        <f ca="1">J47+NORMINV(RAND(),0,'Total-Smoothed'!$AG$2)</f>
        <v>-0.15218128433118119</v>
      </c>
      <c r="K107" s="1">
        <f ca="1">K47+NORMINV(RAND(),0,'Total-Smoothed'!$AG$2)</f>
        <v>3.4911438605247133E-2</v>
      </c>
      <c r="L107" s="1">
        <f ca="1">L47+NORMINV(RAND(),0,'Total-Smoothed'!$AG$2)</f>
        <v>-0.10779899190728541</v>
      </c>
      <c r="M107" s="1">
        <f ca="1">M47+NORMINV(RAND(),0,'Total-Smoothed'!$AG$2)</f>
        <v>0.96058064908662488</v>
      </c>
      <c r="N107" s="1">
        <f ca="1">N47+NORMINV(RAND(),0,'Total-Smoothed'!$AG$2)</f>
        <v>0.1248390706452262</v>
      </c>
      <c r="O107" s="1">
        <f ca="1">O47+NORMINV(RAND(),0,'Total-Smoothed'!$AG$2)</f>
        <v>-0.14012792260421145</v>
      </c>
      <c r="P107" s="1">
        <f ca="1">P47+NORMINV(RAND(),0,'Total-Smoothed'!$AG$2)</f>
        <v>6.5156812133588815E-2</v>
      </c>
      <c r="Q107" s="1">
        <f ca="1">Q47+NORMINV(RAND(),0,'Total-Smoothed'!$AG$2)</f>
        <v>-8.2947014335622987E-2</v>
      </c>
      <c r="R107" s="1">
        <f ca="1">R47+NORMINV(RAND(),0,'Total-Smoothed'!$AG$2)</f>
        <v>0.18685834267207735</v>
      </c>
      <c r="S107" s="1">
        <f ca="1">S47+NORMINV(RAND(),0,'Total-Smoothed'!$AG$2)</f>
        <v>0.1516450651055801</v>
      </c>
      <c r="T107" s="1">
        <f ca="1">T47+NORMINV(RAND(),0,'Total-Smoothed'!$AG$2)</f>
        <v>0.68408482210945154</v>
      </c>
      <c r="U107" s="1">
        <f ca="1">U47+NORMINV(RAND(),0,'Total-Smoothed'!$AG$2)</f>
        <v>-0.17951980729694084</v>
      </c>
      <c r="V107" s="1">
        <f ca="1">V47+NORMINV(RAND(),0,'Total-Smoothed'!$AG$2)</f>
        <v>0.29031435542743866</v>
      </c>
      <c r="W107" s="1">
        <f ca="1">W47+NORMINV(RAND(),0,'Total-Smoothed'!$AG$2)</f>
        <v>0.18264572952453137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-8.2623775819782155E-2</v>
      </c>
      <c r="E108" s="1">
        <f ca="1">E48+NORMINV(RAND(),0,'Total-Smoothed'!$AG$2)</f>
        <v>4.7932392274003199E-2</v>
      </c>
      <c r="F108" s="1">
        <f ca="1">F48+NORMINV(RAND(),0,'Total-Smoothed'!$AG$2)</f>
        <v>-0.10928698660919921</v>
      </c>
      <c r="G108" s="1">
        <f ca="1">G48+NORMINV(RAND(),0,'Total-Smoothed'!$AG$2)</f>
        <v>2.6399859079894714E-2</v>
      </c>
      <c r="H108" s="1">
        <f ca="1">H48+NORMINV(RAND(),0,'Total-Smoothed'!$AG$2)</f>
        <v>0.17198959529380783</v>
      </c>
      <c r="I108" s="1">
        <f ca="1">I48+NORMINV(RAND(),0,'Total-Smoothed'!$AG$2)</f>
        <v>5.5043048061871519E-2</v>
      </c>
      <c r="J108" s="1">
        <f ca="1">J48+NORMINV(RAND(),0,'Total-Smoothed'!$AG$2)</f>
        <v>-1.0333227941788342E-2</v>
      </c>
      <c r="K108" s="1">
        <f ca="1">K48+NORMINV(RAND(),0,'Total-Smoothed'!$AG$2)</f>
        <v>-5.9419284517743184E-2</v>
      </c>
      <c r="L108" s="1">
        <f ca="1">L48+NORMINV(RAND(),0,'Total-Smoothed'!$AG$2)</f>
        <v>-1.7397021059307273E-2</v>
      </c>
      <c r="M108" s="1">
        <f ca="1">M48+NORMINV(RAND(),0,'Total-Smoothed'!$AG$2)</f>
        <v>0.82062493677232884</v>
      </c>
      <c r="N108" s="1">
        <f ca="1">N48+NORMINV(RAND(),0,'Total-Smoothed'!$AG$2)</f>
        <v>-1.229294539375126E-2</v>
      </c>
      <c r="O108" s="1">
        <f ca="1">O48+NORMINV(RAND(),0,'Total-Smoothed'!$AG$2)</f>
        <v>0.16520762820894064</v>
      </c>
      <c r="P108" s="1">
        <f ca="1">P48+NORMINV(RAND(),0,'Total-Smoothed'!$AG$2)</f>
        <v>0.18415779972335503</v>
      </c>
      <c r="Q108" s="1">
        <f ca="1">Q48+NORMINV(RAND(),0,'Total-Smoothed'!$AG$2)</f>
        <v>1.1272832711295973</v>
      </c>
      <c r="R108" s="1">
        <f ca="1">R48+NORMINV(RAND(),0,'Total-Smoothed'!$AG$2)</f>
        <v>0.90146281377159254</v>
      </c>
      <c r="S108" s="1">
        <f ca="1">S48+NORMINV(RAND(),0,'Total-Smoothed'!$AG$2)</f>
        <v>0.74317046889767069</v>
      </c>
      <c r="T108" s="1">
        <f ca="1">T48+NORMINV(RAND(),0,'Total-Smoothed'!$AG$2)</f>
        <v>1.0461633437138123</v>
      </c>
      <c r="U108" s="1">
        <f ca="1">U48+NORMINV(RAND(),0,'Total-Smoothed'!$AG$2)</f>
        <v>-8.27826097358016E-3</v>
      </c>
      <c r="V108" s="1">
        <f ca="1">V48+NORMINV(RAND(),0,'Total-Smoothed'!$AG$2)</f>
        <v>0.15074506372088314</v>
      </c>
      <c r="W108" s="1">
        <f ca="1">W48+NORMINV(RAND(),0,'Total-Smoothed'!$AG$2)</f>
        <v>0.67396792712650588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-1.9492030790148409E-3</v>
      </c>
      <c r="E111" s="1">
        <f ca="1">(E61+0.6*(F61+D61)+0.15*G1)/(1+2*0.6+0.15)</f>
        <v>-2.6520769487558393E-2</v>
      </c>
      <c r="F111" s="1">
        <f ca="1">(F61+0.6*(G61+E61)+0.15*(D61+H61))/(1+2*0.6+2*0.15)</f>
        <v>2.95237439656321E-3</v>
      </c>
      <c r="G111" s="1">
        <f t="shared" ref="G111:H126" ca="1" si="10">(G61+0.6*(H61+F61)+0.15*(E61+I61))/(1+2*0.6+2*0.15)</f>
        <v>1.4800965119640375E-2</v>
      </c>
      <c r="H111" s="1">
        <f ca="1">(H61+0.6*(I61+G61)+0.15*(F61+J61))/(1+2*0.6+2*0.15)</f>
        <v>-1.9244916289532649E-2</v>
      </c>
      <c r="I111" s="1">
        <f t="shared" ref="I111:U126" ca="1" si="11">(I61+0.6*(J61+H61)+0.15*(G61+K61))/(1+2*0.6+2*0.15)</f>
        <v>-3.6273289182623111E-2</v>
      </c>
      <c r="J111" s="1">
        <f t="shared" ca="1" si="11"/>
        <v>-1.7012770364894764E-2</v>
      </c>
      <c r="K111" s="1">
        <f t="shared" ca="1" si="11"/>
        <v>7.622433577930407E-2</v>
      </c>
      <c r="L111" s="1">
        <f t="shared" ca="1" si="11"/>
        <v>0.27361689625210517</v>
      </c>
      <c r="M111" s="1">
        <f t="shared" ca="1" si="11"/>
        <v>0.42349801695121342</v>
      </c>
      <c r="N111" s="1">
        <f t="shared" ca="1" si="11"/>
        <v>0.21693805801688773</v>
      </c>
      <c r="O111" s="1">
        <f t="shared" ca="1" si="11"/>
        <v>5.0122554671370133E-2</v>
      </c>
      <c r="P111" s="1">
        <f t="shared" ca="1" si="11"/>
        <v>3.9321395652018531E-2</v>
      </c>
      <c r="Q111" s="1">
        <f t="shared" ca="1" si="11"/>
        <v>6.8704947533153565E-2</v>
      </c>
      <c r="R111" s="1">
        <f t="shared" ca="1" si="11"/>
        <v>4.8709809445335296E-2</v>
      </c>
      <c r="S111" s="1">
        <f t="shared" ca="1" si="11"/>
        <v>2.9968943425577231E-2</v>
      </c>
      <c r="T111" s="1">
        <f t="shared" ca="1" si="11"/>
        <v>6.0826119043867075E-2</v>
      </c>
      <c r="U111" s="1">
        <f t="shared" ca="1" si="11"/>
        <v>7.4499966689755254E-2</v>
      </c>
      <c r="V111" s="1">
        <f ca="1">(V61+0.6*(W61+U61)+0.15*T1)/(1+2*0.6+0.15)</f>
        <v>2.4816270378485501E-2</v>
      </c>
      <c r="W111" s="1">
        <f ca="1">(W61+0.6*(V61)+0.15*U61)/(1+0.6+0.15)</f>
        <v>-8.2450442477087476E-3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-5.6173819583819846E-2</v>
      </c>
      <c r="E112" s="1">
        <f t="shared" ref="E112:E158" ca="1" si="13">(E62+0.6*(F62+D62)+0.15*G2)/(1+2*0.6+0.15)</f>
        <v>-5.3723854555208887E-2</v>
      </c>
      <c r="F112" s="1">
        <f t="shared" ref="F112:U127" ca="1" si="14">(F62+0.6*(G62+E62)+0.15*(D62+H62))/(1+2*0.6+2*0.15)</f>
        <v>-3.3414003889721586E-2</v>
      </c>
      <c r="G112" s="1">
        <f t="shared" ca="1" si="10"/>
        <v>-2.0637975342843118E-2</v>
      </c>
      <c r="H112" s="1">
        <f t="shared" ca="1" si="10"/>
        <v>-1.8280370165250626E-2</v>
      </c>
      <c r="I112" s="1">
        <f t="shared" ca="1" si="11"/>
        <v>9.4883259278438006E-3</v>
      </c>
      <c r="J112" s="1">
        <f t="shared" ca="1" si="11"/>
        <v>4.748165731233929E-2</v>
      </c>
      <c r="K112" s="1">
        <f t="shared" ca="1" si="11"/>
        <v>0.12145405104345172</v>
      </c>
      <c r="L112" s="1">
        <f t="shared" ca="1" si="11"/>
        <v>0.2361763643334453</v>
      </c>
      <c r="M112" s="1">
        <f t="shared" ca="1" si="11"/>
        <v>0.33704358112664812</v>
      </c>
      <c r="N112" s="1">
        <f t="shared" ca="1" si="11"/>
        <v>0.21440157060136933</v>
      </c>
      <c r="O112" s="1">
        <f t="shared" ca="1" si="11"/>
        <v>9.7683275439163206E-2</v>
      </c>
      <c r="P112" s="1">
        <f t="shared" ca="1" si="11"/>
        <v>8.084476880149008E-2</v>
      </c>
      <c r="Q112" s="1">
        <f t="shared" ca="1" si="11"/>
        <v>0.10162876801442759</v>
      </c>
      <c r="R112" s="1">
        <f t="shared" ca="1" si="11"/>
        <v>7.4008305507426916E-2</v>
      </c>
      <c r="S112" s="1">
        <f t="shared" ca="1" si="11"/>
        <v>4.0781984097365241E-2</v>
      </c>
      <c r="T112" s="1">
        <f t="shared" ca="1" si="11"/>
        <v>2.8418283058139742E-2</v>
      </c>
      <c r="U112" s="1">
        <f t="shared" ca="1" si="11"/>
        <v>1.3769379938636223E-2</v>
      </c>
      <c r="V112" s="1">
        <f t="shared" ref="V112:V158" ca="1" si="15">(V62+0.6*(W62+U62)+0.15*T2)/(1+2*0.6+0.15)</f>
        <v>-1.4525338521208112E-2</v>
      </c>
      <c r="W112" s="1">
        <f t="shared" ref="W112:W157" ca="1" si="16">(W62+0.6*(V62)+0.15*U62)/(1+0.6+0.15)</f>
        <v>-6.5627551717186344E-2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4.5627478206187212E-2</v>
      </c>
      <c r="E113" s="1">
        <f t="shared" ca="1" si="13"/>
        <v>3.2887214323650445E-2</v>
      </c>
      <c r="F113" s="1">
        <f t="shared" ca="1" si="14"/>
        <v>2.9289283140841088E-2</v>
      </c>
      <c r="G113" s="1">
        <f t="shared" ca="1" si="10"/>
        <v>3.4567327575736245E-2</v>
      </c>
      <c r="H113" s="1">
        <f t="shared" ca="1" si="10"/>
        <v>3.8308172590449149E-2</v>
      </c>
      <c r="I113" s="1">
        <f t="shared" ca="1" si="11"/>
        <v>-3.339030168024038E-3</v>
      </c>
      <c r="J113" s="1">
        <f t="shared" ca="1" si="11"/>
        <v>-3.0966725245946132E-2</v>
      </c>
      <c r="K113" s="1">
        <f t="shared" ca="1" si="11"/>
        <v>3.776102725310708E-2</v>
      </c>
      <c r="L113" s="1">
        <f t="shared" ca="1" si="11"/>
        <v>0.23036258207615315</v>
      </c>
      <c r="M113" s="1">
        <f t="shared" ca="1" si="11"/>
        <v>0.42101263179064291</v>
      </c>
      <c r="N113" s="1">
        <f t="shared" ca="1" si="11"/>
        <v>0.29943616119763861</v>
      </c>
      <c r="O113" s="1">
        <f t="shared" ca="1" si="11"/>
        <v>0.13778695267463581</v>
      </c>
      <c r="P113" s="1">
        <f t="shared" ca="1" si="11"/>
        <v>5.8330292483082413E-2</v>
      </c>
      <c r="Q113" s="1">
        <f t="shared" ca="1" si="11"/>
        <v>4.8764087134596436E-2</v>
      </c>
      <c r="R113" s="1">
        <f t="shared" ca="1" si="11"/>
        <v>3.3560193918239778E-3</v>
      </c>
      <c r="S113" s="1">
        <f t="shared" ca="1" si="11"/>
        <v>-7.2912319733082917E-2</v>
      </c>
      <c r="T113" s="1">
        <f t="shared" ca="1" si="11"/>
        <v>-8.9477797678571558E-2</v>
      </c>
      <c r="U113" s="1">
        <f t="shared" ca="1" si="11"/>
        <v>-3.2146926611324941E-2</v>
      </c>
      <c r="V113" s="1">
        <f t="shared" ca="1" si="15"/>
        <v>3.3943768762169759E-3</v>
      </c>
      <c r="W113" s="1">
        <f t="shared" ca="1" si="16"/>
        <v>-3.2451807487216058E-2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-7.0540273284660209E-3</v>
      </c>
      <c r="E114" s="1">
        <f t="shared" ca="1" si="13"/>
        <v>-2.5021140842382553E-2</v>
      </c>
      <c r="F114" s="1">
        <f t="shared" ca="1" si="14"/>
        <v>-2.9453089679994148E-3</v>
      </c>
      <c r="G114" s="1">
        <f t="shared" ca="1" si="10"/>
        <v>7.7485476521238911E-3</v>
      </c>
      <c r="H114" s="1">
        <f t="shared" ca="1" si="10"/>
        <v>8.868809699188537E-3</v>
      </c>
      <c r="I114" s="1">
        <f t="shared" ca="1" si="11"/>
        <v>3.640909545677798E-3</v>
      </c>
      <c r="J114" s="1">
        <f t="shared" ca="1" si="11"/>
        <v>-1.1111436311997408E-2</v>
      </c>
      <c r="K114" s="1">
        <f t="shared" ca="1" si="11"/>
        <v>3.6841738845946284E-2</v>
      </c>
      <c r="L114" s="1">
        <f t="shared" ca="1" si="11"/>
        <v>0.25645126672670454</v>
      </c>
      <c r="M114" s="1">
        <f t="shared" ca="1" si="11"/>
        <v>0.4791215212380579</v>
      </c>
      <c r="N114" s="1">
        <f t="shared" ca="1" si="11"/>
        <v>0.32481603914354396</v>
      </c>
      <c r="O114" s="1">
        <f t="shared" ca="1" si="11"/>
        <v>9.1481038416532059E-2</v>
      </c>
      <c r="P114" s="1">
        <f t="shared" ca="1" si="11"/>
        <v>-2.6553221392416199E-4</v>
      </c>
      <c r="Q114" s="1">
        <f t="shared" ca="1" si="11"/>
        <v>-1.382004056194651E-3</v>
      </c>
      <c r="R114" s="1">
        <f t="shared" ca="1" si="11"/>
        <v>-2.2105741514206568E-2</v>
      </c>
      <c r="S114" s="1">
        <f t="shared" ca="1" si="11"/>
        <v>-1.7486693404490418E-2</v>
      </c>
      <c r="T114" s="1">
        <f t="shared" ca="1" si="11"/>
        <v>2.1142229176961482E-2</v>
      </c>
      <c r="U114" s="1">
        <f t="shared" ca="1" si="11"/>
        <v>4.1940129447994738E-2</v>
      </c>
      <c r="V114" s="1">
        <f t="shared" ca="1" si="15"/>
        <v>3.0665905614386375E-2</v>
      </c>
      <c r="W114" s="1">
        <f t="shared" ca="1" si="16"/>
        <v>2.8054543454605729E-2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-7.5350555226958811E-3</v>
      </c>
      <c r="E115" s="1">
        <f t="shared" ca="1" si="13"/>
        <v>-8.3481885491844317E-3</v>
      </c>
      <c r="F115" s="1">
        <f t="shared" ca="1" si="14"/>
        <v>6.5367988392813865E-3</v>
      </c>
      <c r="G115" s="1">
        <f t="shared" ca="1" si="10"/>
        <v>2.5406578239138295E-2</v>
      </c>
      <c r="H115" s="1">
        <f t="shared" ca="1" si="10"/>
        <v>-1.1508427015895214E-2</v>
      </c>
      <c r="I115" s="1">
        <f t="shared" ca="1" si="11"/>
        <v>-7.9270233147875152E-2</v>
      </c>
      <c r="J115" s="1">
        <f t="shared" ca="1" si="11"/>
        <v>-7.7505882177119803E-2</v>
      </c>
      <c r="K115" s="1">
        <f t="shared" ca="1" si="11"/>
        <v>3.0474755869210647E-2</v>
      </c>
      <c r="L115" s="1">
        <f t="shared" ca="1" si="11"/>
        <v>0.24714414975142529</v>
      </c>
      <c r="M115" s="1">
        <f t="shared" ca="1" si="11"/>
        <v>0.42766545040320947</v>
      </c>
      <c r="N115" s="1">
        <f t="shared" ca="1" si="11"/>
        <v>0.30415763228609149</v>
      </c>
      <c r="O115" s="1">
        <f t="shared" ca="1" si="11"/>
        <v>0.11113958892368665</v>
      </c>
      <c r="P115" s="1">
        <f t="shared" ca="1" si="11"/>
        <v>-6.609091421734839E-3</v>
      </c>
      <c r="Q115" s="1">
        <f t="shared" ca="1" si="11"/>
        <v>-4.057223061957356E-2</v>
      </c>
      <c r="R115" s="1">
        <f t="shared" ca="1" si="11"/>
        <v>-9.5239182727024328E-3</v>
      </c>
      <c r="S115" s="1">
        <f t="shared" ca="1" si="11"/>
        <v>-1.8704945782676202E-2</v>
      </c>
      <c r="T115" s="1">
        <f t="shared" ca="1" si="11"/>
        <v>-2.7848541245705367E-2</v>
      </c>
      <c r="U115" s="1">
        <f t="shared" ca="1" si="11"/>
        <v>2.3688569564548394E-2</v>
      </c>
      <c r="V115" s="1">
        <f t="shared" ca="1" si="15"/>
        <v>5.2506855200279867E-2</v>
      </c>
      <c r="W115" s="1">
        <f t="shared" ca="1" si="16"/>
        <v>-1.4395849991029216E-2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-1.745575586493827E-2</v>
      </c>
      <c r="E116" s="1">
        <f t="shared" ca="1" si="13"/>
        <v>-1.0016330410988837E-2</v>
      </c>
      <c r="F116" s="1">
        <f t="shared" ca="1" si="14"/>
        <v>2.0591155617927657E-2</v>
      </c>
      <c r="G116" s="1">
        <f t="shared" ca="1" si="10"/>
        <v>8.6804355275739389E-2</v>
      </c>
      <c r="H116" s="1">
        <f t="shared" ca="1" si="10"/>
        <v>0.15585873816888524</v>
      </c>
      <c r="I116" s="1">
        <f t="shared" ca="1" si="11"/>
        <v>0.17162628899493251</v>
      </c>
      <c r="J116" s="1">
        <f t="shared" ca="1" si="11"/>
        <v>0.14353289607067643</v>
      </c>
      <c r="K116" s="1">
        <f t="shared" ca="1" si="11"/>
        <v>0.14693975148780547</v>
      </c>
      <c r="L116" s="1">
        <f t="shared" ca="1" si="11"/>
        <v>0.27658010472701877</v>
      </c>
      <c r="M116" s="1">
        <f t="shared" ca="1" si="11"/>
        <v>0.40337447549855165</v>
      </c>
      <c r="N116" s="1">
        <f t="shared" ca="1" si="11"/>
        <v>0.24256477852220532</v>
      </c>
      <c r="O116" s="1">
        <f t="shared" ca="1" si="11"/>
        <v>9.0981290065665202E-2</v>
      </c>
      <c r="P116" s="1">
        <f t="shared" ca="1" si="11"/>
        <v>4.8173032283909352E-2</v>
      </c>
      <c r="Q116" s="1">
        <f t="shared" ca="1" si="11"/>
        <v>9.7915480306764641E-2</v>
      </c>
      <c r="R116" s="1">
        <f t="shared" ca="1" si="11"/>
        <v>0.11760782028546686</v>
      </c>
      <c r="S116" s="1">
        <f t="shared" ca="1" si="11"/>
        <v>0.10687948048005898</v>
      </c>
      <c r="T116" s="1">
        <f t="shared" ca="1" si="11"/>
        <v>9.4625367736961202E-2</v>
      </c>
      <c r="U116" s="1">
        <f t="shared" ca="1" si="11"/>
        <v>6.9957461625452633E-2</v>
      </c>
      <c r="V116" s="1">
        <f t="shared" ca="1" si="15"/>
        <v>3.3098173316385857E-2</v>
      </c>
      <c r="W116" s="1">
        <f t="shared" ca="1" si="16"/>
        <v>1.1595140741687215E-2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0.14127933236436643</v>
      </c>
      <c r="E117" s="1">
        <f t="shared" ca="1" si="13"/>
        <v>8.3734282918905528E-2</v>
      </c>
      <c r="F117" s="1">
        <f t="shared" ca="1" si="14"/>
        <v>7.3438301417805427E-2</v>
      </c>
      <c r="G117" s="1">
        <f t="shared" ca="1" si="10"/>
        <v>5.731675977852544E-2</v>
      </c>
      <c r="H117" s="1">
        <f t="shared" ca="1" si="10"/>
        <v>3.5573764519538899E-2</v>
      </c>
      <c r="I117" s="1">
        <f t="shared" ca="1" si="11"/>
        <v>5.6917594659975979E-2</v>
      </c>
      <c r="J117" s="1">
        <f t="shared" ca="1" si="11"/>
        <v>6.972164735849698E-2</v>
      </c>
      <c r="K117" s="1">
        <f t="shared" ca="1" si="11"/>
        <v>0.11341910250793516</v>
      </c>
      <c r="L117" s="1">
        <f t="shared" ca="1" si="11"/>
        <v>0.27298203673280996</v>
      </c>
      <c r="M117" s="1">
        <f t="shared" ca="1" si="11"/>
        <v>0.43668242958594067</v>
      </c>
      <c r="N117" s="1">
        <f t="shared" ca="1" si="11"/>
        <v>0.31503990579646296</v>
      </c>
      <c r="O117" s="1">
        <f t="shared" ca="1" si="11"/>
        <v>0.16687385330993046</v>
      </c>
      <c r="P117" s="1">
        <f t="shared" ca="1" si="11"/>
        <v>0.1288887849007414</v>
      </c>
      <c r="Q117" s="1">
        <f t="shared" ca="1" si="11"/>
        <v>5.3876442752459994E-2</v>
      </c>
      <c r="R117" s="1">
        <f t="shared" ca="1" si="11"/>
        <v>-4.1863229309117823E-2</v>
      </c>
      <c r="S117" s="1">
        <f t="shared" ca="1" si="11"/>
        <v>-9.2669019811888104E-2</v>
      </c>
      <c r="T117" s="1">
        <f t="shared" ca="1" si="11"/>
        <v>-7.585395666050368E-2</v>
      </c>
      <c r="U117" s="1">
        <f t="shared" ca="1" si="11"/>
        <v>-3.8241128708866097E-2</v>
      </c>
      <c r="V117" s="1">
        <f t="shared" ca="1" si="15"/>
        <v>1.897151046769938E-2</v>
      </c>
      <c r="W117" s="1">
        <f t="shared" ca="1" si="16"/>
        <v>5.7452909540215258E-2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5.3666310426441731E-2</v>
      </c>
      <c r="E118" s="1">
        <f t="shared" ca="1" si="13"/>
        <v>6.2269524443882195E-2</v>
      </c>
      <c r="F118" s="1">
        <f t="shared" ca="1" si="14"/>
        <v>7.4141665077782123E-2</v>
      </c>
      <c r="G118" s="1">
        <f t="shared" ca="1" si="10"/>
        <v>6.0637564427759715E-2</v>
      </c>
      <c r="H118" s="1">
        <f t="shared" ca="1" si="10"/>
        <v>2.5848309625722987E-2</v>
      </c>
      <c r="I118" s="1">
        <f t="shared" ca="1" si="11"/>
        <v>-4.2622781198857457E-2</v>
      </c>
      <c r="J118" s="1">
        <f t="shared" ca="1" si="11"/>
        <v>-5.4171069797325513E-2</v>
      </c>
      <c r="K118" s="1">
        <f t="shared" ca="1" si="11"/>
        <v>7.1701878989225684E-2</v>
      </c>
      <c r="L118" s="1">
        <f t="shared" ca="1" si="11"/>
        <v>0.33588622069364094</v>
      </c>
      <c r="M118" s="1">
        <f t="shared" ca="1" si="11"/>
        <v>0.50864273825232131</v>
      </c>
      <c r="N118" s="1">
        <f t="shared" ca="1" si="11"/>
        <v>0.28723016442811511</v>
      </c>
      <c r="O118" s="1">
        <f t="shared" ca="1" si="11"/>
        <v>5.2879677511496116E-2</v>
      </c>
      <c r="P118" s="1">
        <f t="shared" ca="1" si="11"/>
        <v>2.3093540186102511E-2</v>
      </c>
      <c r="Q118" s="1">
        <f t="shared" ca="1" si="11"/>
        <v>3.4040633414920925E-2</v>
      </c>
      <c r="R118" s="1">
        <f t="shared" ca="1" si="11"/>
        <v>3.6175030052949739E-2</v>
      </c>
      <c r="S118" s="1">
        <f t="shared" ca="1" si="11"/>
        <v>6.2658193728329786E-2</v>
      </c>
      <c r="T118" s="1">
        <f t="shared" ca="1" si="11"/>
        <v>6.3016206664598978E-2</v>
      </c>
      <c r="U118" s="1">
        <f t="shared" ca="1" si="11"/>
        <v>2.087537662992741E-2</v>
      </c>
      <c r="V118" s="1">
        <f t="shared" ca="1" si="15"/>
        <v>-2.8864793579761769E-3</v>
      </c>
      <c r="W118" s="1">
        <f t="shared" ca="1" si="16"/>
        <v>-2.9850721890228443E-2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0.10943793011580323</v>
      </c>
      <c r="E119" s="1">
        <f t="shared" ca="1" si="13"/>
        <v>6.7679225909581739E-2</v>
      </c>
      <c r="F119" s="1">
        <f t="shared" ca="1" si="14"/>
        <v>-6.1549603544418501E-3</v>
      </c>
      <c r="G119" s="1">
        <f t="shared" ca="1" si="10"/>
        <v>-4.7877544779295678E-2</v>
      </c>
      <c r="H119" s="1">
        <f t="shared" ca="1" si="10"/>
        <v>-6.2941473387824284E-2</v>
      </c>
      <c r="I119" s="1">
        <f t="shared" ca="1" si="11"/>
        <v>-5.2541730438588542E-2</v>
      </c>
      <c r="J119" s="1">
        <f t="shared" ca="1" si="11"/>
        <v>-6.4009022959207074E-2</v>
      </c>
      <c r="K119" s="1">
        <f t="shared" ca="1" si="11"/>
        <v>7.0064895475973723E-3</v>
      </c>
      <c r="L119" s="1">
        <f t="shared" ca="1" si="11"/>
        <v>0.23834218036535521</v>
      </c>
      <c r="M119" s="1">
        <f t="shared" ca="1" si="11"/>
        <v>0.44682067878904175</v>
      </c>
      <c r="N119" s="1">
        <f t="shared" ca="1" si="11"/>
        <v>0.25873252742875874</v>
      </c>
      <c r="O119" s="1">
        <f t="shared" ca="1" si="11"/>
        <v>2.9371446234180476E-2</v>
      </c>
      <c r="P119" s="1">
        <f t="shared" ca="1" si="11"/>
        <v>-3.1955479540009865E-2</v>
      </c>
      <c r="Q119" s="1">
        <f t="shared" ca="1" si="11"/>
        <v>-1.9694031717759224E-2</v>
      </c>
      <c r="R119" s="1">
        <f t="shared" ca="1" si="11"/>
        <v>9.567028924451897E-3</v>
      </c>
      <c r="S119" s="1">
        <f t="shared" ca="1" si="11"/>
        <v>3.7688674803984405E-2</v>
      </c>
      <c r="T119" s="1">
        <f t="shared" ca="1" si="11"/>
        <v>5.2919214590044894E-2</v>
      </c>
      <c r="U119" s="1">
        <f t="shared" ca="1" si="11"/>
        <v>5.8903831776257375E-2</v>
      </c>
      <c r="V119" s="1">
        <f t="shared" ca="1" si="15"/>
        <v>5.5456087447659695E-2</v>
      </c>
      <c r="W119" s="1">
        <f t="shared" ca="1" si="16"/>
        <v>6.8446384507714134E-2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7.0693615349215935E-2</v>
      </c>
      <c r="E120" s="1">
        <f t="shared" ca="1" si="13"/>
        <v>8.5140319508314216E-2</v>
      </c>
      <c r="F120" s="1">
        <f t="shared" ca="1" si="14"/>
        <v>2.1817841159670393E-2</v>
      </c>
      <c r="G120" s="1">
        <f t="shared" ca="1" si="10"/>
        <v>-8.3520485284664658E-2</v>
      </c>
      <c r="H120" s="1">
        <f t="shared" ca="1" si="10"/>
        <v>-0.14617418756903247</v>
      </c>
      <c r="I120" s="1">
        <f t="shared" ca="1" si="11"/>
        <v>-0.11900871203009852</v>
      </c>
      <c r="J120" s="1">
        <f t="shared" ca="1" si="11"/>
        <v>-4.9777932397217249E-2</v>
      </c>
      <c r="K120" s="1">
        <f t="shared" ca="1" si="11"/>
        <v>1.871210056757595E-2</v>
      </c>
      <c r="L120" s="1">
        <f t="shared" ca="1" si="11"/>
        <v>0.20280837030924498</v>
      </c>
      <c r="M120" s="1">
        <f t="shared" ca="1" si="11"/>
        <v>0.42002856883500994</v>
      </c>
      <c r="N120" s="1">
        <f t="shared" ca="1" si="11"/>
        <v>0.33053287413586874</v>
      </c>
      <c r="O120" s="1">
        <f t="shared" ca="1" si="11"/>
        <v>0.11085475528188271</v>
      </c>
      <c r="P120" s="1">
        <f t="shared" ca="1" si="11"/>
        <v>-1.3915117499258795E-2</v>
      </c>
      <c r="Q120" s="1">
        <f t="shared" ca="1" si="11"/>
        <v>-4.8926499652663893E-2</v>
      </c>
      <c r="R120" s="1">
        <f t="shared" ca="1" si="11"/>
        <v>-3.3864154443343938E-2</v>
      </c>
      <c r="S120" s="1">
        <f t="shared" ca="1" si="11"/>
        <v>-5.5631169509592114E-3</v>
      </c>
      <c r="T120" s="1">
        <f t="shared" ca="1" si="11"/>
        <v>5.2699249918480486E-3</v>
      </c>
      <c r="U120" s="1">
        <f t="shared" ca="1" si="11"/>
        <v>-1.202922739893279E-2</v>
      </c>
      <c r="V120" s="1">
        <f t="shared" ca="1" si="15"/>
        <v>1.1509432224102731E-3</v>
      </c>
      <c r="W120" s="1">
        <f t="shared" ca="1" si="16"/>
        <v>7.0350156411090756E-2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-4.1848531341081414E-2</v>
      </c>
      <c r="E121" s="1">
        <f t="shared" ca="1" si="13"/>
        <v>-5.1572670757530067E-2</v>
      </c>
      <c r="F121" s="1">
        <f t="shared" ca="1" si="14"/>
        <v>-9.5983751501116789E-4</v>
      </c>
      <c r="G121" s="1">
        <f t="shared" ca="1" si="10"/>
        <v>3.7278928907438072E-2</v>
      </c>
      <c r="H121" s="1">
        <f t="shared" ca="1" si="10"/>
        <v>2.3076907975503606E-2</v>
      </c>
      <c r="I121" s="1">
        <f t="shared" ca="1" si="11"/>
        <v>3.0467914864629117E-3</v>
      </c>
      <c r="J121" s="1">
        <f t="shared" ca="1" si="11"/>
        <v>2.0500383814934669E-2</v>
      </c>
      <c r="K121" s="1">
        <f t="shared" ca="1" si="11"/>
        <v>9.4509557570230107E-2</v>
      </c>
      <c r="L121" s="1">
        <f t="shared" ca="1" si="11"/>
        <v>0.27529797337649786</v>
      </c>
      <c r="M121" s="1">
        <f t="shared" ca="1" si="11"/>
        <v>0.43284981213706519</v>
      </c>
      <c r="N121" s="1">
        <f t="shared" ca="1" si="11"/>
        <v>0.23505918193251857</v>
      </c>
      <c r="O121" s="1">
        <f t="shared" ca="1" si="11"/>
        <v>3.102748040583355E-2</v>
      </c>
      <c r="P121" s="1">
        <f t="shared" ca="1" si="11"/>
        <v>-5.5899413056938463E-2</v>
      </c>
      <c r="Q121" s="1">
        <f t="shared" ca="1" si="11"/>
        <v>-6.9662200796294232E-2</v>
      </c>
      <c r="R121" s="1">
        <f t="shared" ca="1" si="11"/>
        <v>-7.4766271749186666E-2</v>
      </c>
      <c r="S121" s="1">
        <f t="shared" ca="1" si="11"/>
        <v>-4.8391353718519124E-2</v>
      </c>
      <c r="T121" s="1">
        <f t="shared" ca="1" si="11"/>
        <v>-2.0123108934630447E-2</v>
      </c>
      <c r="U121" s="1">
        <f t="shared" ca="1" si="11"/>
        <v>-1.2021841331047339E-2</v>
      </c>
      <c r="V121" s="1">
        <f t="shared" ca="1" si="15"/>
        <v>-4.9739936956078944E-2</v>
      </c>
      <c r="W121" s="1">
        <f t="shared" ca="1" si="16"/>
        <v>-8.6540287827844203E-2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8.6634863136134416E-2</v>
      </c>
      <c r="E122" s="1">
        <f t="shared" ca="1" si="13"/>
        <v>9.0511689747259344E-2</v>
      </c>
      <c r="F122" s="1">
        <f t="shared" ca="1" si="14"/>
        <v>3.9071658898874921E-2</v>
      </c>
      <c r="G122" s="1">
        <f t="shared" ca="1" si="10"/>
        <v>-2.0645324254033096E-2</v>
      </c>
      <c r="H122" s="1">
        <f t="shared" ca="1" si="10"/>
        <v>-2.5835635216580076E-2</v>
      </c>
      <c r="I122" s="1">
        <f t="shared" ca="1" si="11"/>
        <v>4.9310583336389701E-3</v>
      </c>
      <c r="J122" s="1">
        <f t="shared" ca="1" si="11"/>
        <v>4.1623644158089508E-2</v>
      </c>
      <c r="K122" s="1">
        <f t="shared" ca="1" si="11"/>
        <v>0.12475874547914119</v>
      </c>
      <c r="L122" s="1">
        <f t="shared" ca="1" si="11"/>
        <v>0.28813447943166687</v>
      </c>
      <c r="M122" s="1">
        <f t="shared" ca="1" si="11"/>
        <v>0.4010246703249371</v>
      </c>
      <c r="N122" s="1">
        <f t="shared" ca="1" si="11"/>
        <v>0.23467667148934152</v>
      </c>
      <c r="O122" s="1">
        <f t="shared" ca="1" si="11"/>
        <v>5.0723694540286121E-2</v>
      </c>
      <c r="P122" s="1">
        <f t="shared" ca="1" si="11"/>
        <v>2.2000990411834759E-2</v>
      </c>
      <c r="Q122" s="1">
        <f t="shared" ca="1" si="11"/>
        <v>7.5308253024635979E-2</v>
      </c>
      <c r="R122" s="1">
        <f t="shared" ca="1" si="11"/>
        <v>9.530868294602135E-2</v>
      </c>
      <c r="S122" s="1">
        <f t="shared" ca="1" si="11"/>
        <v>6.5686488025814116E-2</v>
      </c>
      <c r="T122" s="1">
        <f t="shared" ca="1" si="11"/>
        <v>3.8806221074541847E-2</v>
      </c>
      <c r="U122" s="1">
        <f t="shared" ca="1" si="11"/>
        <v>2.3758543250281018E-2</v>
      </c>
      <c r="V122" s="1">
        <f t="shared" ca="1" si="15"/>
        <v>4.1535097733104528E-2</v>
      </c>
      <c r="W122" s="1">
        <f t="shared" ca="1" si="16"/>
        <v>2.0379979567328826E-2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1.8743160037543932E-2</v>
      </c>
      <c r="E123" s="1">
        <f t="shared" ca="1" si="13"/>
        <v>-8.9321176911010287E-3</v>
      </c>
      <c r="F123" s="1">
        <f t="shared" ca="1" si="14"/>
        <v>-5.7287895340176073E-2</v>
      </c>
      <c r="G123" s="1">
        <f t="shared" ca="1" si="10"/>
        <v>-6.2957939968239368E-2</v>
      </c>
      <c r="H123" s="1">
        <f t="shared" ca="1" si="10"/>
        <v>-1.0009743783857425E-2</v>
      </c>
      <c r="I123" s="1">
        <f t="shared" ca="1" si="11"/>
        <v>1.1744078568339769E-2</v>
      </c>
      <c r="J123" s="1">
        <f t="shared" ca="1" si="11"/>
        <v>-2.2379455919604718E-3</v>
      </c>
      <c r="K123" s="1">
        <f t="shared" ca="1" si="11"/>
        <v>3.6466426631095436E-2</v>
      </c>
      <c r="L123" s="1">
        <f t="shared" ca="1" si="11"/>
        <v>0.22252354849968731</v>
      </c>
      <c r="M123" s="1">
        <f t="shared" ca="1" si="11"/>
        <v>0.41186174754246246</v>
      </c>
      <c r="N123" s="1">
        <f t="shared" ca="1" si="11"/>
        <v>0.30715489989610778</v>
      </c>
      <c r="O123" s="1">
        <f t="shared" ca="1" si="11"/>
        <v>0.13222787241970183</v>
      </c>
      <c r="P123" s="1">
        <f t="shared" ca="1" si="11"/>
        <v>3.4491711817133765E-2</v>
      </c>
      <c r="Q123" s="1">
        <f t="shared" ca="1" si="11"/>
        <v>8.7524709896195409E-3</v>
      </c>
      <c r="R123" s="1">
        <f t="shared" ca="1" si="11"/>
        <v>1.524885822012198E-3</v>
      </c>
      <c r="S123" s="1">
        <f t="shared" ca="1" si="11"/>
        <v>4.6918942929651944E-2</v>
      </c>
      <c r="T123" s="1">
        <f t="shared" ca="1" si="11"/>
        <v>0.14026218768487503</v>
      </c>
      <c r="U123" s="1">
        <f t="shared" ca="1" si="11"/>
        <v>0.13345485118546821</v>
      </c>
      <c r="V123" s="1">
        <f t="shared" ca="1" si="15"/>
        <v>0.11371734554946025</v>
      </c>
      <c r="W123" s="1">
        <f t="shared" ca="1" si="16"/>
        <v>0.16703452225649665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-6.6776272017727692E-2</v>
      </c>
      <c r="E124" s="1">
        <f t="shared" ca="1" si="13"/>
        <v>-9.1888251556575887E-2</v>
      </c>
      <c r="F124" s="1">
        <f t="shared" ca="1" si="14"/>
        <v>-5.6815987190295826E-2</v>
      </c>
      <c r="G124" s="1">
        <f t="shared" ca="1" si="10"/>
        <v>1.2575836612559099E-2</v>
      </c>
      <c r="H124" s="1">
        <f t="shared" ca="1" si="10"/>
        <v>5.0572046290407791E-2</v>
      </c>
      <c r="I124" s="1">
        <f t="shared" ca="1" si="11"/>
        <v>4.9587361898154582E-2</v>
      </c>
      <c r="J124" s="1">
        <f t="shared" ca="1" si="11"/>
        <v>8.8682218222764203E-2</v>
      </c>
      <c r="K124" s="1">
        <f t="shared" ca="1" si="11"/>
        <v>0.16612072738329522</v>
      </c>
      <c r="L124" s="1">
        <f t="shared" ca="1" si="11"/>
        <v>0.28624548117235926</v>
      </c>
      <c r="M124" s="1">
        <f t="shared" ca="1" si="11"/>
        <v>0.36302810819644349</v>
      </c>
      <c r="N124" s="1">
        <f t="shared" ca="1" si="11"/>
        <v>0.19936246874046495</v>
      </c>
      <c r="O124" s="1">
        <f t="shared" ca="1" si="11"/>
        <v>5.1224426516654042E-2</v>
      </c>
      <c r="P124" s="1">
        <f t="shared" ca="1" si="11"/>
        <v>1.0052643554409543E-2</v>
      </c>
      <c r="Q124" s="1">
        <f t="shared" ca="1" si="11"/>
        <v>9.1607017248156175E-2</v>
      </c>
      <c r="R124" s="1">
        <f t="shared" ca="1" si="11"/>
        <v>0.16293758834251587</v>
      </c>
      <c r="S124" s="1">
        <f t="shared" ca="1" si="11"/>
        <v>0.12805506687943641</v>
      </c>
      <c r="T124" s="1">
        <f t="shared" ca="1" si="11"/>
        <v>5.4731848001552841E-2</v>
      </c>
      <c r="U124" s="1">
        <f t="shared" ca="1" si="11"/>
        <v>3.115347770658956E-2</v>
      </c>
      <c r="V124" s="1">
        <f t="shared" ca="1" si="15"/>
        <v>3.3746320433321965E-2</v>
      </c>
      <c r="W124" s="1">
        <f t="shared" ca="1" si="16"/>
        <v>3.134891895177163E-2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-4.4087573719491131E-2</v>
      </c>
      <c r="E125" s="1">
        <f t="shared" ca="1" si="13"/>
        <v>-5.4977980553767805E-2</v>
      </c>
      <c r="F125" s="1">
        <f t="shared" ca="1" si="14"/>
        <v>-3.5121594798967939E-2</v>
      </c>
      <c r="G125" s="1">
        <f t="shared" ca="1" si="10"/>
        <v>1.2220273375085223E-3</v>
      </c>
      <c r="H125" s="1">
        <f t="shared" ca="1" si="10"/>
        <v>6.2028368023961687E-2</v>
      </c>
      <c r="I125" s="1">
        <f t="shared" ca="1" si="11"/>
        <v>7.9018710307178122E-2</v>
      </c>
      <c r="J125" s="1">
        <f t="shared" ca="1" si="11"/>
        <v>5.6894785266061565E-2</v>
      </c>
      <c r="K125" s="1">
        <f t="shared" ca="1" si="11"/>
        <v>9.904300440943839E-2</v>
      </c>
      <c r="L125" s="1">
        <f t="shared" ca="1" si="11"/>
        <v>0.2949262734669244</v>
      </c>
      <c r="M125" s="1">
        <f t="shared" ca="1" si="11"/>
        <v>0.50060044685157346</v>
      </c>
      <c r="N125" s="1">
        <f t="shared" ca="1" si="11"/>
        <v>0.34881684352883047</v>
      </c>
      <c r="O125" s="1">
        <f t="shared" ca="1" si="11"/>
        <v>0.12413602265000563</v>
      </c>
      <c r="P125" s="1">
        <f t="shared" ca="1" si="11"/>
        <v>-2.0630571877154332E-2</v>
      </c>
      <c r="Q125" s="1">
        <f t="shared" ca="1" si="11"/>
        <v>-8.5654765437830599E-2</v>
      </c>
      <c r="R125" s="1">
        <f t="shared" ca="1" si="11"/>
        <v>-0.10356147702893034</v>
      </c>
      <c r="S125" s="1">
        <f t="shared" ca="1" si="11"/>
        <v>-7.3073059349469255E-2</v>
      </c>
      <c r="T125" s="1">
        <f t="shared" ca="1" si="11"/>
        <v>-3.7670064386301515E-2</v>
      </c>
      <c r="U125" s="1">
        <f t="shared" ca="1" si="11"/>
        <v>-1.2744882691208654E-2</v>
      </c>
      <c r="V125" s="1">
        <f t="shared" ca="1" si="15"/>
        <v>7.5738101192291173E-3</v>
      </c>
      <c r="W125" s="1">
        <f t="shared" ca="1" si="16"/>
        <v>1.967762129101804E-3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0.11037707210658902</v>
      </c>
      <c r="E126" s="1">
        <f t="shared" ca="1" si="13"/>
        <v>9.2475611845636144E-2</v>
      </c>
      <c r="F126" s="1">
        <f t="shared" ca="1" si="14"/>
        <v>0.12924510665298677</v>
      </c>
      <c r="G126" s="1">
        <f t="shared" ca="1" si="10"/>
        <v>0.14947814758025127</v>
      </c>
      <c r="H126" s="1">
        <f t="shared" ca="1" si="10"/>
        <v>0.11717315782192432</v>
      </c>
      <c r="I126" s="1">
        <f t="shared" ca="1" si="11"/>
        <v>5.1803594112495077E-2</v>
      </c>
      <c r="J126" s="1">
        <f t="shared" ca="1" si="11"/>
        <v>-5.9437542404479696E-2</v>
      </c>
      <c r="K126" s="1">
        <f t="shared" ca="1" si="11"/>
        <v>-1.5837850497180318E-2</v>
      </c>
      <c r="L126" s="1">
        <f t="shared" ca="1" si="11"/>
        <v>0.21376439525652047</v>
      </c>
      <c r="M126" s="1">
        <f t="shared" ca="1" si="11"/>
        <v>0.43172121044940948</v>
      </c>
      <c r="N126" s="1">
        <f t="shared" ca="1" si="11"/>
        <v>0.25667458849401065</v>
      </c>
      <c r="O126" s="1">
        <f t="shared" ca="1" si="11"/>
        <v>3.9841529237097488E-2</v>
      </c>
      <c r="P126" s="1">
        <f t="shared" ca="1" si="11"/>
        <v>2.9904417574047578E-3</v>
      </c>
      <c r="Q126" s="1">
        <f t="shared" ca="1" si="11"/>
        <v>5.2836534707979645E-2</v>
      </c>
      <c r="R126" s="1">
        <f t="shared" ca="1" si="11"/>
        <v>8.0407964750109556E-2</v>
      </c>
      <c r="S126" s="1">
        <f t="shared" ca="1" si="11"/>
        <v>4.0149124455426885E-2</v>
      </c>
      <c r="T126" s="1">
        <f t="shared" ca="1" si="11"/>
        <v>3.0547237068926703E-2</v>
      </c>
      <c r="U126" s="1">
        <f t="shared" ca="1" si="11"/>
        <v>3.5873477807280826E-2</v>
      </c>
      <c r="V126" s="1">
        <f t="shared" ca="1" si="15"/>
        <v>4.3536335437364584E-2</v>
      </c>
      <c r="W126" s="1">
        <f t="shared" ca="1" si="16"/>
        <v>6.7108153121695727E-2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6.3958594617652575E-2</v>
      </c>
      <c r="E127" s="1">
        <f t="shared" ca="1" si="13"/>
        <v>9.9713647923385888E-3</v>
      </c>
      <c r="F127" s="1">
        <f t="shared" ca="1" si="14"/>
        <v>-2.393775321482678E-2</v>
      </c>
      <c r="G127" s="1">
        <f t="shared" ca="1" si="14"/>
        <v>-9.3216211502516987E-3</v>
      </c>
      <c r="H127" s="1">
        <f t="shared" ca="1" si="14"/>
        <v>2.1481553516054092E-2</v>
      </c>
      <c r="I127" s="1">
        <f t="shared" ca="1" si="14"/>
        <v>2.642136279532286E-2</v>
      </c>
      <c r="J127" s="1">
        <f t="shared" ca="1" si="14"/>
        <v>-8.9348589527523566E-3</v>
      </c>
      <c r="K127" s="1">
        <f t="shared" ca="1" si="14"/>
        <v>3.7075081063940384E-2</v>
      </c>
      <c r="L127" s="1">
        <f t="shared" ca="1" si="14"/>
        <v>0.2073000273184836</v>
      </c>
      <c r="M127" s="1">
        <f t="shared" ca="1" si="14"/>
        <v>0.38410473479121116</v>
      </c>
      <c r="N127" s="1">
        <f t="shared" ca="1" si="14"/>
        <v>0.25729334352202382</v>
      </c>
      <c r="O127" s="1">
        <f t="shared" ca="1" si="14"/>
        <v>8.5056287972929592E-2</v>
      </c>
      <c r="P127" s="1">
        <f t="shared" ca="1" si="14"/>
        <v>3.6412857214988888E-2</v>
      </c>
      <c r="Q127" s="1">
        <f t="shared" ca="1" si="14"/>
        <v>1.6498955498575302E-2</v>
      </c>
      <c r="R127" s="1">
        <f t="shared" ca="1" si="14"/>
        <v>-1.6878819313286452E-2</v>
      </c>
      <c r="S127" s="1">
        <f t="shared" ca="1" si="14"/>
        <v>3.4772736788987084E-3</v>
      </c>
      <c r="T127" s="1">
        <f t="shared" ca="1" si="14"/>
        <v>6.7889681590117018E-2</v>
      </c>
      <c r="U127" s="1">
        <f t="shared" ca="1" si="14"/>
        <v>0.11448177321420674</v>
      </c>
      <c r="V127" s="1">
        <f t="shared" ca="1" si="15"/>
        <v>0.11934041645667935</v>
      </c>
      <c r="W127" s="1">
        <f t="shared" ca="1" si="16"/>
        <v>0.12083443747704482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4.556154543829319E-3</v>
      </c>
      <c r="E128" s="1">
        <f t="shared" ca="1" si="13"/>
        <v>1.1503430988174237E-2</v>
      </c>
      <c r="F128" s="1">
        <f t="shared" ref="F128:U143" ca="1" si="17">(F78+0.6*(G78+E78)+0.15*(D78+H78))/(1+2*0.6+2*0.15)</f>
        <v>5.5737562045209153E-2</v>
      </c>
      <c r="G128" s="1">
        <f t="shared" ca="1" si="17"/>
        <v>9.7177588165346371E-2</v>
      </c>
      <c r="H128" s="1">
        <f t="shared" ca="1" si="17"/>
        <v>6.8938984500726316E-2</v>
      </c>
      <c r="I128" s="1">
        <f t="shared" ca="1" si="17"/>
        <v>2.1726959826670653E-2</v>
      </c>
      <c r="J128" s="1">
        <f t="shared" ca="1" si="17"/>
        <v>1.4139902984957781E-2</v>
      </c>
      <c r="K128" s="1">
        <f t="shared" ca="1" si="17"/>
        <v>8.3984210505441442E-2</v>
      </c>
      <c r="L128" s="1">
        <f t="shared" ca="1" si="17"/>
        <v>0.27545410126266318</v>
      </c>
      <c r="M128" s="1">
        <f t="shared" ca="1" si="17"/>
        <v>0.47521172433912728</v>
      </c>
      <c r="N128" s="1">
        <f t="shared" ca="1" si="17"/>
        <v>0.36191493262374064</v>
      </c>
      <c r="O128" s="1">
        <f t="shared" ca="1" si="17"/>
        <v>0.18937960332388115</v>
      </c>
      <c r="P128" s="1">
        <f t="shared" ca="1" si="17"/>
        <v>0.10387805134641823</v>
      </c>
      <c r="Q128" s="1">
        <f t="shared" ca="1" si="17"/>
        <v>0.10467532321082477</v>
      </c>
      <c r="R128" s="1">
        <f t="shared" ca="1" si="17"/>
        <v>0.10291500088538619</v>
      </c>
      <c r="S128" s="1">
        <f t="shared" ca="1" si="17"/>
        <v>6.336827892662375E-2</v>
      </c>
      <c r="T128" s="1">
        <f t="shared" ca="1" si="17"/>
        <v>3.6224804982489145E-2</v>
      </c>
      <c r="U128" s="1">
        <f t="shared" ca="1" si="17"/>
        <v>1.9949088962031347E-2</v>
      </c>
      <c r="V128" s="1">
        <f t="shared" ca="1" si="15"/>
        <v>-5.9766416998393917E-3</v>
      </c>
      <c r="W128" s="1">
        <f t="shared" ca="1" si="16"/>
        <v>-2.155255394582237E-2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-3.4300945085707184E-2</v>
      </c>
      <c r="E129" s="1">
        <f t="shared" ca="1" si="13"/>
        <v>-2.3318673870622784E-2</v>
      </c>
      <c r="F129" s="1">
        <f t="shared" ca="1" si="17"/>
        <v>-4.9978986489160909E-2</v>
      </c>
      <c r="G129" s="1">
        <f t="shared" ca="1" si="17"/>
        <v>-9.6474245426162578E-2</v>
      </c>
      <c r="H129" s="1">
        <f t="shared" ca="1" si="17"/>
        <v>-8.4521297677113541E-2</v>
      </c>
      <c r="I129" s="1">
        <f t="shared" ca="1" si="17"/>
        <v>3.3633407323850159E-2</v>
      </c>
      <c r="J129" s="1">
        <f t="shared" ca="1" si="17"/>
        <v>0.1004106759480011</v>
      </c>
      <c r="K129" s="1">
        <f t="shared" ca="1" si="17"/>
        <v>0.13891290720067567</v>
      </c>
      <c r="L129" s="1">
        <f t="shared" ca="1" si="17"/>
        <v>0.29832319264545265</v>
      </c>
      <c r="M129" s="1">
        <f t="shared" ca="1" si="17"/>
        <v>0.41419658332103032</v>
      </c>
      <c r="N129" s="1">
        <f t="shared" ca="1" si="17"/>
        <v>0.20847108918335086</v>
      </c>
      <c r="O129" s="1">
        <f t="shared" ca="1" si="17"/>
        <v>6.5002654299273878E-3</v>
      </c>
      <c r="P129" s="1">
        <f t="shared" ca="1" si="17"/>
        <v>-5.9335703688208542E-2</v>
      </c>
      <c r="Q129" s="1">
        <f t="shared" ca="1" si="17"/>
        <v>-5.4963746582529581E-2</v>
      </c>
      <c r="R129" s="1">
        <f t="shared" ca="1" si="17"/>
        <v>-2.688119801816783E-2</v>
      </c>
      <c r="S129" s="1">
        <f t="shared" ca="1" si="17"/>
        <v>-1.7775831481934918E-2</v>
      </c>
      <c r="T129" s="1">
        <f t="shared" ca="1" si="17"/>
        <v>1.6160810756416122E-3</v>
      </c>
      <c r="U129" s="1">
        <f t="shared" ca="1" si="17"/>
        <v>4.9724574136796283E-2</v>
      </c>
      <c r="V129" s="1">
        <f t="shared" ca="1" si="15"/>
        <v>7.7423684123473169E-2</v>
      </c>
      <c r="W129" s="1">
        <f t="shared" ca="1" si="16"/>
        <v>4.4698192587824349E-2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-1.8410654617836923E-2</v>
      </c>
      <c r="E130" s="1">
        <f t="shared" ca="1" si="13"/>
        <v>3.6160957319302703E-2</v>
      </c>
      <c r="F130" s="1">
        <f t="shared" ca="1" si="17"/>
        <v>9.194557265656586E-2</v>
      </c>
      <c r="G130" s="1">
        <f t="shared" ca="1" si="17"/>
        <v>9.8284757510174403E-2</v>
      </c>
      <c r="H130" s="1">
        <f t="shared" ca="1" si="17"/>
        <v>4.3832968999455366E-2</v>
      </c>
      <c r="I130" s="1">
        <f t="shared" ca="1" si="17"/>
        <v>-8.829920546773812E-4</v>
      </c>
      <c r="J130" s="1">
        <f t="shared" ca="1" si="17"/>
        <v>-1.379464694546328E-2</v>
      </c>
      <c r="K130" s="1">
        <f t="shared" ca="1" si="17"/>
        <v>5.9836161951899704E-2</v>
      </c>
      <c r="L130" s="1">
        <f t="shared" ca="1" si="17"/>
        <v>0.26140525469376164</v>
      </c>
      <c r="M130" s="1">
        <f t="shared" ca="1" si="17"/>
        <v>0.45437913496281618</v>
      </c>
      <c r="N130" s="1">
        <f t="shared" ca="1" si="17"/>
        <v>0.33469653773817493</v>
      </c>
      <c r="O130" s="1">
        <f t="shared" ca="1" si="17"/>
        <v>0.1445868176567208</v>
      </c>
      <c r="P130" s="1">
        <f t="shared" ca="1" si="17"/>
        <v>4.458215642587017E-2</v>
      </c>
      <c r="Q130" s="1">
        <f t="shared" ca="1" si="17"/>
        <v>-2.6881375535055428E-3</v>
      </c>
      <c r="R130" s="1">
        <f t="shared" ca="1" si="17"/>
        <v>-6.5317266870918017E-2</v>
      </c>
      <c r="S130" s="1">
        <f t="shared" ca="1" si="17"/>
        <v>-7.4934657032040927E-2</v>
      </c>
      <c r="T130" s="1">
        <f t="shared" ca="1" si="17"/>
        <v>-5.3135548606917507E-2</v>
      </c>
      <c r="U130" s="1">
        <f t="shared" ca="1" si="17"/>
        <v>-2.1395115628742384E-2</v>
      </c>
      <c r="V130" s="1">
        <f t="shared" ca="1" si="15"/>
        <v>-8.0968416882806517E-3</v>
      </c>
      <c r="W130" s="1">
        <f t="shared" ca="1" si="16"/>
        <v>-4.069639885333249E-2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1.5092491696644887E-3</v>
      </c>
      <c r="E131" s="1">
        <f t="shared" ca="1" si="13"/>
        <v>8.370510207388061E-3</v>
      </c>
      <c r="F131" s="1">
        <f t="shared" ca="1" si="17"/>
        <v>8.2984994147136028E-3</v>
      </c>
      <c r="G131" s="1">
        <f t="shared" ca="1" si="17"/>
        <v>-2.9442148153771028E-3</v>
      </c>
      <c r="H131" s="1">
        <f t="shared" ca="1" si="17"/>
        <v>-1.9779264102496516E-2</v>
      </c>
      <c r="I131" s="1">
        <f t="shared" ca="1" si="17"/>
        <v>-3.5622019473831354E-2</v>
      </c>
      <c r="J131" s="1">
        <f t="shared" ca="1" si="17"/>
        <v>-5.0393493429843152E-2</v>
      </c>
      <c r="K131" s="1">
        <f t="shared" ca="1" si="17"/>
        <v>9.9067099999447968E-3</v>
      </c>
      <c r="L131" s="1">
        <f t="shared" ca="1" si="17"/>
        <v>0.23331701169772465</v>
      </c>
      <c r="M131" s="1">
        <f t="shared" ca="1" si="17"/>
        <v>0.45525891671689961</v>
      </c>
      <c r="N131" s="1">
        <f t="shared" ca="1" si="17"/>
        <v>0.32984045225922171</v>
      </c>
      <c r="O131" s="1">
        <f t="shared" ca="1" si="17"/>
        <v>0.1598785414585388</v>
      </c>
      <c r="P131" s="1">
        <f t="shared" ca="1" si="17"/>
        <v>0.13031449653210769</v>
      </c>
      <c r="Q131" s="1">
        <f t="shared" ca="1" si="17"/>
        <v>0.12580661853793426</v>
      </c>
      <c r="R131" s="1">
        <f t="shared" ca="1" si="17"/>
        <v>0.13342216932404408</v>
      </c>
      <c r="S131" s="1">
        <f t="shared" ca="1" si="17"/>
        <v>0.11173391885658217</v>
      </c>
      <c r="T131" s="1">
        <f t="shared" ca="1" si="17"/>
        <v>8.5763370943014033E-2</v>
      </c>
      <c r="U131" s="1">
        <f t="shared" ca="1" si="17"/>
        <v>4.0633437160646373E-2</v>
      </c>
      <c r="V131" s="1">
        <f t="shared" ca="1" si="15"/>
        <v>1.069342415254187E-3</v>
      </c>
      <c r="W131" s="1">
        <f t="shared" ca="1" si="16"/>
        <v>-8.0577773482204736E-3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8.4738335429881281E-2</v>
      </c>
      <c r="E132" s="1">
        <f t="shared" ca="1" si="13"/>
        <v>6.3304870770748076E-2</v>
      </c>
      <c r="F132" s="1">
        <f t="shared" ca="1" si="17"/>
        <v>-1.0885759750255825E-4</v>
      </c>
      <c r="G132" s="1">
        <f t="shared" ca="1" si="17"/>
        <v>-1.9354935313266947E-2</v>
      </c>
      <c r="H132" s="1">
        <f t="shared" ca="1" si="17"/>
        <v>1.8488531522149791E-2</v>
      </c>
      <c r="I132" s="1">
        <f t="shared" ca="1" si="17"/>
        <v>6.736821421313767E-2</v>
      </c>
      <c r="J132" s="1">
        <f t="shared" ca="1" si="17"/>
        <v>9.290615054760018E-2</v>
      </c>
      <c r="K132" s="1">
        <f t="shared" ca="1" si="17"/>
        <v>0.12748564289760544</v>
      </c>
      <c r="L132" s="1">
        <f t="shared" ca="1" si="17"/>
        <v>0.25072603204932509</v>
      </c>
      <c r="M132" s="1">
        <f t="shared" ca="1" si="17"/>
        <v>0.37782928110018099</v>
      </c>
      <c r="N132" s="1">
        <f t="shared" ca="1" si="17"/>
        <v>0.2057753028086679</v>
      </c>
      <c r="O132" s="1">
        <f t="shared" ca="1" si="17"/>
        <v>3.4672964747121601E-2</v>
      </c>
      <c r="P132" s="1">
        <f t="shared" ca="1" si="17"/>
        <v>-1.1577060813080336E-2</v>
      </c>
      <c r="Q132" s="1">
        <f t="shared" ca="1" si="17"/>
        <v>1.6216242225280553E-2</v>
      </c>
      <c r="R132" s="1">
        <f t="shared" ca="1" si="17"/>
        <v>4.4908591475878445E-2</v>
      </c>
      <c r="S132" s="1">
        <f t="shared" ca="1" si="17"/>
        <v>7.6815115342053514E-2</v>
      </c>
      <c r="T132" s="1">
        <f t="shared" ca="1" si="17"/>
        <v>8.21461595037042E-2</v>
      </c>
      <c r="U132" s="1">
        <f t="shared" ca="1" si="17"/>
        <v>8.9518608921862836E-2</v>
      </c>
      <c r="V132" s="1">
        <f t="shared" ca="1" si="15"/>
        <v>0.12109082729709779</v>
      </c>
      <c r="W132" s="1">
        <f t="shared" ca="1" si="16"/>
        <v>0.15510633958140066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0.13235442857101168</v>
      </c>
      <c r="E133" s="1">
        <f t="shared" ca="1" si="13"/>
        <v>0.11647865713762573</v>
      </c>
      <c r="F133" s="1">
        <f t="shared" ca="1" si="17"/>
        <v>8.5563927204099027E-2</v>
      </c>
      <c r="G133" s="1">
        <f t="shared" ca="1" si="17"/>
        <v>4.5932078234421719E-2</v>
      </c>
      <c r="H133" s="1">
        <f t="shared" ca="1" si="17"/>
        <v>2.4660108842691594E-2</v>
      </c>
      <c r="I133" s="1">
        <f t="shared" ca="1" si="17"/>
        <v>3.7952762888580654E-2</v>
      </c>
      <c r="J133" s="1">
        <f t="shared" ca="1" si="17"/>
        <v>3.2356459279637172E-2</v>
      </c>
      <c r="K133" s="1">
        <f t="shared" ca="1" si="17"/>
        <v>5.2514701878120428E-2</v>
      </c>
      <c r="L133" s="1">
        <f t="shared" ca="1" si="17"/>
        <v>0.19942598754196988</v>
      </c>
      <c r="M133" s="1">
        <f t="shared" ca="1" si="17"/>
        <v>0.36944403462757525</v>
      </c>
      <c r="N133" s="1">
        <f t="shared" ca="1" si="17"/>
        <v>0.24051601997222966</v>
      </c>
      <c r="O133" s="1">
        <f t="shared" ca="1" si="17"/>
        <v>9.1520920364887903E-2</v>
      </c>
      <c r="P133" s="1">
        <f t="shared" ca="1" si="17"/>
        <v>8.5701395042041245E-2</v>
      </c>
      <c r="Q133" s="1">
        <f t="shared" ca="1" si="17"/>
        <v>0.10447048064062107</v>
      </c>
      <c r="R133" s="1">
        <f t="shared" ca="1" si="17"/>
        <v>9.7871320008662194E-2</v>
      </c>
      <c r="S133" s="1">
        <f t="shared" ca="1" si="17"/>
        <v>9.8530479642833874E-2</v>
      </c>
      <c r="T133" s="1">
        <f t="shared" ca="1" si="17"/>
        <v>5.5121305052797165E-2</v>
      </c>
      <c r="U133" s="1">
        <f t="shared" ca="1" si="17"/>
        <v>1.278676016610587E-2</v>
      </c>
      <c r="V133" s="1">
        <f t="shared" ca="1" si="15"/>
        <v>-1.5021704773937666E-2</v>
      </c>
      <c r="W133" s="1">
        <f t="shared" ca="1" si="16"/>
        <v>-4.0615935049023465E-2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2.566164888015619E-2</v>
      </c>
      <c r="E134" s="1">
        <f t="shared" ca="1" si="13"/>
        <v>2.7877855224205796E-2</v>
      </c>
      <c r="F134" s="1">
        <f t="shared" ca="1" si="17"/>
        <v>9.0938341682602009E-2</v>
      </c>
      <c r="G134" s="1">
        <f t="shared" ca="1" si="17"/>
        <v>0.12869590789609939</v>
      </c>
      <c r="H134" s="1">
        <f t="shared" ca="1" si="17"/>
        <v>8.6001681503682828E-2</v>
      </c>
      <c r="I134" s="1">
        <f t="shared" ca="1" si="17"/>
        <v>7.524161083827763E-3</v>
      </c>
      <c r="J134" s="1">
        <f t="shared" ca="1" si="17"/>
        <v>-4.6430946345746658E-3</v>
      </c>
      <c r="K134" s="1">
        <f t="shared" ca="1" si="17"/>
        <v>4.0959961078459929E-2</v>
      </c>
      <c r="L134" s="1">
        <f t="shared" ca="1" si="17"/>
        <v>0.18955364319859133</v>
      </c>
      <c r="M134" s="1">
        <f t="shared" ca="1" si="17"/>
        <v>0.34630708120913156</v>
      </c>
      <c r="N134" s="1">
        <f t="shared" ca="1" si="17"/>
        <v>0.2154553031766076</v>
      </c>
      <c r="O134" s="1">
        <f t="shared" ca="1" si="17"/>
        <v>6.9026363107737437E-2</v>
      </c>
      <c r="P134" s="1">
        <f t="shared" ca="1" si="17"/>
        <v>4.4380819231068555E-2</v>
      </c>
      <c r="Q134" s="1">
        <f t="shared" ca="1" si="17"/>
        <v>9.4573446268681804E-2</v>
      </c>
      <c r="R134" s="1">
        <f t="shared" ca="1" si="17"/>
        <v>0.17690444813429293</v>
      </c>
      <c r="S134" s="1">
        <f t="shared" ca="1" si="17"/>
        <v>0.10413219928832133</v>
      </c>
      <c r="T134" s="1">
        <f t="shared" ca="1" si="17"/>
        <v>1.1254143106716834E-2</v>
      </c>
      <c r="U134" s="1">
        <f t="shared" ca="1" si="17"/>
        <v>-3.8634945631864363E-2</v>
      </c>
      <c r="V134" s="1">
        <f t="shared" ca="1" si="15"/>
        <v>5.0141276305874019E-3</v>
      </c>
      <c r="W134" s="1">
        <f t="shared" ca="1" si="16"/>
        <v>9.4930969142261248E-2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-3.9113155695464107E-2</v>
      </c>
      <c r="E135" s="1">
        <f t="shared" ca="1" si="13"/>
        <v>-3.3544449499329158E-2</v>
      </c>
      <c r="F135" s="1">
        <f t="shared" ca="1" si="17"/>
        <v>-3.4082996009203753E-2</v>
      </c>
      <c r="G135" s="1">
        <f t="shared" ca="1" si="17"/>
        <v>-1.3872695673151376E-2</v>
      </c>
      <c r="H135" s="1">
        <f t="shared" ca="1" si="17"/>
        <v>3.4811476561418406E-2</v>
      </c>
      <c r="I135" s="1">
        <f t="shared" ca="1" si="17"/>
        <v>8.0078275786405681E-2</v>
      </c>
      <c r="J135" s="1">
        <f t="shared" ca="1" si="17"/>
        <v>6.9679922547944376E-2</v>
      </c>
      <c r="K135" s="1">
        <f t="shared" ca="1" si="17"/>
        <v>5.0282639598539222E-2</v>
      </c>
      <c r="L135" s="1">
        <f t="shared" ca="1" si="17"/>
        <v>0.14429194412825902</v>
      </c>
      <c r="M135" s="1">
        <f t="shared" ca="1" si="17"/>
        <v>0.26477520637810015</v>
      </c>
      <c r="N135" s="1">
        <f t="shared" ca="1" si="17"/>
        <v>0.25764378959422796</v>
      </c>
      <c r="O135" s="1">
        <f t="shared" ca="1" si="17"/>
        <v>0.26228893859029456</v>
      </c>
      <c r="P135" s="1">
        <f t="shared" ca="1" si="17"/>
        <v>0.33255641030608046</v>
      </c>
      <c r="Q135" s="1">
        <f t="shared" ca="1" si="17"/>
        <v>0.51972023133532841</v>
      </c>
      <c r="R135" s="1">
        <f t="shared" ca="1" si="17"/>
        <v>0.54281222523649642</v>
      </c>
      <c r="S135" s="1">
        <f t="shared" ca="1" si="17"/>
        <v>0.48226535556338757</v>
      </c>
      <c r="T135" s="1">
        <f t="shared" ca="1" si="17"/>
        <v>0.30500046896839944</v>
      </c>
      <c r="U135" s="1">
        <f t="shared" ca="1" si="17"/>
        <v>0.23269554834840744</v>
      </c>
      <c r="V135" s="1">
        <f t="shared" ca="1" si="15"/>
        <v>0.31614619173856767</v>
      </c>
      <c r="W135" s="1">
        <f t="shared" ca="1" si="16"/>
        <v>0.52690855949449555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1.4650410534081454E-2</v>
      </c>
      <c r="E136" s="1">
        <f t="shared" ca="1" si="13"/>
        <v>-4.709409543661505E-3</v>
      </c>
      <c r="F136" s="1">
        <f t="shared" ca="1" si="17"/>
        <v>-1.3629455734974849E-2</v>
      </c>
      <c r="G136" s="1">
        <f t="shared" ca="1" si="17"/>
        <v>1.129157300601985E-2</v>
      </c>
      <c r="H136" s="1">
        <f t="shared" ca="1" si="17"/>
        <v>5.2418930566472711E-2</v>
      </c>
      <c r="I136" s="1">
        <f t="shared" ca="1" si="17"/>
        <v>8.6028786063942916E-2</v>
      </c>
      <c r="J136" s="1">
        <f t="shared" ca="1" si="17"/>
        <v>7.2706476211132701E-2</v>
      </c>
      <c r="K136" s="1">
        <f t="shared" ca="1" si="17"/>
        <v>4.0277063485541921E-2</v>
      </c>
      <c r="L136" s="1">
        <f t="shared" ca="1" si="17"/>
        <v>9.0887416246642788E-2</v>
      </c>
      <c r="M136" s="1">
        <f t="shared" ca="1" si="17"/>
        <v>0.21144973063516334</v>
      </c>
      <c r="N136" s="1">
        <f t="shared" ca="1" si="17"/>
        <v>0.19299894079475829</v>
      </c>
      <c r="O136" s="1">
        <f t="shared" ca="1" si="17"/>
        <v>0.18003281778782623</v>
      </c>
      <c r="P136" s="1">
        <f t="shared" ca="1" si="17"/>
        <v>0.28693681776280144</v>
      </c>
      <c r="Q136" s="1">
        <f t="shared" ca="1" si="17"/>
        <v>0.36966977778462279</v>
      </c>
      <c r="R136" s="1">
        <f t="shared" ca="1" si="17"/>
        <v>0.20027868336794011</v>
      </c>
      <c r="S136" s="1">
        <f t="shared" ca="1" si="17"/>
        <v>9.1259318365138703E-2</v>
      </c>
      <c r="T136" s="1">
        <f t="shared" ca="1" si="17"/>
        <v>6.9656993601978329E-2</v>
      </c>
      <c r="U136" s="1">
        <f t="shared" ca="1" si="17"/>
        <v>8.3084280148146908E-2</v>
      </c>
      <c r="V136" s="1">
        <f t="shared" ca="1" si="15"/>
        <v>5.8791768753804999E-2</v>
      </c>
      <c r="W136" s="1">
        <f t="shared" ca="1" si="16"/>
        <v>-1.3357376948782838E-2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-0.10940359395454609</v>
      </c>
      <c r="E137" s="1">
        <f t="shared" ca="1" si="13"/>
        <v>-0.10351723695724395</v>
      </c>
      <c r="F137" s="1">
        <f t="shared" ca="1" si="17"/>
        <v>-9.0659826119193938E-3</v>
      </c>
      <c r="G137" s="1">
        <f t="shared" ca="1" si="17"/>
        <v>7.5940415202655515E-2</v>
      </c>
      <c r="H137" s="1">
        <f t="shared" ca="1" si="17"/>
        <v>7.0987504770844728E-2</v>
      </c>
      <c r="I137" s="1">
        <f t="shared" ca="1" si="17"/>
        <v>8.3347472964082504E-3</v>
      </c>
      <c r="J137" s="1">
        <f t="shared" ca="1" si="17"/>
        <v>-1.5377359823319428E-2</v>
      </c>
      <c r="K137" s="1">
        <f t="shared" ca="1" si="17"/>
        <v>5.7351117525717955E-2</v>
      </c>
      <c r="L137" s="1">
        <f t="shared" ca="1" si="17"/>
        <v>0.25008562547204161</v>
      </c>
      <c r="M137" s="1">
        <f t="shared" ca="1" si="17"/>
        <v>0.42860944254403366</v>
      </c>
      <c r="N137" s="1">
        <f t="shared" ca="1" si="17"/>
        <v>0.38565744642349248</v>
      </c>
      <c r="O137" s="1">
        <f t="shared" ca="1" si="17"/>
        <v>0.42970039319735437</v>
      </c>
      <c r="P137" s="1">
        <f t="shared" ca="1" si="17"/>
        <v>0.39187484970423114</v>
      </c>
      <c r="Q137" s="1">
        <f t="shared" ca="1" si="17"/>
        <v>0.13641652613280791</v>
      </c>
      <c r="R137" s="1">
        <f t="shared" ca="1" si="17"/>
        <v>-5.0031760823321617E-3</v>
      </c>
      <c r="S137" s="1">
        <f t="shared" ca="1" si="17"/>
        <v>2.9687198767869467E-2</v>
      </c>
      <c r="T137" s="1">
        <f t="shared" ca="1" si="17"/>
        <v>9.9741343175642178E-2</v>
      </c>
      <c r="U137" s="1">
        <f t="shared" ca="1" si="17"/>
        <v>0.13656773733582878</v>
      </c>
      <c r="V137" s="1">
        <f t="shared" ca="1" si="15"/>
        <v>0.10364687403281471</v>
      </c>
      <c r="W137" s="1">
        <f t="shared" ca="1" si="16"/>
        <v>5.7027898329447803E-2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7.5309981915033908E-2</v>
      </c>
      <c r="E138" s="1">
        <f t="shared" ca="1" si="13"/>
        <v>6.5705400901370337E-2</v>
      </c>
      <c r="F138" s="1">
        <f t="shared" ca="1" si="17"/>
        <v>9.4596381833002785E-2</v>
      </c>
      <c r="G138" s="1">
        <f t="shared" ca="1" si="17"/>
        <v>7.0808680193325368E-2</v>
      </c>
      <c r="H138" s="1">
        <f t="shared" ca="1" si="17"/>
        <v>4.7506100259792211E-3</v>
      </c>
      <c r="I138" s="1">
        <f t="shared" ca="1" si="17"/>
        <v>-1.9839210498983802E-2</v>
      </c>
      <c r="J138" s="1">
        <f t="shared" ca="1" si="17"/>
        <v>-6.7017055873713647E-3</v>
      </c>
      <c r="K138" s="1">
        <f t="shared" ca="1" si="17"/>
        <v>2.7562617471260993E-2</v>
      </c>
      <c r="L138" s="1">
        <f t="shared" ca="1" si="17"/>
        <v>0.15297470914953187</v>
      </c>
      <c r="M138" s="1">
        <f t="shared" ca="1" si="17"/>
        <v>0.28002673014185586</v>
      </c>
      <c r="N138" s="1">
        <f t="shared" ca="1" si="17"/>
        <v>0.28495688000147845</v>
      </c>
      <c r="O138" s="1">
        <f t="shared" ca="1" si="17"/>
        <v>0.44868684687037519</v>
      </c>
      <c r="P138" s="1">
        <f t="shared" ca="1" si="17"/>
        <v>0.63397398188201004</v>
      </c>
      <c r="Q138" s="1">
        <f t="shared" ca="1" si="17"/>
        <v>0.67751083137573143</v>
      </c>
      <c r="R138" s="1">
        <f t="shared" ca="1" si="17"/>
        <v>0.56849515860663757</v>
      </c>
      <c r="S138" s="1">
        <f t="shared" ca="1" si="17"/>
        <v>0.50402993065703472</v>
      </c>
      <c r="T138" s="1">
        <f t="shared" ca="1" si="17"/>
        <v>0.31936120229201415</v>
      </c>
      <c r="U138" s="1">
        <f t="shared" ca="1" si="17"/>
        <v>0.24736135283637167</v>
      </c>
      <c r="V138" s="1">
        <f t="shared" ca="1" si="15"/>
        <v>0.35785992435088426</v>
      </c>
      <c r="W138" s="1">
        <f t="shared" ca="1" si="16"/>
        <v>0.62667995910535801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0.15366255481860211</v>
      </c>
      <c r="E139" s="1">
        <f t="shared" ca="1" si="13"/>
        <v>9.4447200436571482E-2</v>
      </c>
      <c r="F139" s="1">
        <f t="shared" ca="1" si="17"/>
        <v>4.1060424183397878E-2</v>
      </c>
      <c r="G139" s="1">
        <f t="shared" ca="1" si="17"/>
        <v>3.4537557443930812E-3</v>
      </c>
      <c r="H139" s="1">
        <f t="shared" ca="1" si="17"/>
        <v>-2.6799486108411534E-2</v>
      </c>
      <c r="I139" s="1">
        <f t="shared" ca="1" si="17"/>
        <v>-5.5726475013311391E-2</v>
      </c>
      <c r="J139" s="1">
        <f t="shared" ca="1" si="17"/>
        <v>-6.9634988586589647E-2</v>
      </c>
      <c r="K139" s="1">
        <f t="shared" ca="1" si="17"/>
        <v>3.7440182369657224E-2</v>
      </c>
      <c r="L139" s="1">
        <f t="shared" ca="1" si="17"/>
        <v>0.25912279953741491</v>
      </c>
      <c r="M139" s="1">
        <f t="shared" ca="1" si="17"/>
        <v>0.43614880685415225</v>
      </c>
      <c r="N139" s="1">
        <f t="shared" ca="1" si="17"/>
        <v>0.26659737254646432</v>
      </c>
      <c r="O139" s="1">
        <f t="shared" ca="1" si="17"/>
        <v>6.9001648042347763E-2</v>
      </c>
      <c r="P139" s="1">
        <f t="shared" ca="1" si="17"/>
        <v>2.0488604101623946E-2</v>
      </c>
      <c r="Q139" s="1">
        <f t="shared" ca="1" si="17"/>
        <v>0.10577582354152344</v>
      </c>
      <c r="R139" s="1">
        <f t="shared" ca="1" si="17"/>
        <v>0.14847697019120151</v>
      </c>
      <c r="S139" s="1">
        <f t="shared" ca="1" si="17"/>
        <v>0.11526487447761376</v>
      </c>
      <c r="T139" s="1">
        <f t="shared" ca="1" si="17"/>
        <v>0.11589955342824924</v>
      </c>
      <c r="U139" s="1">
        <f t="shared" ca="1" si="17"/>
        <v>0.14394785384436379</v>
      </c>
      <c r="V139" s="1">
        <f t="shared" ca="1" si="15"/>
        <v>0.19608268192296008</v>
      </c>
      <c r="W139" s="1">
        <f t="shared" ca="1" si="16"/>
        <v>0.33092795660135904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-1.0573694364516653E-2</v>
      </c>
      <c r="E140" s="1">
        <f t="shared" ca="1" si="13"/>
        <v>1.8598377676183327E-2</v>
      </c>
      <c r="F140" s="1">
        <f t="shared" ca="1" si="17"/>
        <v>-6.3575333318054844E-3</v>
      </c>
      <c r="G140" s="1">
        <f t="shared" ca="1" si="17"/>
        <v>-1.8558498731707347E-2</v>
      </c>
      <c r="H140" s="1">
        <f t="shared" ca="1" si="17"/>
        <v>-2.0510163194358355E-3</v>
      </c>
      <c r="I140" s="1">
        <f t="shared" ca="1" si="17"/>
        <v>1.7445192930122134E-2</v>
      </c>
      <c r="J140" s="1">
        <f t="shared" ca="1" si="17"/>
        <v>5.5836764967017762E-2</v>
      </c>
      <c r="K140" s="1">
        <f t="shared" ca="1" si="17"/>
        <v>0.14148250096861728</v>
      </c>
      <c r="L140" s="1">
        <f t="shared" ca="1" si="17"/>
        <v>0.29792730110434518</v>
      </c>
      <c r="M140" s="1">
        <f t="shared" ca="1" si="17"/>
        <v>0.42993480227806702</v>
      </c>
      <c r="N140" s="1">
        <f t="shared" ca="1" si="17"/>
        <v>0.33688658284066397</v>
      </c>
      <c r="O140" s="1">
        <f t="shared" ca="1" si="17"/>
        <v>0.20954673433866811</v>
      </c>
      <c r="P140" s="1">
        <f t="shared" ca="1" si="17"/>
        <v>9.6394520246550305E-2</v>
      </c>
      <c r="Q140" s="1">
        <f t="shared" ca="1" si="17"/>
        <v>8.1734854983417274E-2</v>
      </c>
      <c r="R140" s="1">
        <f t="shared" ca="1" si="17"/>
        <v>8.4836688497902685E-2</v>
      </c>
      <c r="S140" s="1">
        <f t="shared" ca="1" si="17"/>
        <v>3.9667129712067456E-2</v>
      </c>
      <c r="T140" s="1">
        <f t="shared" ca="1" si="17"/>
        <v>3.6169409333150236E-2</v>
      </c>
      <c r="U140" s="1">
        <f t="shared" ca="1" si="17"/>
        <v>0.13376775989737721</v>
      </c>
      <c r="V140" s="1">
        <f t="shared" ca="1" si="15"/>
        <v>0.22782418262178522</v>
      </c>
      <c r="W140" s="1">
        <f t="shared" ca="1" si="16"/>
        <v>0.30758406115984904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-1.1497417808160727E-2</v>
      </c>
      <c r="E141" s="1">
        <f t="shared" ca="1" si="13"/>
        <v>3.8915422852090632E-2</v>
      </c>
      <c r="F141" s="1">
        <f t="shared" ca="1" si="17"/>
        <v>4.4447813614952231E-2</v>
      </c>
      <c r="G141" s="1">
        <f t="shared" ca="1" si="17"/>
        <v>1.9322474851028414E-2</v>
      </c>
      <c r="H141" s="1">
        <f t="shared" ca="1" si="17"/>
        <v>4.0642192873096297E-2</v>
      </c>
      <c r="I141" s="1">
        <f t="shared" ca="1" si="17"/>
        <v>8.2589306611016017E-2</v>
      </c>
      <c r="J141" s="1">
        <f t="shared" ca="1" si="17"/>
        <v>5.4131345978132392E-2</v>
      </c>
      <c r="K141" s="1">
        <f t="shared" ca="1" si="17"/>
        <v>5.391929756584931E-2</v>
      </c>
      <c r="L141" s="1">
        <f t="shared" ca="1" si="17"/>
        <v>0.13259589275600794</v>
      </c>
      <c r="M141" s="1">
        <f t="shared" ca="1" si="17"/>
        <v>0.26075772285648402</v>
      </c>
      <c r="N141" s="1">
        <f t="shared" ca="1" si="17"/>
        <v>0.39924418279133611</v>
      </c>
      <c r="O141" s="1">
        <f t="shared" ca="1" si="17"/>
        <v>0.6059923698386388</v>
      </c>
      <c r="P141" s="1">
        <f t="shared" ca="1" si="17"/>
        <v>0.69171997731406687</v>
      </c>
      <c r="Q141" s="1">
        <f t="shared" ca="1" si="17"/>
        <v>0.78721770874745345</v>
      </c>
      <c r="R141" s="1">
        <f t="shared" ca="1" si="17"/>
        <v>0.82369835237413969</v>
      </c>
      <c r="S141" s="1">
        <f t="shared" ca="1" si="17"/>
        <v>0.60672288079563708</v>
      </c>
      <c r="T141" s="1">
        <f t="shared" ca="1" si="17"/>
        <v>0.24196453866205778</v>
      </c>
      <c r="U141" s="1">
        <f t="shared" ca="1" si="17"/>
        <v>0.10342456069122892</v>
      </c>
      <c r="V141" s="1">
        <f t="shared" ca="1" si="15"/>
        <v>0.18873108522653489</v>
      </c>
      <c r="W141" s="1">
        <f t="shared" ca="1" si="16"/>
        <v>0.32004155611064017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-2.563354360669556E-2</v>
      </c>
      <c r="E142" s="1">
        <f t="shared" ca="1" si="13"/>
        <v>-5.8496700815315751E-2</v>
      </c>
      <c r="F142" s="1">
        <f t="shared" ca="1" si="17"/>
        <v>-6.5550195978379383E-2</v>
      </c>
      <c r="G142" s="1">
        <f t="shared" ca="1" si="17"/>
        <v>-1.67244967766998E-2</v>
      </c>
      <c r="H142" s="1">
        <f t="shared" ca="1" si="17"/>
        <v>2.3037987282085247E-2</v>
      </c>
      <c r="I142" s="1">
        <f t="shared" ca="1" si="17"/>
        <v>1.8747004259328192E-2</v>
      </c>
      <c r="J142" s="1">
        <f t="shared" ca="1" si="17"/>
        <v>-2.1502581172812674E-2</v>
      </c>
      <c r="K142" s="1">
        <f t="shared" ca="1" si="17"/>
        <v>2.2171149003572577E-2</v>
      </c>
      <c r="L142" s="1">
        <f t="shared" ca="1" si="17"/>
        <v>0.22605366735186389</v>
      </c>
      <c r="M142" s="1">
        <f t="shared" ca="1" si="17"/>
        <v>0.3964201113760415</v>
      </c>
      <c r="N142" s="1">
        <f t="shared" ca="1" si="17"/>
        <v>0.39459506713132608</v>
      </c>
      <c r="O142" s="1">
        <f t="shared" ca="1" si="17"/>
        <v>0.52410818846604845</v>
      </c>
      <c r="P142" s="1">
        <f t="shared" ca="1" si="17"/>
        <v>0.608489832362476</v>
      </c>
      <c r="Q142" s="1">
        <f t="shared" ca="1" si="17"/>
        <v>0.56464856381238482</v>
      </c>
      <c r="R142" s="1">
        <f t="shared" ca="1" si="17"/>
        <v>0.57361491217529437</v>
      </c>
      <c r="S142" s="1">
        <f t="shared" ca="1" si="17"/>
        <v>0.40761633206815306</v>
      </c>
      <c r="T142" s="1">
        <f t="shared" ca="1" si="17"/>
        <v>0.20017263929332496</v>
      </c>
      <c r="U142" s="1">
        <f t="shared" ca="1" si="17"/>
        <v>0.13684955026082563</v>
      </c>
      <c r="V142" s="1">
        <f t="shared" ca="1" si="15"/>
        <v>0.33957114890644197</v>
      </c>
      <c r="W142" s="1">
        <f t="shared" ca="1" si="16"/>
        <v>0.71487854343718382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1.3239524955611008E-2</v>
      </c>
      <c r="E143" s="1">
        <f t="shared" ca="1" si="13"/>
        <v>4.6872579699522035E-2</v>
      </c>
      <c r="F143" s="1">
        <f t="shared" ca="1" si="17"/>
        <v>4.5921852454782162E-2</v>
      </c>
      <c r="G143" s="1">
        <f t="shared" ca="1" si="17"/>
        <v>5.3831398885929103E-2</v>
      </c>
      <c r="H143" s="1">
        <f t="shared" ca="1" si="17"/>
        <v>5.2983118487037961E-2</v>
      </c>
      <c r="I143" s="1">
        <f t="shared" ca="1" si="17"/>
        <v>1.0862619971067255E-2</v>
      </c>
      <c r="J143" s="1">
        <f t="shared" ca="1" si="17"/>
        <v>-1.3694047148837985E-3</v>
      </c>
      <c r="K143" s="1">
        <f t="shared" ca="1" si="17"/>
        <v>4.6934531210146256E-2</v>
      </c>
      <c r="L143" s="1">
        <f t="shared" ca="1" si="17"/>
        <v>0.21083639319590403</v>
      </c>
      <c r="M143" s="1">
        <f t="shared" ca="1" si="17"/>
        <v>0.38283381485351287</v>
      </c>
      <c r="N143" s="1">
        <f t="shared" ca="1" si="17"/>
        <v>0.39479525220206002</v>
      </c>
      <c r="O143" s="1">
        <f t="shared" ca="1" si="17"/>
        <v>0.4480859933800464</v>
      </c>
      <c r="P143" s="1">
        <f t="shared" ca="1" si="17"/>
        <v>0.47459263882112757</v>
      </c>
      <c r="Q143" s="1">
        <f t="shared" ca="1" si="17"/>
        <v>0.51224400280094406</v>
      </c>
      <c r="R143" s="1">
        <f t="shared" ca="1" si="17"/>
        <v>0.40846873343991624</v>
      </c>
      <c r="S143" s="1">
        <f t="shared" ca="1" si="17"/>
        <v>0.26586752683655651</v>
      </c>
      <c r="T143" s="1">
        <f t="shared" ca="1" si="17"/>
        <v>9.1362706801292395E-2</v>
      </c>
      <c r="U143" s="1">
        <f t="shared" ref="U143:U158" ca="1" si="18">(U93+0.6*(V93+T93)+0.15*(S93+W93))/(1+2*0.6+2*0.15)</f>
        <v>3.2571200001144281E-2</v>
      </c>
      <c r="V143" s="1">
        <f t="shared" ca="1" si="15"/>
        <v>7.7538274640626306E-2</v>
      </c>
      <c r="W143" s="1">
        <f t="shared" ca="1" si="16"/>
        <v>8.8175720694296758E-2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5.2156041822504981E-2</v>
      </c>
      <c r="E144" s="1">
        <f t="shared" ca="1" si="13"/>
        <v>-2.0278069754792689E-2</v>
      </c>
      <c r="F144" s="1">
        <f t="shared" ref="F144:T158" ca="1" si="19">(F94+0.6*(G94+E94)+0.15*(D94+H94))/(1+2*0.6+2*0.15)</f>
        <v>-2.4784860728426783E-2</v>
      </c>
      <c r="G144" s="1">
        <f t="shared" ca="1" si="19"/>
        <v>-6.8626050501650049E-3</v>
      </c>
      <c r="H144" s="1">
        <f t="shared" ca="1" si="19"/>
        <v>-8.9155960936331286E-3</v>
      </c>
      <c r="I144" s="1">
        <f t="shared" ca="1" si="19"/>
        <v>1.9613439832215206E-2</v>
      </c>
      <c r="J144" s="1">
        <f t="shared" ca="1" si="19"/>
        <v>3.9649410454556867E-2</v>
      </c>
      <c r="K144" s="1">
        <f t="shared" ca="1" si="19"/>
        <v>8.2689372871424388E-2</v>
      </c>
      <c r="L144" s="1">
        <f t="shared" ca="1" si="19"/>
        <v>0.22663879239247292</v>
      </c>
      <c r="M144" s="1">
        <f t="shared" ca="1" si="19"/>
        <v>0.38874048331860733</v>
      </c>
      <c r="N144" s="1">
        <f t="shared" ca="1" si="19"/>
        <v>0.32471543333620234</v>
      </c>
      <c r="O144" s="1">
        <f t="shared" ca="1" si="19"/>
        <v>0.2864977243518903</v>
      </c>
      <c r="P144" s="1">
        <f t="shared" ca="1" si="19"/>
        <v>0.44771236170157547</v>
      </c>
      <c r="Q144" s="1">
        <f t="shared" ca="1" si="19"/>
        <v>0.53136685539785389</v>
      </c>
      <c r="R144" s="1">
        <f t="shared" ca="1" si="19"/>
        <v>0.47515591569983889</v>
      </c>
      <c r="S144" s="1">
        <f t="shared" ca="1" si="19"/>
        <v>0.42497421394759866</v>
      </c>
      <c r="T144" s="1">
        <f t="shared" ca="1" si="19"/>
        <v>0.22421881177736078</v>
      </c>
      <c r="U144" s="1">
        <f t="shared" ca="1" si="18"/>
        <v>0.12432306728815146</v>
      </c>
      <c r="V144" s="1">
        <f t="shared" ca="1" si="15"/>
        <v>0.16282581265595145</v>
      </c>
      <c r="W144" s="1">
        <f t="shared" ca="1" si="16"/>
        <v>0.24500546417465352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0.11075154698561904</v>
      </c>
      <c r="E145" s="1">
        <f t="shared" ca="1" si="13"/>
        <v>8.5178081781412021E-2</v>
      </c>
      <c r="F145" s="1">
        <f t="shared" ca="1" si="19"/>
        <v>6.9756732547823413E-2</v>
      </c>
      <c r="G145" s="1">
        <f t="shared" ca="1" si="19"/>
        <v>4.5421368281019107E-2</v>
      </c>
      <c r="H145" s="1">
        <f t="shared" ca="1" si="19"/>
        <v>3.0806298184133062E-2</v>
      </c>
      <c r="I145" s="1">
        <f t="shared" ca="1" si="19"/>
        <v>1.542196198885468E-2</v>
      </c>
      <c r="J145" s="1">
        <f t="shared" ca="1" si="19"/>
        <v>-6.3710751742943603E-4</v>
      </c>
      <c r="K145" s="1">
        <f t="shared" ca="1" si="19"/>
        <v>7.632574489987462E-2</v>
      </c>
      <c r="L145" s="1">
        <f t="shared" ca="1" si="19"/>
        <v>0.28404050041239004</v>
      </c>
      <c r="M145" s="1">
        <f t="shared" ca="1" si="19"/>
        <v>0.41424514505568755</v>
      </c>
      <c r="N145" s="1">
        <f t="shared" ca="1" si="19"/>
        <v>0.2562323332328626</v>
      </c>
      <c r="O145" s="1">
        <f t="shared" ca="1" si="19"/>
        <v>0.14169451283485004</v>
      </c>
      <c r="P145" s="1">
        <f t="shared" ca="1" si="19"/>
        <v>0.1700592732684883</v>
      </c>
      <c r="Q145" s="1">
        <f t="shared" ca="1" si="19"/>
        <v>0.26886377260275551</v>
      </c>
      <c r="R145" s="1">
        <f t="shared" ca="1" si="19"/>
        <v>0.40984950839376683</v>
      </c>
      <c r="S145" s="1">
        <f t="shared" ca="1" si="19"/>
        <v>0.36910208332656269</v>
      </c>
      <c r="T145" s="1">
        <f t="shared" ca="1" si="19"/>
        <v>0.16261221947741028</v>
      </c>
      <c r="U145" s="1">
        <f t="shared" ca="1" si="18"/>
        <v>1.0872164431953074E-2</v>
      </c>
      <c r="V145" s="1">
        <f t="shared" ca="1" si="15"/>
        <v>-4.3104862925732124E-2</v>
      </c>
      <c r="W145" s="1">
        <f t="shared" ca="1" si="16"/>
        <v>-3.0801448739208007E-3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-2.3344827455763741E-2</v>
      </c>
      <c r="E146" s="1">
        <f t="shared" ca="1" si="13"/>
        <v>5.488684597770241E-3</v>
      </c>
      <c r="F146" s="1">
        <f t="shared" ca="1" si="19"/>
        <v>1.3956242849540491E-2</v>
      </c>
      <c r="G146" s="1">
        <f t="shared" ca="1" si="19"/>
        <v>-1.2593576101089327E-2</v>
      </c>
      <c r="H146" s="1">
        <f t="shared" ca="1" si="19"/>
        <v>-6.4280231674371371E-2</v>
      </c>
      <c r="I146" s="1">
        <f t="shared" ca="1" si="19"/>
        <v>-4.9725806048175024E-2</v>
      </c>
      <c r="J146" s="1">
        <f t="shared" ca="1" si="19"/>
        <v>1.5248783995786924E-2</v>
      </c>
      <c r="K146" s="1">
        <f t="shared" ca="1" si="19"/>
        <v>0.10531237689890613</v>
      </c>
      <c r="L146" s="1">
        <f t="shared" ca="1" si="19"/>
        <v>0.23610307414772139</v>
      </c>
      <c r="M146" s="1">
        <f t="shared" ca="1" si="19"/>
        <v>0.31490173821805534</v>
      </c>
      <c r="N146" s="1">
        <f t="shared" ca="1" si="19"/>
        <v>0.23325482082449173</v>
      </c>
      <c r="O146" s="1">
        <f t="shared" ca="1" si="19"/>
        <v>0.37209402572675987</v>
      </c>
      <c r="P146" s="1">
        <f t="shared" ca="1" si="19"/>
        <v>0.76540745403059929</v>
      </c>
      <c r="Q146" s="1">
        <f t="shared" ca="1" si="19"/>
        <v>0.97837444636916082</v>
      </c>
      <c r="R146" s="1">
        <f t="shared" ca="1" si="19"/>
        <v>0.96573516604830689</v>
      </c>
      <c r="S146" s="1">
        <f t="shared" ca="1" si="19"/>
        <v>0.77225450722963407</v>
      </c>
      <c r="T146" s="1">
        <f t="shared" ca="1" si="19"/>
        <v>0.45587849196805258</v>
      </c>
      <c r="U146" s="1">
        <f t="shared" ca="1" si="18"/>
        <v>0.20878147200824576</v>
      </c>
      <c r="V146" s="1">
        <f t="shared" ca="1" si="15"/>
        <v>0.16527466825132495</v>
      </c>
      <c r="W146" s="1">
        <f t="shared" ca="1" si="16"/>
        <v>0.23732768298077095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-9.3099623743670146E-3</v>
      </c>
      <c r="E147" s="1">
        <f t="shared" ca="1" si="13"/>
        <v>6.0638267851714162E-3</v>
      </c>
      <c r="F147" s="1">
        <f t="shared" ca="1" si="19"/>
        <v>2.0149396702187239E-2</v>
      </c>
      <c r="G147" s="1">
        <f t="shared" ca="1" si="19"/>
        <v>8.34911858030285E-3</v>
      </c>
      <c r="H147" s="1">
        <f t="shared" ca="1" si="19"/>
        <v>1.6701100289624009E-2</v>
      </c>
      <c r="I147" s="1">
        <f t="shared" ca="1" si="19"/>
        <v>1.4408121997781343E-2</v>
      </c>
      <c r="J147" s="1">
        <f t="shared" ca="1" si="19"/>
        <v>3.6788146927790788E-3</v>
      </c>
      <c r="K147" s="1">
        <f t="shared" ca="1" si="19"/>
        <v>6.2800535677076885E-2</v>
      </c>
      <c r="L147" s="1">
        <f t="shared" ca="1" si="19"/>
        <v>0.2574415770776689</v>
      </c>
      <c r="M147" s="1">
        <f t="shared" ca="1" si="19"/>
        <v>0.41543940828882953</v>
      </c>
      <c r="N147" s="1">
        <f t="shared" ca="1" si="19"/>
        <v>0.30590779150587888</v>
      </c>
      <c r="O147" s="1">
        <f t="shared" ca="1" si="19"/>
        <v>0.28132442417917514</v>
      </c>
      <c r="P147" s="1">
        <f t="shared" ca="1" si="19"/>
        <v>0.37074859844808838</v>
      </c>
      <c r="Q147" s="1">
        <f t="shared" ca="1" si="19"/>
        <v>0.26719029293479546</v>
      </c>
      <c r="R147" s="1">
        <f t="shared" ca="1" si="19"/>
        <v>0.13173747516230094</v>
      </c>
      <c r="S147" s="1">
        <f t="shared" ca="1" si="19"/>
        <v>5.9939714039758882E-2</v>
      </c>
      <c r="T147" s="1">
        <f t="shared" ca="1" si="19"/>
        <v>6.917136335311691E-2</v>
      </c>
      <c r="U147" s="1">
        <f t="shared" ca="1" si="18"/>
        <v>0.13492246263756347</v>
      </c>
      <c r="V147" s="1">
        <f t="shared" ca="1" si="15"/>
        <v>0.14941393590331634</v>
      </c>
      <c r="W147" s="1">
        <f t="shared" ca="1" si="16"/>
        <v>8.0060178498097878E-2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0.14084042257100918</v>
      </c>
      <c r="E148" s="1">
        <f t="shared" ca="1" si="13"/>
        <v>9.5797027282857689E-2</v>
      </c>
      <c r="F148" s="1">
        <f t="shared" ca="1" si="19"/>
        <v>9.1005104713733673E-2</v>
      </c>
      <c r="G148" s="1">
        <f t="shared" ca="1" si="19"/>
        <v>8.5470988718696878E-2</v>
      </c>
      <c r="H148" s="1">
        <f t="shared" ca="1" si="19"/>
        <v>7.268996243705779E-2</v>
      </c>
      <c r="I148" s="1">
        <f t="shared" ca="1" si="19"/>
        <v>5.3626551958093273E-2</v>
      </c>
      <c r="J148" s="1">
        <f t="shared" ca="1" si="19"/>
        <v>3.9983527761737366E-2</v>
      </c>
      <c r="K148" s="1">
        <f t="shared" ca="1" si="19"/>
        <v>5.549416944332293E-2</v>
      </c>
      <c r="L148" s="1">
        <f t="shared" ca="1" si="19"/>
        <v>0.22447549775651013</v>
      </c>
      <c r="M148" s="1">
        <f t="shared" ca="1" si="19"/>
        <v>0.42842879561766739</v>
      </c>
      <c r="N148" s="1">
        <f t="shared" ca="1" si="19"/>
        <v>0.3827202340371671</v>
      </c>
      <c r="O148" s="1">
        <f t="shared" ca="1" si="19"/>
        <v>0.34423432655287034</v>
      </c>
      <c r="P148" s="1">
        <f t="shared" ca="1" si="19"/>
        <v>0.27079665956267196</v>
      </c>
      <c r="Q148" s="1">
        <f t="shared" ca="1" si="19"/>
        <v>0.1548135272468425</v>
      </c>
      <c r="R148" s="1">
        <f t="shared" ca="1" si="19"/>
        <v>7.9610271960597515E-2</v>
      </c>
      <c r="S148" s="1">
        <f t="shared" ca="1" si="19"/>
        <v>6.1954883456647014E-2</v>
      </c>
      <c r="T148" s="1">
        <f t="shared" ca="1" si="19"/>
        <v>0.11719869062890949</v>
      </c>
      <c r="U148" s="1">
        <f t="shared" ca="1" si="18"/>
        <v>0.1700446836518254</v>
      </c>
      <c r="V148" s="1">
        <f t="shared" ca="1" si="15"/>
        <v>0.17679473807080004</v>
      </c>
      <c r="W148" s="1">
        <f t="shared" ca="1" si="16"/>
        <v>9.9976472494188173E-2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0.1030274482689785</v>
      </c>
      <c r="E149" s="1">
        <f t="shared" ca="1" si="13"/>
        <v>0.10380966161910327</v>
      </c>
      <c r="F149" s="1">
        <f t="shared" ca="1" si="19"/>
        <v>0.13765002086181605</v>
      </c>
      <c r="G149" s="1">
        <f t="shared" ca="1" si="19"/>
        <v>0.14286490935691495</v>
      </c>
      <c r="H149" s="1">
        <f t="shared" ca="1" si="19"/>
        <v>9.1495960802725179E-2</v>
      </c>
      <c r="I149" s="1">
        <f t="shared" ca="1" si="19"/>
        <v>2.4758907502481171E-2</v>
      </c>
      <c r="J149" s="1">
        <f t="shared" ca="1" si="19"/>
        <v>-5.3696072996982369E-2</v>
      </c>
      <c r="K149" s="1">
        <f t="shared" ca="1" si="19"/>
        <v>-3.9747681815858492E-2</v>
      </c>
      <c r="L149" s="1">
        <f t="shared" ca="1" si="19"/>
        <v>0.11854245923548094</v>
      </c>
      <c r="M149" s="1">
        <f t="shared" ca="1" si="19"/>
        <v>0.38099141677031034</v>
      </c>
      <c r="N149" s="1">
        <f t="shared" ca="1" si="19"/>
        <v>0.54805961618881904</v>
      </c>
      <c r="O149" s="1">
        <f t="shared" ca="1" si="19"/>
        <v>0.79652208026526683</v>
      </c>
      <c r="P149" s="1">
        <f t="shared" ca="1" si="19"/>
        <v>0.95602318827393495</v>
      </c>
      <c r="Q149" s="1">
        <f t="shared" ca="1" si="19"/>
        <v>0.93992737388406644</v>
      </c>
      <c r="R149" s="1">
        <f t="shared" ca="1" si="19"/>
        <v>0.85935412629494112</v>
      </c>
      <c r="S149" s="1">
        <f t="shared" ca="1" si="19"/>
        <v>0.76909370648010822</v>
      </c>
      <c r="T149" s="1">
        <f t="shared" ca="1" si="19"/>
        <v>0.56150734277804004</v>
      </c>
      <c r="U149" s="1">
        <f t="shared" ca="1" si="18"/>
        <v>0.30765787465598765</v>
      </c>
      <c r="V149" s="1">
        <f t="shared" ca="1" si="15"/>
        <v>0.33907525512874404</v>
      </c>
      <c r="W149" s="1">
        <f t="shared" ca="1" si="16"/>
        <v>0.56168585413585881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9.9778044591365328E-2</v>
      </c>
      <c r="E150" s="1">
        <f t="shared" ca="1" si="13"/>
        <v>0.14946517212424698</v>
      </c>
      <c r="F150" s="1">
        <f t="shared" ca="1" si="19"/>
        <v>0.13936075912502616</v>
      </c>
      <c r="G150" s="1">
        <f t="shared" ca="1" si="19"/>
        <v>0.10228029568647137</v>
      </c>
      <c r="H150" s="1">
        <f t="shared" ca="1" si="19"/>
        <v>4.9441269253256849E-2</v>
      </c>
      <c r="I150" s="1">
        <f t="shared" ca="1" si="19"/>
        <v>8.0283412996009045E-3</v>
      </c>
      <c r="J150" s="1">
        <f t="shared" ca="1" si="19"/>
        <v>-3.0717449270026278E-3</v>
      </c>
      <c r="K150" s="1">
        <f t="shared" ca="1" si="19"/>
        <v>7.5981248453100558E-2</v>
      </c>
      <c r="L150" s="1">
        <f t="shared" ca="1" si="19"/>
        <v>0.24504405048217781</v>
      </c>
      <c r="M150" s="1">
        <f t="shared" ca="1" si="19"/>
        <v>0.41033814814396274</v>
      </c>
      <c r="N150" s="1">
        <f t="shared" ca="1" si="19"/>
        <v>0.38102233763867949</v>
      </c>
      <c r="O150" s="1">
        <f t="shared" ca="1" si="19"/>
        <v>0.43989009935923268</v>
      </c>
      <c r="P150" s="1">
        <f t="shared" ca="1" si="19"/>
        <v>0.60784260410457169</v>
      </c>
      <c r="Q150" s="1">
        <f t="shared" ca="1" si="19"/>
        <v>0.74598960762428712</v>
      </c>
      <c r="R150" s="1">
        <f t="shared" ca="1" si="19"/>
        <v>0.67862900504989621</v>
      </c>
      <c r="S150" s="1">
        <f t="shared" ca="1" si="19"/>
        <v>0.56323994256107146</v>
      </c>
      <c r="T150" s="1">
        <f t="shared" ca="1" si="19"/>
        <v>0.54163654557446428</v>
      </c>
      <c r="U150" s="1">
        <f t="shared" ca="1" si="18"/>
        <v>0.45109220136146372</v>
      </c>
      <c r="V150" s="1">
        <f t="shared" ca="1" si="15"/>
        <v>0.47417109327003715</v>
      </c>
      <c r="W150" s="1">
        <f t="shared" ca="1" si="16"/>
        <v>0.5314347892824568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4.2519306022295512E-2</v>
      </c>
      <c r="E151" s="1">
        <f t="shared" ca="1" si="13"/>
        <v>-2.4550428546498079E-2</v>
      </c>
      <c r="F151" s="1">
        <f t="shared" ca="1" si="19"/>
        <v>-4.4947708167068182E-2</v>
      </c>
      <c r="G151" s="1">
        <f t="shared" ca="1" si="19"/>
        <v>-2.135844915035014E-2</v>
      </c>
      <c r="H151" s="1">
        <f t="shared" ca="1" si="19"/>
        <v>-1.8167022442742896E-2</v>
      </c>
      <c r="I151" s="1">
        <f t="shared" ca="1" si="19"/>
        <v>-5.5699879744162241E-3</v>
      </c>
      <c r="J151" s="1">
        <f t="shared" ca="1" si="19"/>
        <v>1.9122102235810005E-2</v>
      </c>
      <c r="K151" s="1">
        <f t="shared" ca="1" si="19"/>
        <v>5.1271501262397136E-2</v>
      </c>
      <c r="L151" s="1">
        <f t="shared" ca="1" si="19"/>
        <v>0.15516548630580129</v>
      </c>
      <c r="M151" s="1">
        <f t="shared" ca="1" si="19"/>
        <v>0.30900680189568547</v>
      </c>
      <c r="N151" s="1">
        <f t="shared" ca="1" si="19"/>
        <v>0.2360696327548272</v>
      </c>
      <c r="O151" s="1">
        <f t="shared" ca="1" si="19"/>
        <v>0.13749966632150523</v>
      </c>
      <c r="P151" s="1">
        <f t="shared" ca="1" si="19"/>
        <v>6.1945134797297498E-2</v>
      </c>
      <c r="Q151" s="1">
        <f t="shared" ca="1" si="19"/>
        <v>1.9872466133482126E-2</v>
      </c>
      <c r="R151" s="1">
        <f t="shared" ca="1" si="19"/>
        <v>3.9055434695295212E-3</v>
      </c>
      <c r="S151" s="1">
        <f t="shared" ca="1" si="19"/>
        <v>1.1955448607162262E-2</v>
      </c>
      <c r="T151" s="1">
        <f t="shared" ca="1" si="19"/>
        <v>5.0348510290628548E-2</v>
      </c>
      <c r="U151" s="1">
        <f t="shared" ca="1" si="18"/>
        <v>9.5003882282019225E-2</v>
      </c>
      <c r="V151" s="1">
        <f t="shared" ca="1" si="15"/>
        <v>0.14229772310056465</v>
      </c>
      <c r="W151" s="1">
        <f t="shared" ca="1" si="16"/>
        <v>0.14035138746028325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-7.1949203510579207E-2</v>
      </c>
      <c r="E152" s="1">
        <f t="shared" ca="1" si="13"/>
        <v>-3.8157209728785696E-2</v>
      </c>
      <c r="F152" s="1">
        <f t="shared" ca="1" si="19"/>
        <v>2.6469906609303429E-2</v>
      </c>
      <c r="G152" s="1">
        <f t="shared" ca="1" si="19"/>
        <v>4.5045007241159736E-2</v>
      </c>
      <c r="H152" s="1">
        <f t="shared" ca="1" si="19"/>
        <v>-9.733102015841346E-3</v>
      </c>
      <c r="I152" s="1">
        <f t="shared" ca="1" si="19"/>
        <v>-8.41636751632375E-2</v>
      </c>
      <c r="J152" s="1">
        <f t="shared" ca="1" si="19"/>
        <v>-9.1206291485094987E-2</v>
      </c>
      <c r="K152" s="1">
        <f t="shared" ca="1" si="19"/>
        <v>1.5138714947429532E-2</v>
      </c>
      <c r="L152" s="1">
        <f t="shared" ca="1" si="19"/>
        <v>0.2032943821088263</v>
      </c>
      <c r="M152" s="1">
        <f t="shared" ca="1" si="19"/>
        <v>0.38095345638079181</v>
      </c>
      <c r="N152" s="1">
        <f t="shared" ca="1" si="19"/>
        <v>0.39171665641047826</v>
      </c>
      <c r="O152" s="1">
        <f t="shared" ca="1" si="19"/>
        <v>0.42213287712802156</v>
      </c>
      <c r="P152" s="1">
        <f t="shared" ca="1" si="19"/>
        <v>0.41421881169371455</v>
      </c>
      <c r="Q152" s="1">
        <f t="shared" ca="1" si="19"/>
        <v>0.49514446303320891</v>
      </c>
      <c r="R152" s="1">
        <f t="shared" ca="1" si="19"/>
        <v>0.60528622423779477</v>
      </c>
      <c r="S152" s="1">
        <f t="shared" ca="1" si="19"/>
        <v>0.49216886736226906</v>
      </c>
      <c r="T152" s="1">
        <f t="shared" ca="1" si="19"/>
        <v>0.18848860497458503</v>
      </c>
      <c r="U152" s="1">
        <f t="shared" ca="1" si="18"/>
        <v>1.7417296042802233E-2</v>
      </c>
      <c r="V152" s="1">
        <f t="shared" ca="1" si="15"/>
        <v>7.5170464407463333E-2</v>
      </c>
      <c r="W152" s="1">
        <f t="shared" ca="1" si="16"/>
        <v>0.26110462779677851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-8.4731926879649505E-2</v>
      </c>
      <c r="E153" s="1">
        <f t="shared" ca="1" si="13"/>
        <v>-8.4466241210384652E-2</v>
      </c>
      <c r="F153" s="1">
        <f t="shared" ca="1" si="19"/>
        <v>-2.1473443363433344E-2</v>
      </c>
      <c r="G153" s="1">
        <f t="shared" ca="1" si="19"/>
        <v>3.1448654268211404E-2</v>
      </c>
      <c r="H153" s="1">
        <f t="shared" ca="1" si="19"/>
        <v>3.92249339715098E-2</v>
      </c>
      <c r="I153" s="1">
        <f t="shared" ca="1" si="19"/>
        <v>5.0445932937404389E-2</v>
      </c>
      <c r="J153" s="1">
        <f t="shared" ca="1" si="19"/>
        <v>5.8489257772225398E-2</v>
      </c>
      <c r="K153" s="1">
        <f t="shared" ca="1" si="19"/>
        <v>0.10583600307401748</v>
      </c>
      <c r="L153" s="1">
        <f t="shared" ca="1" si="19"/>
        <v>0.22936773870185867</v>
      </c>
      <c r="M153" s="1">
        <f t="shared" ca="1" si="19"/>
        <v>0.341472114072914</v>
      </c>
      <c r="N153" s="1">
        <f t="shared" ca="1" si="19"/>
        <v>0.17646036759000644</v>
      </c>
      <c r="O153" s="1">
        <f t="shared" ca="1" si="19"/>
        <v>5.9184153653482882E-2</v>
      </c>
      <c r="P153" s="1">
        <f t="shared" ca="1" si="19"/>
        <v>8.6354648167374704E-2</v>
      </c>
      <c r="Q153" s="1">
        <f t="shared" ca="1" si="19"/>
        <v>0.25797281913358128</v>
      </c>
      <c r="R153" s="1">
        <f t="shared" ca="1" si="19"/>
        <v>0.41939126434624796</v>
      </c>
      <c r="S153" s="1">
        <f t="shared" ca="1" si="19"/>
        <v>0.25712679784581327</v>
      </c>
      <c r="T153" s="1">
        <f t="shared" ca="1" si="19"/>
        <v>8.5336140434611116E-2</v>
      </c>
      <c r="U153" s="1">
        <f t="shared" ca="1" si="18"/>
        <v>9.0302644889136863E-2</v>
      </c>
      <c r="V153" s="1">
        <f t="shared" ca="1" si="15"/>
        <v>0.19901356930699132</v>
      </c>
      <c r="W153" s="1">
        <f t="shared" ca="1" si="16"/>
        <v>0.36131855086774994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-0.20082484397728656</v>
      </c>
      <c r="E154" s="1">
        <f t="shared" ca="1" si="13"/>
        <v>-0.1378302767306244</v>
      </c>
      <c r="F154" s="1">
        <f t="shared" ca="1" si="19"/>
        <v>-4.2821259478161962E-2</v>
      </c>
      <c r="G154" s="1">
        <f t="shared" ca="1" si="19"/>
        <v>4.525538885878079E-2</v>
      </c>
      <c r="H154" s="1">
        <f t="shared" ca="1" si="19"/>
        <v>0.1169352295862324</v>
      </c>
      <c r="I154" s="1">
        <f t="shared" ca="1" si="19"/>
        <v>0.12206600297004125</v>
      </c>
      <c r="J154" s="1">
        <f t="shared" ca="1" si="19"/>
        <v>4.6313908387316673E-2</v>
      </c>
      <c r="K154" s="1">
        <f t="shared" ca="1" si="19"/>
        <v>2.846822051130582E-2</v>
      </c>
      <c r="L154" s="1">
        <f t="shared" ca="1" si="19"/>
        <v>0.18990043806191431</v>
      </c>
      <c r="M154" s="1">
        <f t="shared" ca="1" si="19"/>
        <v>0.3376958881524289</v>
      </c>
      <c r="N154" s="1">
        <f t="shared" ca="1" si="19"/>
        <v>0.16714823599788242</v>
      </c>
      <c r="O154" s="1">
        <f t="shared" ca="1" si="19"/>
        <v>1.403621061253137E-2</v>
      </c>
      <c r="P154" s="1">
        <f t="shared" ca="1" si="19"/>
        <v>3.3581655124014877E-2</v>
      </c>
      <c r="Q154" s="1">
        <f t="shared" ca="1" si="19"/>
        <v>0.14619521969844618</v>
      </c>
      <c r="R154" s="1">
        <f t="shared" ca="1" si="19"/>
        <v>0.32651454702381943</v>
      </c>
      <c r="S154" s="1">
        <f t="shared" ca="1" si="19"/>
        <v>0.47365889863777122</v>
      </c>
      <c r="T154" s="1">
        <f t="shared" ca="1" si="19"/>
        <v>0.5614256181054682</v>
      </c>
      <c r="U154" s="1">
        <f t="shared" ca="1" si="18"/>
        <v>0.45617824093087256</v>
      </c>
      <c r="V154" s="1">
        <f t="shared" ca="1" si="15"/>
        <v>0.38448353497116577</v>
      </c>
      <c r="W154" s="1">
        <f t="shared" ca="1" si="16"/>
        <v>0.36369195435939422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-3.5828557241366236E-2</v>
      </c>
      <c r="E155" s="1">
        <f t="shared" ca="1" si="13"/>
        <v>3.2160728828217917E-2</v>
      </c>
      <c r="F155" s="1">
        <f t="shared" ca="1" si="19"/>
        <v>6.9460336618129753E-2</v>
      </c>
      <c r="G155" s="1">
        <f t="shared" ca="1" si="19"/>
        <v>8.8974592263388469E-2</v>
      </c>
      <c r="H155" s="1">
        <f t="shared" ca="1" si="19"/>
        <v>0.11696436666420754</v>
      </c>
      <c r="I155" s="1">
        <f t="shared" ca="1" si="19"/>
        <v>0.12714597076354545</v>
      </c>
      <c r="J155" s="1">
        <f t="shared" ca="1" si="19"/>
        <v>0.12864437158059883</v>
      </c>
      <c r="K155" s="1">
        <f t="shared" ca="1" si="19"/>
        <v>0.11914723420174882</v>
      </c>
      <c r="L155" s="1">
        <f t="shared" ca="1" si="19"/>
        <v>0.15803448729707653</v>
      </c>
      <c r="M155" s="1">
        <f t="shared" ca="1" si="19"/>
        <v>0.2725578888877746</v>
      </c>
      <c r="N155" s="1">
        <f t="shared" ca="1" si="19"/>
        <v>0.33955039228200151</v>
      </c>
      <c r="O155" s="1">
        <f t="shared" ca="1" si="19"/>
        <v>0.52408125093285984</v>
      </c>
      <c r="P155" s="1">
        <f t="shared" ca="1" si="19"/>
        <v>0.69961108029303065</v>
      </c>
      <c r="Q155" s="1">
        <f t="shared" ca="1" si="19"/>
        <v>0.82484881453003056</v>
      </c>
      <c r="R155" s="1">
        <f t="shared" ca="1" si="19"/>
        <v>0.85509918680690422</v>
      </c>
      <c r="S155" s="1">
        <f t="shared" ca="1" si="19"/>
        <v>0.71639950629983784</v>
      </c>
      <c r="T155" s="1">
        <f t="shared" ca="1" si="19"/>
        <v>0.41219174562287797</v>
      </c>
      <c r="U155" s="1">
        <f t="shared" ca="1" si="18"/>
        <v>0.15623624424960963</v>
      </c>
      <c r="V155" s="1">
        <f t="shared" ca="1" si="15"/>
        <v>0.12020210592776054</v>
      </c>
      <c r="W155" s="1">
        <f t="shared" ca="1" si="16"/>
        <v>0.19466647758703864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3.9917665717815187E-2</v>
      </c>
      <c r="E156" s="1">
        <f t="shared" ca="1" si="13"/>
        <v>4.7957395262707807E-2</v>
      </c>
      <c r="F156" s="1">
        <f t="shared" ca="1" si="19"/>
        <v>7.2477413532415741E-2</v>
      </c>
      <c r="G156" s="1">
        <f t="shared" ca="1" si="19"/>
        <v>6.8705993524999176E-2</v>
      </c>
      <c r="H156" s="1">
        <f t="shared" ca="1" si="19"/>
        <v>4.0821868001127949E-2</v>
      </c>
      <c r="I156" s="1">
        <f t="shared" ca="1" si="19"/>
        <v>-2.5726525319017756E-3</v>
      </c>
      <c r="J156" s="1">
        <f t="shared" ca="1" si="19"/>
        <v>-3.1114943368092257E-2</v>
      </c>
      <c r="K156" s="1">
        <f t="shared" ca="1" si="19"/>
        <v>1.9544263801031986E-2</v>
      </c>
      <c r="L156" s="1">
        <f t="shared" ca="1" si="19"/>
        <v>0.19315524422188526</v>
      </c>
      <c r="M156" s="1">
        <f t="shared" ca="1" si="19"/>
        <v>0.31701456826528918</v>
      </c>
      <c r="N156" s="1">
        <f t="shared" ca="1" si="19"/>
        <v>0.18858938351369753</v>
      </c>
      <c r="O156" s="1">
        <f t="shared" ca="1" si="19"/>
        <v>0.20268139482445124</v>
      </c>
      <c r="P156" s="1">
        <f t="shared" ca="1" si="19"/>
        <v>0.40947609271366386</v>
      </c>
      <c r="Q156" s="1">
        <f t="shared" ca="1" si="19"/>
        <v>0.51754510457087444</v>
      </c>
      <c r="R156" s="1">
        <f t="shared" ca="1" si="19"/>
        <v>0.61239741222437716</v>
      </c>
      <c r="S156" s="1">
        <f t="shared" ca="1" si="19"/>
        <v>0.64018109929856426</v>
      </c>
      <c r="T156" s="1">
        <f t="shared" ca="1" si="19"/>
        <v>0.61839246289375216</v>
      </c>
      <c r="U156" s="1">
        <f t="shared" ca="1" si="18"/>
        <v>0.51787905777419929</v>
      </c>
      <c r="V156" s="1">
        <f t="shared" ca="1" si="15"/>
        <v>0.62111612154124163</v>
      </c>
      <c r="W156" s="1">
        <f t="shared" ca="1" si="16"/>
        <v>0.73224279290242655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3.8729176823990588E-2</v>
      </c>
      <c r="E157" s="1">
        <f t="shared" ca="1" si="13"/>
        <v>3.4670953062521663E-3</v>
      </c>
      <c r="F157" s="1">
        <f t="shared" ca="1" si="19"/>
        <v>1.2552755033631291E-2</v>
      </c>
      <c r="G157" s="1">
        <f t="shared" ca="1" si="19"/>
        <v>1.0204755607078311E-2</v>
      </c>
      <c r="H157" s="1">
        <f t="shared" ca="1" si="19"/>
        <v>-2.2883531804405E-2</v>
      </c>
      <c r="I157" s="1">
        <f t="shared" ca="1" si="19"/>
        <v>-8.5875363455956366E-2</v>
      </c>
      <c r="J157" s="1">
        <f t="shared" ca="1" si="19"/>
        <v>-9.4414655388365326E-2</v>
      </c>
      <c r="K157" s="1">
        <f t="shared" ca="1" si="19"/>
        <v>-6.6604376427595313E-4</v>
      </c>
      <c r="L157" s="1">
        <f t="shared" ca="1" si="19"/>
        <v>0.1941579714619778</v>
      </c>
      <c r="M157" s="1">
        <f t="shared" ca="1" si="19"/>
        <v>0.38200888949181788</v>
      </c>
      <c r="N157" s="1">
        <f t="shared" ca="1" si="19"/>
        <v>0.24428575182744786</v>
      </c>
      <c r="O157" s="1">
        <f t="shared" ca="1" si="19"/>
        <v>4.2205860910291132E-2</v>
      </c>
      <c r="P157" s="1">
        <f t="shared" ca="1" si="19"/>
        <v>-8.7734152130865238E-3</v>
      </c>
      <c r="Q157" s="1">
        <f t="shared" ca="1" si="19"/>
        <v>2.7995859969192804E-2</v>
      </c>
      <c r="R157" s="1">
        <f t="shared" ca="1" si="19"/>
        <v>0.13618536730820308</v>
      </c>
      <c r="S157" s="1">
        <f t="shared" ca="1" si="19"/>
        <v>0.25393637629184512</v>
      </c>
      <c r="T157" s="1">
        <f t="shared" ca="1" si="19"/>
        <v>0.29557435260382497</v>
      </c>
      <c r="U157" s="1">
        <f t="shared" ca="1" si="18"/>
        <v>0.18210532736788401</v>
      </c>
      <c r="V157" s="1">
        <f t="shared" ca="1" si="15"/>
        <v>0.1801871952187204</v>
      </c>
      <c r="W157" s="1">
        <f t="shared" ca="1" si="16"/>
        <v>0.18851792667797337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-4.0147079112434356E-2</v>
      </c>
      <c r="E158" s="1">
        <f t="shared" ca="1" si="13"/>
        <v>-2.7452793695057709E-2</v>
      </c>
      <c r="F158" s="1">
        <f t="shared" ca="1" si="19"/>
        <v>-2.0513105150302642E-2</v>
      </c>
      <c r="G158" s="1">
        <f t="shared" ca="1" si="19"/>
        <v>3.1787096136416434E-2</v>
      </c>
      <c r="H158" s="1">
        <f t="shared" ca="1" si="19"/>
        <v>8.116492295848779E-2</v>
      </c>
      <c r="I158" s="1">
        <f t="shared" ca="1" si="19"/>
        <v>5.8833581862962378E-2</v>
      </c>
      <c r="J158" s="1">
        <f t="shared" ca="1" si="19"/>
        <v>4.091966527945497E-3</v>
      </c>
      <c r="K158" s="1">
        <f t="shared" ca="1" si="19"/>
        <v>2.2117105522691794E-2</v>
      </c>
      <c r="L158" s="1">
        <f ca="1">(L108+0.6*(M108+K108)+0.15*(J108+N108))/(1+2*0.6+2*0.15)</f>
        <v>0.17437297771724528</v>
      </c>
      <c r="M158" s="1">
        <f t="shared" ca="1" si="19"/>
        <v>0.32747168338166938</v>
      </c>
      <c r="N158" s="1">
        <f t="shared" ca="1" si="19"/>
        <v>0.24168828415784702</v>
      </c>
      <c r="O158" s="1">
        <f t="shared" ca="1" si="19"/>
        <v>0.22420510879679673</v>
      </c>
      <c r="P158" s="1">
        <f t="shared" ca="1" si="19"/>
        <v>0.43721112783326149</v>
      </c>
      <c r="Q158" s="1">
        <f t="shared" ca="1" si="19"/>
        <v>0.76596494151702299</v>
      </c>
      <c r="R158" s="1">
        <f t="shared" ca="1" si="19"/>
        <v>0.88331329172141138</v>
      </c>
      <c r="S158" s="1">
        <f t="shared" ca="1" si="19"/>
        <v>0.83183876596492645</v>
      </c>
      <c r="T158" s="1">
        <f t="shared" ca="1" si="19"/>
        <v>0.65797194003685511</v>
      </c>
      <c r="U158" s="1">
        <f t="shared" ca="1" si="18"/>
        <v>0.3689750171563454</v>
      </c>
      <c r="V158" s="1">
        <f t="shared" ca="1" si="15"/>
        <v>0.29653568655856954</v>
      </c>
      <c r="W158" s="1">
        <f ca="1">(W108+0.6*(V108)+0.15*U108)/(1+0.6+0.15)</f>
        <v>0.43609898640742789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2.7235263949737427E-2</v>
      </c>
      <c r="E160" s="3">
        <f t="shared" ref="E160:W160" ca="1" si="20">AVERAGE(E111:E134)</f>
        <v>1.808523070258717E-2</v>
      </c>
      <c r="F160" s="3">
        <f t="shared" ca="1" si="20"/>
        <v>1.9285120951950774E-2</v>
      </c>
      <c r="G160" s="3">
        <f t="shared" ca="1" si="20"/>
        <v>2.0591378499096997E-2</v>
      </c>
      <c r="H160" s="3">
        <f t="shared" ca="1" si="20"/>
        <v>1.5934032849698309E-2</v>
      </c>
      <c r="I160" s="3">
        <f t="shared" ca="1" si="20"/>
        <v>1.1119616427979741E-2</v>
      </c>
      <c r="J160" s="3">
        <f t="shared" ca="1" si="20"/>
        <v>1.1010583322949054E-2</v>
      </c>
      <c r="K160" s="3">
        <f t="shared" ca="1" si="20"/>
        <v>7.1511300810136139E-2</v>
      </c>
      <c r="L160" s="3">
        <f t="shared" ca="1" si="20"/>
        <v>0.25278114889914716</v>
      </c>
      <c r="M160" s="3">
        <f t="shared" ca="1" si="20"/>
        <v>0.42173781579335423</v>
      </c>
      <c r="N160" s="3">
        <f t="shared" ca="1" si="20"/>
        <v>0.27206488945509305</v>
      </c>
      <c r="O160" s="3">
        <f t="shared" ca="1" si="20"/>
        <v>8.9540717598327726E-2</v>
      </c>
      <c r="P160" s="3">
        <f t="shared" ca="1" si="20"/>
        <v>2.8886225313763021E-2</v>
      </c>
      <c r="Q160" s="3">
        <f t="shared" ca="1" si="20"/>
        <v>3.2172170212178372E-2</v>
      </c>
      <c r="R160" s="3">
        <f t="shared" ca="1" si="20"/>
        <v>3.2952607865688231E-2</v>
      </c>
      <c r="S160" s="3">
        <f t="shared" ca="1" si="20"/>
        <v>2.4805548637329051E-2</v>
      </c>
      <c r="T160" s="3">
        <f t="shared" ca="1" si="20"/>
        <v>2.610297365975699E-2</v>
      </c>
      <c r="U160" s="3">
        <f t="shared" ca="1" si="20"/>
        <v>2.865646834091061E-2</v>
      </c>
      <c r="V160" s="3">
        <f t="shared" ca="1" si="20"/>
        <v>2.8660853613407301E-2</v>
      </c>
      <c r="W160" s="3">
        <f t="shared" ca="1" si="20"/>
        <v>2.4636436713026122E-2</v>
      </c>
    </row>
    <row r="161" spans="2:23">
      <c r="C161" s="1" t="s">
        <v>198</v>
      </c>
      <c r="D161" s="10">
        <f ca="1">AVERAGE(D135:D158)</f>
        <v>9.2593466269198735E-3</v>
      </c>
      <c r="E161" s="3">
        <f t="shared" ref="E161:W161" ca="1" si="21">AVERAGE(E135:E158)</f>
        <v>1.0871826611324324E-2</v>
      </c>
      <c r="F161" s="3">
        <f t="shared" ca="1" si="21"/>
        <v>2.4818275005252771E-2</v>
      </c>
      <c r="G161" s="3">
        <f t="shared" ca="1" si="21"/>
        <v>3.5436922705151162E-2</v>
      </c>
      <c r="H161" s="3">
        <f t="shared" ca="1" si="21"/>
        <v>3.2626989427352329E-2</v>
      </c>
      <c r="I161" s="3">
        <f t="shared" ca="1" si="21"/>
        <v>2.062339897272035E-2</v>
      </c>
      <c r="J161" s="3">
        <f t="shared" ca="1" si="21"/>
        <v>9.1187415643766614E-3</v>
      </c>
      <c r="K161" s="3">
        <f t="shared" ca="1" si="21"/>
        <v>5.238057771596235E-2</v>
      </c>
      <c r="L161" s="3">
        <f t="shared" ca="1" si="21"/>
        <v>0.20227126776345908</v>
      </c>
      <c r="M161" s="3">
        <f t="shared" ca="1" si="21"/>
        <v>0.35467594974412092</v>
      </c>
      <c r="N161" s="3">
        <f t="shared" ca="1" si="21"/>
        <v>0.30544986606767072</v>
      </c>
      <c r="O161" s="3">
        <f t="shared" ca="1" si="21"/>
        <v>0.31107198529006613</v>
      </c>
      <c r="P161" s="3">
        <f t="shared" ca="1" si="21"/>
        <v>0.38580178780417368</v>
      </c>
      <c r="Q161" s="3">
        <f t="shared" ca="1" si="21"/>
        <v>0.44570849521499234</v>
      </c>
      <c r="R161" s="3">
        <f t="shared" ca="1" si="21"/>
        <v>0.44949345223146392</v>
      </c>
      <c r="S161" s="3">
        <f t="shared" ca="1" si="21"/>
        <v>0.38500855660804295</v>
      </c>
      <c r="T161" s="3">
        <f t="shared" ca="1" si="21"/>
        <v>0.27005340400316941</v>
      </c>
      <c r="U161" s="3">
        <f t="shared" ca="1" si="21"/>
        <v>0.18925256167048979</v>
      </c>
      <c r="V161" s="3">
        <f t="shared" ca="1" si="21"/>
        <v>0.22123538223255582</v>
      </c>
      <c r="W161" s="3">
        <f t="shared" ca="1" si="21"/>
        <v>0.30788624494729283</v>
      </c>
    </row>
    <row r="162" spans="2:23">
      <c r="C162" s="1" t="s">
        <v>16</v>
      </c>
      <c r="D162" s="3">
        <f ca="1">IF(D165&gt;0,TINV(TTEST(D111:D134,D135:D158,2,2),46),-TINV(TTEST(D111:D134,D135:D158,2,2),46))</f>
        <v>0.85261192396679064</v>
      </c>
      <c r="E162" s="3">
        <f t="shared" ref="E162:V162" ca="1" si="22">IF(E165&gt;0,TINV(TTEST(E111:E134,E135:E158,2,2),46),-TINV(TTEST(E111:E134,E135:E158,2,2),46))</f>
        <v>0.39525469348201403</v>
      </c>
      <c r="F162" s="3">
        <f t="shared" ca="1" si="22"/>
        <v>-0.35340877639736323</v>
      </c>
      <c r="G162" s="3">
        <f t="shared" ca="1" si="22"/>
        <v>-0.94361270956459364</v>
      </c>
      <c r="H162" s="3">
        <f t="shared" ca="1" si="22"/>
        <v>-1.0440369137491738</v>
      </c>
      <c r="I162" s="3">
        <f t="shared" ca="1" si="22"/>
        <v>-0.57549349005931916</v>
      </c>
      <c r="J162" s="3">
        <f t="shared" ca="1" si="22"/>
        <v>0.11550747052897486</v>
      </c>
      <c r="K162" s="3">
        <f t="shared" ca="1" si="22"/>
        <v>1.4617493712964826</v>
      </c>
      <c r="L162" s="3">
        <f t="shared" ca="1" si="22"/>
        <v>3.8291710247447286</v>
      </c>
      <c r="M162" s="3">
        <f t="shared" ca="1" si="22"/>
        <v>4.1821835453374163</v>
      </c>
      <c r="N162" s="3">
        <f t="shared" ca="1" si="22"/>
        <v>-1.5404260237160989</v>
      </c>
      <c r="O162" s="3">
        <f t="shared" ca="1" si="22"/>
        <v>-5.3485876863195649</v>
      </c>
      <c r="P162" s="3">
        <f t="shared" ca="1" si="22"/>
        <v>-6.5021365497056429</v>
      </c>
      <c r="Q162" s="3">
        <f t="shared" ca="1" si="22"/>
        <v>-6.6388311849049053</v>
      </c>
      <c r="R162" s="3">
        <f t="shared" ca="1" si="22"/>
        <v>-6.5228734067140639</v>
      </c>
      <c r="S162" s="3">
        <f t="shared" ca="1" si="22"/>
        <v>-6.4905703170069664</v>
      </c>
      <c r="T162" s="3">
        <f t="shared" ca="1" si="22"/>
        <v>-5.7374596898625772</v>
      </c>
      <c r="U162" s="3">
        <f t="shared" ca="1" si="22"/>
        <v>-5.3858574729724822</v>
      </c>
      <c r="V162" s="3">
        <f t="shared" ca="1" si="22"/>
        <v>-6.1416802019054746</v>
      </c>
      <c r="W162" s="3">
        <f ca="1">IF(W165&gt;0,TINV(TTEST(W111:W134,W135:W158,2,2),46),-TINV(TTEST(W111:W134,W135:W158,2,2),46))</f>
        <v>-6.0601540893101529</v>
      </c>
    </row>
    <row r="163" spans="2:23">
      <c r="B163" s="1" t="s">
        <v>199</v>
      </c>
      <c r="C163" s="1" t="s">
        <v>0</v>
      </c>
      <c r="D163" s="3">
        <f ca="1">STDEV(D111:D134)/SQRT(COUNT(D111:D134))</f>
        <v>1.2543004103516454E-2</v>
      </c>
      <c r="E163" s="3">
        <f t="shared" ref="E163:W163" ca="1" si="23">STDEV(E111:E134)/SQRT(COUNT(E111:E134))</f>
        <v>1.1404179003300119E-2</v>
      </c>
      <c r="F163" s="3">
        <f t="shared" ca="1" si="23"/>
        <v>1.0529744667142531E-2</v>
      </c>
      <c r="G163" s="3">
        <f t="shared" ca="1" si="23"/>
        <v>1.2907881551385555E-2</v>
      </c>
      <c r="H163" s="3">
        <f t="shared" ca="1" si="23"/>
        <v>1.2930647083403043E-2</v>
      </c>
      <c r="I163" s="3">
        <f t="shared" ca="1" si="23"/>
        <v>1.1837258488989706E-2</v>
      </c>
      <c r="J163" s="3">
        <f t="shared" ca="1" si="23"/>
        <v>1.2134535267382373E-2</v>
      </c>
      <c r="K163" s="3">
        <f t="shared" ca="1" si="23"/>
        <v>1.0171563784015262E-2</v>
      </c>
      <c r="L163" s="3">
        <f t="shared" ca="1" si="23"/>
        <v>7.4811053432523146E-3</v>
      </c>
      <c r="M163" s="3">
        <f t="shared" ca="1" si="23"/>
        <v>9.1821155225927046E-3</v>
      </c>
      <c r="N163" s="3">
        <f t="shared" ca="1" si="23"/>
        <v>1.0518409711112269E-2</v>
      </c>
      <c r="O163" s="3">
        <f t="shared" ca="1" si="23"/>
        <v>1.0072499624280031E-2</v>
      </c>
      <c r="P163" s="3">
        <f t="shared" ca="1" si="23"/>
        <v>1.056146163807602E-2</v>
      </c>
      <c r="Q163" s="3">
        <f t="shared" ca="1" si="23"/>
        <v>1.2768210268327248E-2</v>
      </c>
      <c r="R163" s="3">
        <f t="shared" ca="1" si="23"/>
        <v>1.5666549605349914E-2</v>
      </c>
      <c r="S163" s="3">
        <f t="shared" ca="1" si="23"/>
        <v>1.3476830330901796E-2</v>
      </c>
      <c r="T163" s="3">
        <f t="shared" ca="1" si="23"/>
        <v>1.1407964509382706E-2</v>
      </c>
      <c r="U163" s="3">
        <f t="shared" ca="1" si="23"/>
        <v>9.3720928124427453E-3</v>
      </c>
      <c r="V163" s="3">
        <f t="shared" ca="1" si="23"/>
        <v>9.012542625660579E-3</v>
      </c>
      <c r="W163" s="3">
        <f t="shared" ca="1" si="23"/>
        <v>1.3500882530928964E-2</v>
      </c>
    </row>
    <row r="164" spans="2:23">
      <c r="C164" s="1" t="s">
        <v>198</v>
      </c>
      <c r="D164" s="3">
        <f ca="1">STDEV(D135:D158)/SQRT(COUNT(D135:D158))</f>
        <v>1.6946409063008743E-2</v>
      </c>
      <c r="E164" s="3">
        <f t="shared" ref="E164:W164" ca="1" si="24">STDEV(E135:E158)/SQRT(COUNT(E135:E158))</f>
        <v>1.4248078795105397E-2</v>
      </c>
      <c r="F164" s="3">
        <f t="shared" ca="1" si="24"/>
        <v>1.1586686984011808E-2</v>
      </c>
      <c r="G164" s="3">
        <f t="shared" ca="1" si="24"/>
        <v>8.994631385876365E-3</v>
      </c>
      <c r="H164" s="3">
        <f t="shared" ca="1" si="24"/>
        <v>9.4043555753513149E-3</v>
      </c>
      <c r="I164" s="3">
        <f t="shared" ca="1" si="24"/>
        <v>1.1515045539698936E-2</v>
      </c>
      <c r="J164" s="3">
        <f t="shared" ca="1" si="24"/>
        <v>1.1000412188961823E-2</v>
      </c>
      <c r="K164" s="3">
        <f t="shared" ca="1" si="24"/>
        <v>8.2354931055139968E-3</v>
      </c>
      <c r="L164" s="3">
        <f t="shared" ca="1" si="24"/>
        <v>1.0864190058344061E-2</v>
      </c>
      <c r="M164" s="3">
        <f t="shared" ca="1" si="24"/>
        <v>1.3145882219041059E-2</v>
      </c>
      <c r="N164" s="3">
        <f t="shared" ca="1" si="24"/>
        <v>1.8948956370523694E-2</v>
      </c>
      <c r="O164" s="3">
        <f t="shared" ca="1" si="24"/>
        <v>4.0175230020934406E-2</v>
      </c>
      <c r="P164" s="3">
        <f t="shared" ca="1" si="24"/>
        <v>5.3866427117381759E-2</v>
      </c>
      <c r="Q164" s="3">
        <f t="shared" ca="1" si="24"/>
        <v>6.0967886282923406E-2</v>
      </c>
      <c r="R164" s="3">
        <f t="shared" ca="1" si="24"/>
        <v>6.1906913445566612E-2</v>
      </c>
      <c r="S164" s="3">
        <f t="shared" ca="1" si="24"/>
        <v>5.3835125090155325E-2</v>
      </c>
      <c r="T164" s="3">
        <f t="shared" ca="1" si="24"/>
        <v>4.0959913866375833E-2</v>
      </c>
      <c r="U164" s="3">
        <f t="shared" ca="1" si="24"/>
        <v>2.8306953047005142E-2</v>
      </c>
      <c r="V164" s="3">
        <f t="shared" ca="1" si="24"/>
        <v>3.0032182925439178E-2</v>
      </c>
      <c r="W164" s="3">
        <f t="shared" ca="1" si="24"/>
        <v>4.4747358574962863E-2</v>
      </c>
    </row>
    <row r="165" spans="2:23">
      <c r="C165" s="1" t="s">
        <v>110</v>
      </c>
      <c r="D165" s="2">
        <f ca="1">D160-D161</f>
        <v>1.7975917322817551E-2</v>
      </c>
      <c r="E165" s="2">
        <f t="shared" ref="E165:W165" ca="1" si="25">E160-E161</f>
        <v>7.2134040912628459E-3</v>
      </c>
      <c r="F165" s="2">
        <f t="shared" ca="1" si="25"/>
        <v>-5.5331540533019967E-3</v>
      </c>
      <c r="G165" s="2">
        <f t="shared" ca="1" si="25"/>
        <v>-1.4845544206054165E-2</v>
      </c>
      <c r="H165" s="2">
        <f t="shared" ca="1" si="25"/>
        <v>-1.669295657765402E-2</v>
      </c>
      <c r="I165" s="2">
        <f t="shared" ca="1" si="25"/>
        <v>-9.5037825447406091E-3</v>
      </c>
      <c r="J165" s="2">
        <f t="shared" ca="1" si="25"/>
        <v>1.8918417585723924E-3</v>
      </c>
      <c r="K165" s="2">
        <f t="shared" ca="1" si="25"/>
        <v>1.9130723094173789E-2</v>
      </c>
      <c r="L165" s="2">
        <f t="shared" ca="1" si="25"/>
        <v>5.0509881135688078E-2</v>
      </c>
      <c r="M165" s="2">
        <f t="shared" ca="1" si="25"/>
        <v>6.706186604923331E-2</v>
      </c>
      <c r="N165" s="2">
        <f t="shared" ca="1" si="25"/>
        <v>-3.3384976612577666E-2</v>
      </c>
      <c r="O165" s="2">
        <f t="shared" ca="1" si="25"/>
        <v>-0.22153126769173842</v>
      </c>
      <c r="P165" s="2">
        <f t="shared" ca="1" si="25"/>
        <v>-0.35691556249041068</v>
      </c>
      <c r="Q165" s="2">
        <f t="shared" ca="1" si="25"/>
        <v>-0.41353632500281395</v>
      </c>
      <c r="R165" s="2">
        <f t="shared" ca="1" si="25"/>
        <v>-0.41654084436577571</v>
      </c>
      <c r="S165" s="2">
        <f t="shared" ca="1" si="25"/>
        <v>-0.36020300797071392</v>
      </c>
      <c r="T165" s="2">
        <f t="shared" ca="1" si="25"/>
        <v>-0.24395043034341241</v>
      </c>
      <c r="U165" s="2">
        <f t="shared" ca="1" si="25"/>
        <v>-0.16059609332957919</v>
      </c>
      <c r="V165" s="2">
        <f t="shared" ca="1" si="25"/>
        <v>-0.19257452861914851</v>
      </c>
      <c r="W165" s="2">
        <f t="shared" ca="1" si="25"/>
        <v>-0.28324980823426671</v>
      </c>
    </row>
    <row r="167" spans="2:23">
      <c r="B167" s="1" t="s">
        <v>200</v>
      </c>
      <c r="D167" s="1">
        <f ca="1">COVAR(D111:D158,$C111:$C158)/VAR($C111:$C158)</f>
        <v>8.8007095226294244E-3</v>
      </c>
      <c r="E167" s="1">
        <f t="shared" ref="E167:W167" ca="1" si="26">COVAR(E111:E158,$C111:$C158)/VAR($C111:$C158)</f>
        <v>3.5315624196807713E-3</v>
      </c>
      <c r="F167" s="1">
        <f t="shared" ca="1" si="26"/>
        <v>-2.7089400052624376E-3</v>
      </c>
      <c r="G167" s="1">
        <f t="shared" ca="1" si="26"/>
        <v>-7.2681310175473504E-3</v>
      </c>
      <c r="H167" s="1">
        <f t="shared" ca="1" si="26"/>
        <v>-8.1725933244764445E-3</v>
      </c>
      <c r="I167" s="1">
        <f t="shared" ca="1" si="26"/>
        <v>-4.6528935375292606E-3</v>
      </c>
      <c r="J167" s="1">
        <f t="shared" ca="1" si="26"/>
        <v>9.262141943010663E-4</v>
      </c>
      <c r="K167" s="1">
        <f t="shared" ca="1" si="26"/>
        <v>9.3660831815225859E-3</v>
      </c>
      <c r="L167" s="1">
        <f t="shared" ca="1" si="26"/>
        <v>2.4728795972680601E-2</v>
      </c>
      <c r="M167" s="1">
        <f t="shared" ca="1" si="26"/>
        <v>3.2832371919937126E-2</v>
      </c>
      <c r="N167" s="1">
        <f t="shared" ca="1" si="26"/>
        <v>-1.6344728133241154E-2</v>
      </c>
      <c r="O167" s="1">
        <f t="shared" ca="1" si="26"/>
        <v>-0.10845801647408024</v>
      </c>
      <c r="P167" s="1">
        <f t="shared" ca="1" si="26"/>
        <v>-0.17473991080259688</v>
      </c>
      <c r="Q167" s="1">
        <f t="shared" ca="1" si="26"/>
        <v>-0.20246049244929432</v>
      </c>
      <c r="R167" s="1">
        <f t="shared" ca="1" si="26"/>
        <v>-0.20393145505407767</v>
      </c>
      <c r="S167" s="1">
        <f t="shared" ca="1" si="26"/>
        <v>-0.1763493893189953</v>
      </c>
      <c r="T167" s="1">
        <f t="shared" ca="1" si="26"/>
        <v>-0.11943406485562902</v>
      </c>
      <c r="U167" s="1">
        <f t="shared" ca="1" si="26"/>
        <v>-7.8625170692606453E-2</v>
      </c>
      <c r="V167" s="1">
        <f t="shared" ca="1" si="26"/>
        <v>-9.4281279636458118E-2</v>
      </c>
      <c r="W167" s="1">
        <f t="shared" ca="1" si="26"/>
        <v>-0.13867438528135975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2.3E-2</v>
      </c>
      <c r="E1">
        <v>2.3E-2</v>
      </c>
      <c r="F1">
        <v>2.3E-2</v>
      </c>
      <c r="G1">
        <v>2.1999999999999999E-2</v>
      </c>
      <c r="H1">
        <v>2.3E-2</v>
      </c>
      <c r="I1">
        <v>2.4E-2</v>
      </c>
      <c r="J1">
        <v>2.1999999999999999E-2</v>
      </c>
      <c r="K1">
        <v>2.4E-2</v>
      </c>
      <c r="L1">
        <v>2.3E-2</v>
      </c>
      <c r="M1">
        <v>0.99399999999999999</v>
      </c>
      <c r="N1">
        <v>2.4E-2</v>
      </c>
      <c r="O1">
        <v>1.4E-2</v>
      </c>
      <c r="P1">
        <v>5.0000000000000001E-3</v>
      </c>
      <c r="Q1">
        <v>5.0000000000000001E-3</v>
      </c>
      <c r="R1">
        <v>0.122</v>
      </c>
      <c r="S1">
        <v>3.6999999999999998E-2</v>
      </c>
      <c r="T1">
        <v>1E-3</v>
      </c>
      <c r="U1">
        <v>2E-3</v>
      </c>
      <c r="V1">
        <v>4.0000000000000001E-3</v>
      </c>
      <c r="W1">
        <v>5.0999999999999997E-2</v>
      </c>
      <c r="Z1" s="1">
        <f>AVERAGE(D1:M1)</f>
        <v>0.12010000000000001</v>
      </c>
      <c r="AA1" s="1">
        <f>AVERAGE(N1:W1)</f>
        <v>2.6500000000000003E-2</v>
      </c>
    </row>
    <row r="2" spans="1:27">
      <c r="A2">
        <v>1</v>
      </c>
      <c r="B2" t="s">
        <v>149</v>
      </c>
      <c r="C2">
        <v>30</v>
      </c>
      <c r="D2">
        <v>2.1000000000000001E-2</v>
      </c>
      <c r="E2">
        <v>0.02</v>
      </c>
      <c r="F2">
        <v>2.1000000000000001E-2</v>
      </c>
      <c r="G2">
        <v>0.02</v>
      </c>
      <c r="H2">
        <v>0.02</v>
      </c>
      <c r="I2">
        <v>2.1000000000000001E-2</v>
      </c>
      <c r="J2">
        <v>1.9E-2</v>
      </c>
      <c r="K2">
        <v>2.1000000000000001E-2</v>
      </c>
      <c r="L2">
        <v>2.1000000000000001E-2</v>
      </c>
      <c r="M2">
        <v>0.99399999999999999</v>
      </c>
      <c r="N2">
        <v>1.9E-2</v>
      </c>
      <c r="O2">
        <v>5.0999999999999997E-2</v>
      </c>
      <c r="P2">
        <v>7.6999999999999999E-2</v>
      </c>
      <c r="Q2">
        <v>1.2E-2</v>
      </c>
      <c r="R2">
        <v>9.2999999999999999E-2</v>
      </c>
      <c r="S2">
        <v>0.246</v>
      </c>
      <c r="T2">
        <v>6.0000000000000001E-3</v>
      </c>
      <c r="U2">
        <v>3.0000000000000001E-3</v>
      </c>
      <c r="V2">
        <v>5.3999999999999999E-2</v>
      </c>
      <c r="W2">
        <v>7.1999999999999995E-2</v>
      </c>
      <c r="Z2" s="1">
        <f t="shared" ref="Z2:Z48" si="0">AVERAGE(D2:M2)</f>
        <v>0.11779999999999999</v>
      </c>
      <c r="AA2" s="1">
        <f t="shared" ref="AA2:AA48" si="1">AVERAGE(N2:W2)</f>
        <v>6.3299999999999995E-2</v>
      </c>
    </row>
    <row r="3" spans="1:27">
      <c r="A3">
        <v>2</v>
      </c>
      <c r="B3" t="s">
        <v>150</v>
      </c>
      <c r="C3">
        <v>30</v>
      </c>
      <c r="D3">
        <v>2.5000000000000001E-2</v>
      </c>
      <c r="E3">
        <v>2.4E-2</v>
      </c>
      <c r="F3">
        <v>2.5000000000000001E-2</v>
      </c>
      <c r="G3">
        <v>2.3E-2</v>
      </c>
      <c r="H3">
        <v>2.4E-2</v>
      </c>
      <c r="I3">
        <v>2.5000000000000001E-2</v>
      </c>
      <c r="J3">
        <v>2.3E-2</v>
      </c>
      <c r="K3">
        <v>2.5000000000000001E-2</v>
      </c>
      <c r="L3">
        <v>2.5000000000000001E-2</v>
      </c>
      <c r="M3">
        <v>0.99099999999999999</v>
      </c>
      <c r="N3">
        <v>2.1999999999999999E-2</v>
      </c>
      <c r="O3">
        <v>0.02</v>
      </c>
      <c r="P3">
        <v>2E-3</v>
      </c>
      <c r="Q3">
        <v>3.3000000000000002E-2</v>
      </c>
      <c r="R3">
        <v>0.108</v>
      </c>
      <c r="S3">
        <v>0.126</v>
      </c>
      <c r="T3">
        <v>1E-3</v>
      </c>
      <c r="U3">
        <v>2E-3</v>
      </c>
      <c r="V3">
        <v>2.9000000000000001E-2</v>
      </c>
      <c r="W3">
        <v>3.2000000000000001E-2</v>
      </c>
      <c r="Z3" s="1">
        <f t="shared" si="0"/>
        <v>0.121</v>
      </c>
      <c r="AA3" s="1">
        <f t="shared" si="1"/>
        <v>3.7499999999999999E-2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1.7999999999999999E-2</v>
      </c>
      <c r="F4">
        <v>1.7999999999999999E-2</v>
      </c>
      <c r="G4">
        <v>1.7000000000000001E-2</v>
      </c>
      <c r="H4">
        <v>1.7000000000000001E-2</v>
      </c>
      <c r="I4">
        <v>1.7999999999999999E-2</v>
      </c>
      <c r="J4">
        <v>1.7000000000000001E-2</v>
      </c>
      <c r="K4">
        <v>1.7999999999999999E-2</v>
      </c>
      <c r="L4">
        <v>1.7999999999999999E-2</v>
      </c>
      <c r="M4">
        <v>0.98799999999999999</v>
      </c>
      <c r="N4">
        <v>1.7000000000000001E-2</v>
      </c>
      <c r="O4">
        <v>4.9000000000000002E-2</v>
      </c>
      <c r="P4">
        <v>2.1999999999999999E-2</v>
      </c>
      <c r="Q4">
        <v>0.1</v>
      </c>
      <c r="R4">
        <v>2.4E-2</v>
      </c>
      <c r="S4">
        <v>0.193</v>
      </c>
      <c r="T4">
        <v>0.107</v>
      </c>
      <c r="U4">
        <v>7.0000000000000001E-3</v>
      </c>
      <c r="V4">
        <v>3.9E-2</v>
      </c>
      <c r="W4">
        <v>2.4E-2</v>
      </c>
      <c r="Z4" s="1">
        <f t="shared" si="0"/>
        <v>0.1147</v>
      </c>
      <c r="AA4" s="1">
        <f t="shared" si="1"/>
        <v>5.8200000000000009E-2</v>
      </c>
    </row>
    <row r="5" spans="1:27">
      <c r="A5">
        <v>4</v>
      </c>
      <c r="B5" t="s">
        <v>152</v>
      </c>
      <c r="C5">
        <v>30</v>
      </c>
      <c r="D5">
        <v>0.02</v>
      </c>
      <c r="E5">
        <v>0.02</v>
      </c>
      <c r="F5">
        <v>0.02</v>
      </c>
      <c r="G5">
        <v>1.9E-2</v>
      </c>
      <c r="H5">
        <v>1.9E-2</v>
      </c>
      <c r="I5">
        <v>0.02</v>
      </c>
      <c r="J5">
        <v>1.9E-2</v>
      </c>
      <c r="K5">
        <v>0.02</v>
      </c>
      <c r="L5">
        <v>0.02</v>
      </c>
      <c r="M5">
        <v>0.98799999999999999</v>
      </c>
      <c r="N5">
        <v>1.9E-2</v>
      </c>
      <c r="O5">
        <v>0.02</v>
      </c>
      <c r="P5">
        <v>5.0000000000000001E-3</v>
      </c>
      <c r="Q5">
        <v>4.0000000000000001E-3</v>
      </c>
      <c r="R5">
        <v>8.0000000000000002E-3</v>
      </c>
      <c r="S5">
        <v>0.14099999999999999</v>
      </c>
      <c r="T5">
        <v>7.0000000000000001E-3</v>
      </c>
      <c r="U5">
        <v>2.5999999999999999E-2</v>
      </c>
      <c r="V5">
        <v>4.0000000000000001E-3</v>
      </c>
      <c r="W5">
        <v>3.3000000000000002E-2</v>
      </c>
      <c r="Z5" s="1">
        <f t="shared" si="0"/>
        <v>0.11650000000000001</v>
      </c>
      <c r="AA5" s="1">
        <f t="shared" si="1"/>
        <v>2.6700000000000002E-2</v>
      </c>
    </row>
    <row r="6" spans="1:27">
      <c r="A6">
        <v>5</v>
      </c>
      <c r="B6" t="s">
        <v>153</v>
      </c>
      <c r="C6">
        <v>30</v>
      </c>
      <c r="D6">
        <v>1.9E-2</v>
      </c>
      <c r="E6">
        <v>1.7999999999999999E-2</v>
      </c>
      <c r="F6">
        <v>1.9E-2</v>
      </c>
      <c r="G6">
        <v>1.7999999999999999E-2</v>
      </c>
      <c r="H6">
        <v>1.7999999999999999E-2</v>
      </c>
      <c r="I6">
        <v>1.9E-2</v>
      </c>
      <c r="J6">
        <v>1.7999999999999999E-2</v>
      </c>
      <c r="K6">
        <v>1.9E-2</v>
      </c>
      <c r="L6">
        <v>1.9E-2</v>
      </c>
      <c r="M6">
        <v>0.996</v>
      </c>
      <c r="N6">
        <v>1.7999999999999999E-2</v>
      </c>
      <c r="O6">
        <v>6.6000000000000003E-2</v>
      </c>
      <c r="P6">
        <v>0.55800000000000005</v>
      </c>
      <c r="Q6">
        <v>2.3E-2</v>
      </c>
      <c r="R6">
        <v>8.6999999999999994E-2</v>
      </c>
      <c r="S6">
        <v>0.216</v>
      </c>
      <c r="T6">
        <v>2.3E-2</v>
      </c>
      <c r="U6">
        <v>2E-3</v>
      </c>
      <c r="V6">
        <v>4.0000000000000001E-3</v>
      </c>
      <c r="W6">
        <v>0.13900000000000001</v>
      </c>
      <c r="Z6" s="1">
        <f t="shared" si="0"/>
        <v>0.1163</v>
      </c>
      <c r="AA6" s="1">
        <f t="shared" si="1"/>
        <v>0.11360000000000001</v>
      </c>
    </row>
    <row r="7" spans="1:27">
      <c r="A7">
        <v>6</v>
      </c>
      <c r="B7" t="s">
        <v>154</v>
      </c>
      <c r="C7">
        <v>30</v>
      </c>
      <c r="D7">
        <v>2.5999999999999999E-2</v>
      </c>
      <c r="E7">
        <v>2.5000000000000001E-2</v>
      </c>
      <c r="F7">
        <v>2.5000000000000001E-2</v>
      </c>
      <c r="G7">
        <v>2.4E-2</v>
      </c>
      <c r="H7">
        <v>2.5000000000000001E-2</v>
      </c>
      <c r="I7">
        <v>2.5999999999999999E-2</v>
      </c>
      <c r="J7">
        <v>2.3E-2</v>
      </c>
      <c r="K7">
        <v>2.5999999999999999E-2</v>
      </c>
      <c r="L7">
        <v>2.5000000000000001E-2</v>
      </c>
      <c r="M7">
        <v>0.96899999999999997</v>
      </c>
      <c r="N7">
        <v>2.5000000000000001E-2</v>
      </c>
      <c r="O7">
        <v>4.0000000000000001E-3</v>
      </c>
      <c r="P7">
        <v>3.5999999999999997E-2</v>
      </c>
      <c r="Q7">
        <v>0.02</v>
      </c>
      <c r="R7">
        <v>3.2000000000000001E-2</v>
      </c>
      <c r="S7">
        <v>0.218</v>
      </c>
      <c r="T7">
        <v>8.0000000000000002E-3</v>
      </c>
      <c r="U7">
        <v>2E-3</v>
      </c>
      <c r="V7">
        <v>3.0000000000000001E-3</v>
      </c>
      <c r="W7">
        <v>3.7999999999999999E-2</v>
      </c>
      <c r="Z7" s="1">
        <f t="shared" si="0"/>
        <v>0.11939999999999999</v>
      </c>
      <c r="AA7" s="1">
        <f t="shared" si="1"/>
        <v>3.8600000000000002E-2</v>
      </c>
    </row>
    <row r="8" spans="1:27">
      <c r="A8">
        <v>7</v>
      </c>
      <c r="B8" t="s">
        <v>155</v>
      </c>
      <c r="C8">
        <v>30</v>
      </c>
      <c r="D8">
        <v>2.5000000000000001E-2</v>
      </c>
      <c r="E8">
        <v>2.4E-2</v>
      </c>
      <c r="F8">
        <v>2.5000000000000001E-2</v>
      </c>
      <c r="G8">
        <v>2.3E-2</v>
      </c>
      <c r="H8">
        <v>2.4E-2</v>
      </c>
      <c r="I8">
        <v>2.5000000000000001E-2</v>
      </c>
      <c r="J8">
        <v>2.3E-2</v>
      </c>
      <c r="K8">
        <v>2.5000000000000001E-2</v>
      </c>
      <c r="L8">
        <v>2.5000000000000001E-2</v>
      </c>
      <c r="M8">
        <v>0.99399999999999999</v>
      </c>
      <c r="N8">
        <v>2.5999999999999999E-2</v>
      </c>
      <c r="O8">
        <v>2E-3</v>
      </c>
      <c r="P8">
        <v>3.0000000000000001E-3</v>
      </c>
      <c r="Q8">
        <v>5.0000000000000001E-3</v>
      </c>
      <c r="R8">
        <v>0.20100000000000001</v>
      </c>
      <c r="S8">
        <v>3.1E-2</v>
      </c>
      <c r="T8">
        <v>2E-3</v>
      </c>
      <c r="U8">
        <v>1E-3</v>
      </c>
      <c r="V8">
        <v>3.0000000000000001E-3</v>
      </c>
      <c r="W8">
        <v>4.5999999999999999E-2</v>
      </c>
      <c r="Z8" s="1">
        <f t="shared" si="0"/>
        <v>0.12130000000000001</v>
      </c>
      <c r="AA8" s="1">
        <f t="shared" si="1"/>
        <v>3.2000000000000001E-2</v>
      </c>
    </row>
    <row r="9" spans="1:27">
      <c r="A9">
        <v>8</v>
      </c>
      <c r="B9" t="s">
        <v>156</v>
      </c>
      <c r="C9">
        <v>30</v>
      </c>
      <c r="D9">
        <v>2.4E-2</v>
      </c>
      <c r="E9">
        <v>2.3E-2</v>
      </c>
      <c r="F9">
        <v>2.4E-2</v>
      </c>
      <c r="G9">
        <v>2.3E-2</v>
      </c>
      <c r="H9">
        <v>2.3E-2</v>
      </c>
      <c r="I9">
        <v>2.4E-2</v>
      </c>
      <c r="J9">
        <v>2.1999999999999999E-2</v>
      </c>
      <c r="K9">
        <v>2.4E-2</v>
      </c>
      <c r="L9">
        <v>2.4E-2</v>
      </c>
      <c r="M9">
        <v>0.99299999999999999</v>
      </c>
      <c r="N9">
        <v>2.1999999999999999E-2</v>
      </c>
      <c r="O9">
        <v>4.0000000000000001E-3</v>
      </c>
      <c r="P9">
        <v>3.0000000000000001E-3</v>
      </c>
      <c r="Q9">
        <v>3.0000000000000001E-3</v>
      </c>
      <c r="R9">
        <v>7.9000000000000001E-2</v>
      </c>
      <c r="S9">
        <v>0.27500000000000002</v>
      </c>
      <c r="T9">
        <v>2.8000000000000001E-2</v>
      </c>
      <c r="U9">
        <v>2E-3</v>
      </c>
      <c r="V9">
        <v>3.0000000000000001E-3</v>
      </c>
      <c r="W9">
        <v>5.7000000000000002E-2</v>
      </c>
      <c r="Z9" s="1">
        <f t="shared" si="0"/>
        <v>0.12039999999999999</v>
      </c>
      <c r="AA9" s="1">
        <f t="shared" si="1"/>
        <v>4.7600000000000003E-2</v>
      </c>
    </row>
    <row r="10" spans="1:27">
      <c r="A10">
        <v>9</v>
      </c>
      <c r="B10" t="s">
        <v>157</v>
      </c>
      <c r="C10">
        <v>30</v>
      </c>
      <c r="D10">
        <v>2.3E-2</v>
      </c>
      <c r="E10">
        <v>2.3E-2</v>
      </c>
      <c r="F10">
        <v>2.3E-2</v>
      </c>
      <c r="G10">
        <v>2.1999999999999999E-2</v>
      </c>
      <c r="H10">
        <v>2.3E-2</v>
      </c>
      <c r="I10">
        <v>2.4E-2</v>
      </c>
      <c r="J10">
        <v>2.1999999999999999E-2</v>
      </c>
      <c r="K10">
        <v>2.4E-2</v>
      </c>
      <c r="L10">
        <v>2.4E-2</v>
      </c>
      <c r="M10">
        <v>0.995</v>
      </c>
      <c r="N10">
        <v>2.3E-2</v>
      </c>
      <c r="O10">
        <v>3.3000000000000002E-2</v>
      </c>
      <c r="P10">
        <v>5.3999999999999999E-2</v>
      </c>
      <c r="Q10">
        <v>4.0000000000000001E-3</v>
      </c>
      <c r="R10">
        <v>0.3</v>
      </c>
      <c r="S10">
        <v>1.7000000000000001E-2</v>
      </c>
      <c r="T10">
        <v>1E-3</v>
      </c>
      <c r="U10">
        <v>1E-3</v>
      </c>
      <c r="V10">
        <v>3.0000000000000001E-3</v>
      </c>
      <c r="W10">
        <v>0.109</v>
      </c>
      <c r="Z10" s="1">
        <f t="shared" si="0"/>
        <v>0.12029999999999999</v>
      </c>
      <c r="AA10" s="1">
        <f t="shared" si="1"/>
        <v>5.4500000000000007E-2</v>
      </c>
    </row>
    <row r="11" spans="1:27">
      <c r="A11">
        <v>10</v>
      </c>
      <c r="B11" t="s">
        <v>158</v>
      </c>
      <c r="C11">
        <v>30</v>
      </c>
      <c r="D11">
        <v>2.1000000000000001E-2</v>
      </c>
      <c r="E11">
        <v>0.02</v>
      </c>
      <c r="F11">
        <v>2.1000000000000001E-2</v>
      </c>
      <c r="G11">
        <v>0.02</v>
      </c>
      <c r="H11">
        <v>0.02</v>
      </c>
      <c r="I11">
        <v>2.1000000000000001E-2</v>
      </c>
      <c r="J11">
        <v>1.9E-2</v>
      </c>
      <c r="K11">
        <v>2.1000000000000001E-2</v>
      </c>
      <c r="L11">
        <v>2.1000000000000001E-2</v>
      </c>
      <c r="M11">
        <v>0.98099999999999998</v>
      </c>
      <c r="N11">
        <v>2.3E-2</v>
      </c>
      <c r="O11">
        <v>2.8000000000000001E-2</v>
      </c>
      <c r="P11">
        <v>1.2999999999999999E-2</v>
      </c>
      <c r="Q11">
        <v>2.4E-2</v>
      </c>
      <c r="R11">
        <v>3.5999999999999997E-2</v>
      </c>
      <c r="S11">
        <v>0.02</v>
      </c>
      <c r="T11">
        <v>3.0000000000000001E-3</v>
      </c>
      <c r="U11">
        <v>3.0000000000000001E-3</v>
      </c>
      <c r="V11">
        <v>2E-3</v>
      </c>
      <c r="W11">
        <v>4.2000000000000003E-2</v>
      </c>
      <c r="Z11" s="1">
        <f t="shared" si="0"/>
        <v>0.11650000000000001</v>
      </c>
      <c r="AA11" s="1">
        <f t="shared" si="1"/>
        <v>1.9400000000000001E-2</v>
      </c>
    </row>
    <row r="12" spans="1:27">
      <c r="A12">
        <v>11</v>
      </c>
      <c r="B12" t="s">
        <v>159</v>
      </c>
      <c r="C12">
        <v>30</v>
      </c>
      <c r="D12">
        <v>2.3E-2</v>
      </c>
      <c r="E12">
        <v>2.1999999999999999E-2</v>
      </c>
      <c r="F12">
        <v>2.3E-2</v>
      </c>
      <c r="G12">
        <v>2.1999999999999999E-2</v>
      </c>
      <c r="H12">
        <v>2.1999999999999999E-2</v>
      </c>
      <c r="I12">
        <v>2.3E-2</v>
      </c>
      <c r="J12">
        <v>2.1000000000000001E-2</v>
      </c>
      <c r="K12">
        <v>2.3E-2</v>
      </c>
      <c r="L12">
        <v>2.3E-2</v>
      </c>
      <c r="M12">
        <v>0.995</v>
      </c>
      <c r="N12">
        <v>2.3E-2</v>
      </c>
      <c r="O12">
        <v>2E-3</v>
      </c>
      <c r="P12">
        <v>2E-3</v>
      </c>
      <c r="Q12">
        <v>3.0000000000000001E-3</v>
      </c>
      <c r="R12">
        <v>0.114</v>
      </c>
      <c r="S12">
        <v>5.1999999999999998E-2</v>
      </c>
      <c r="T12">
        <v>1E-3</v>
      </c>
      <c r="U12">
        <v>1E-3</v>
      </c>
      <c r="V12">
        <v>0.01</v>
      </c>
      <c r="W12">
        <v>1.0999999999999999E-2</v>
      </c>
      <c r="Z12" s="1">
        <f t="shared" si="0"/>
        <v>0.1197</v>
      </c>
      <c r="AA12" s="1">
        <f t="shared" si="1"/>
        <v>2.1900000000000003E-2</v>
      </c>
    </row>
    <row r="13" spans="1:27">
      <c r="A13">
        <v>12</v>
      </c>
      <c r="B13" t="s">
        <v>160</v>
      </c>
      <c r="C13">
        <v>30</v>
      </c>
      <c r="D13">
        <v>1.9E-2</v>
      </c>
      <c r="E13">
        <v>1.9E-2</v>
      </c>
      <c r="F13">
        <v>1.9E-2</v>
      </c>
      <c r="G13">
        <v>1.9E-2</v>
      </c>
      <c r="H13">
        <v>1.9E-2</v>
      </c>
      <c r="I13">
        <v>0.02</v>
      </c>
      <c r="J13">
        <v>1.7999999999999999E-2</v>
      </c>
      <c r="K13">
        <v>0.02</v>
      </c>
      <c r="L13">
        <v>0.02</v>
      </c>
      <c r="M13">
        <v>0.89400000000000002</v>
      </c>
      <c r="N13">
        <v>0.02</v>
      </c>
      <c r="O13">
        <v>0.114</v>
      </c>
      <c r="P13">
        <v>2.1000000000000001E-2</v>
      </c>
      <c r="Q13">
        <v>0.14000000000000001</v>
      </c>
      <c r="R13">
        <v>1.0999999999999999E-2</v>
      </c>
      <c r="S13">
        <v>1.6E-2</v>
      </c>
      <c r="T13">
        <v>2E-3</v>
      </c>
      <c r="U13">
        <v>5.8999999999999997E-2</v>
      </c>
      <c r="V13">
        <v>1.7000000000000001E-2</v>
      </c>
      <c r="W13">
        <v>2.5999999999999999E-2</v>
      </c>
      <c r="Z13" s="1">
        <f t="shared" si="0"/>
        <v>0.10669999999999999</v>
      </c>
      <c r="AA13" s="1">
        <f t="shared" si="1"/>
        <v>4.2600000000000013E-2</v>
      </c>
    </row>
    <row r="14" spans="1:27">
      <c r="A14">
        <v>13</v>
      </c>
      <c r="B14" t="s">
        <v>161</v>
      </c>
      <c r="C14">
        <v>30</v>
      </c>
      <c r="D14">
        <v>1.7999999999999999E-2</v>
      </c>
      <c r="E14">
        <v>1.7999999999999999E-2</v>
      </c>
      <c r="F14">
        <v>1.7999999999999999E-2</v>
      </c>
      <c r="G14">
        <v>1.7999999999999999E-2</v>
      </c>
      <c r="H14">
        <v>1.7999999999999999E-2</v>
      </c>
      <c r="I14">
        <v>1.9E-2</v>
      </c>
      <c r="J14">
        <v>1.7000000000000001E-2</v>
      </c>
      <c r="K14">
        <v>1.9E-2</v>
      </c>
      <c r="L14">
        <v>1.9E-2</v>
      </c>
      <c r="M14">
        <v>0.99299999999999999</v>
      </c>
      <c r="N14">
        <v>1.7000000000000001E-2</v>
      </c>
      <c r="O14">
        <v>3.5000000000000003E-2</v>
      </c>
      <c r="P14">
        <v>1.4999999999999999E-2</v>
      </c>
      <c r="Q14">
        <v>8.9999999999999993E-3</v>
      </c>
      <c r="R14">
        <v>1.6E-2</v>
      </c>
      <c r="S14">
        <v>0.186</v>
      </c>
      <c r="T14">
        <v>7.0000000000000007E-2</v>
      </c>
      <c r="U14">
        <v>4.0000000000000001E-3</v>
      </c>
      <c r="V14">
        <v>1.2E-2</v>
      </c>
      <c r="W14">
        <v>3.2000000000000001E-2</v>
      </c>
      <c r="Z14" s="1">
        <f t="shared" si="0"/>
        <v>0.1157</v>
      </c>
      <c r="AA14" s="1">
        <f t="shared" si="1"/>
        <v>3.9600000000000003E-2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1.9E-2</v>
      </c>
      <c r="F15">
        <v>0.02</v>
      </c>
      <c r="G15">
        <v>1.9E-2</v>
      </c>
      <c r="H15">
        <v>1.9E-2</v>
      </c>
      <c r="I15">
        <v>0.02</v>
      </c>
      <c r="J15">
        <v>1.9E-2</v>
      </c>
      <c r="K15">
        <v>0.02</v>
      </c>
      <c r="L15">
        <v>0.02</v>
      </c>
      <c r="M15">
        <v>0.98</v>
      </c>
      <c r="N15">
        <v>0.02</v>
      </c>
      <c r="O15">
        <v>3.4000000000000002E-2</v>
      </c>
      <c r="P15">
        <v>5.0000000000000001E-3</v>
      </c>
      <c r="Q15">
        <v>5.0000000000000001E-3</v>
      </c>
      <c r="R15">
        <v>0.01</v>
      </c>
      <c r="S15">
        <v>2.1000000000000001E-2</v>
      </c>
      <c r="T15">
        <v>1.0999999999999999E-2</v>
      </c>
      <c r="U15">
        <v>3.1E-2</v>
      </c>
      <c r="V15">
        <v>5.0000000000000001E-3</v>
      </c>
      <c r="W15">
        <v>3.6999999999999998E-2</v>
      </c>
      <c r="Z15" s="1">
        <f t="shared" si="0"/>
        <v>0.11559999999999999</v>
      </c>
      <c r="AA15" s="1">
        <f t="shared" si="1"/>
        <v>1.7900000000000003E-2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1.7999999999999999E-2</v>
      </c>
      <c r="F16">
        <v>1.7999999999999999E-2</v>
      </c>
      <c r="G16">
        <v>1.7999999999999999E-2</v>
      </c>
      <c r="H16">
        <v>1.7999999999999999E-2</v>
      </c>
      <c r="I16">
        <v>1.9E-2</v>
      </c>
      <c r="J16">
        <v>1.7000000000000001E-2</v>
      </c>
      <c r="K16">
        <v>1.9E-2</v>
      </c>
      <c r="L16">
        <v>1.9E-2</v>
      </c>
      <c r="M16">
        <v>0.995</v>
      </c>
      <c r="N16">
        <v>1.7999999999999999E-2</v>
      </c>
      <c r="O16">
        <v>0.16800000000000001</v>
      </c>
      <c r="P16">
        <v>0.10299999999999999</v>
      </c>
      <c r="Q16">
        <v>3.0000000000000001E-3</v>
      </c>
      <c r="R16">
        <v>3.4000000000000002E-2</v>
      </c>
      <c r="S16">
        <v>9.9000000000000005E-2</v>
      </c>
      <c r="T16">
        <v>6.2E-2</v>
      </c>
      <c r="U16">
        <v>2E-3</v>
      </c>
      <c r="V16">
        <v>3.0000000000000001E-3</v>
      </c>
      <c r="W16">
        <v>0.115</v>
      </c>
      <c r="Z16" s="1">
        <f t="shared" si="0"/>
        <v>0.1159</v>
      </c>
      <c r="AA16" s="1">
        <f t="shared" si="1"/>
        <v>6.0699999999999997E-2</v>
      </c>
    </row>
    <row r="17" spans="1:27">
      <c r="A17">
        <v>16</v>
      </c>
      <c r="B17" t="s">
        <v>164</v>
      </c>
      <c r="C17">
        <v>30</v>
      </c>
      <c r="D17">
        <v>2.4E-2</v>
      </c>
      <c r="E17">
        <v>2.3E-2</v>
      </c>
      <c r="F17">
        <v>2.4E-2</v>
      </c>
      <c r="G17">
        <v>2.3E-2</v>
      </c>
      <c r="H17">
        <v>2.3E-2</v>
      </c>
      <c r="I17">
        <v>2.4E-2</v>
      </c>
      <c r="J17">
        <v>2.1999999999999999E-2</v>
      </c>
      <c r="K17">
        <v>2.4E-2</v>
      </c>
      <c r="L17">
        <v>2.4E-2</v>
      </c>
      <c r="M17">
        <v>0.99</v>
      </c>
      <c r="N17">
        <v>2.3E-2</v>
      </c>
      <c r="O17">
        <v>3.0000000000000001E-3</v>
      </c>
      <c r="P17">
        <v>3.4000000000000002E-2</v>
      </c>
      <c r="Q17">
        <v>2E-3</v>
      </c>
      <c r="R17">
        <v>4.9000000000000002E-2</v>
      </c>
      <c r="S17">
        <v>7.0999999999999994E-2</v>
      </c>
      <c r="T17">
        <v>7.0000000000000001E-3</v>
      </c>
      <c r="U17">
        <v>2E-3</v>
      </c>
      <c r="V17">
        <v>3.0000000000000001E-3</v>
      </c>
      <c r="W17">
        <v>7.5999999999999998E-2</v>
      </c>
      <c r="Z17" s="1">
        <f t="shared" si="0"/>
        <v>0.12010000000000001</v>
      </c>
      <c r="AA17" s="1">
        <f t="shared" si="1"/>
        <v>2.7000000000000003E-2</v>
      </c>
    </row>
    <row r="18" spans="1:27">
      <c r="A18">
        <v>17</v>
      </c>
      <c r="B18" t="s">
        <v>165</v>
      </c>
      <c r="C18">
        <v>30</v>
      </c>
      <c r="D18">
        <v>2.3E-2</v>
      </c>
      <c r="E18">
        <v>2.1999999999999999E-2</v>
      </c>
      <c r="F18">
        <v>2.3E-2</v>
      </c>
      <c r="G18">
        <v>2.1000000000000001E-2</v>
      </c>
      <c r="H18">
        <v>2.1999999999999999E-2</v>
      </c>
      <c r="I18">
        <v>2.3E-2</v>
      </c>
      <c r="J18">
        <v>2.1000000000000001E-2</v>
      </c>
      <c r="K18">
        <v>2.3E-2</v>
      </c>
      <c r="L18">
        <v>2.1999999999999999E-2</v>
      </c>
      <c r="M18">
        <v>0.99299999999999999</v>
      </c>
      <c r="N18">
        <v>0.02</v>
      </c>
      <c r="O18">
        <v>3.0000000000000001E-3</v>
      </c>
      <c r="P18">
        <v>5.0000000000000001E-3</v>
      </c>
      <c r="Q18">
        <v>2E-3</v>
      </c>
      <c r="R18">
        <v>1.9E-2</v>
      </c>
      <c r="S18">
        <v>0.20200000000000001</v>
      </c>
      <c r="T18">
        <v>8.9999999999999993E-3</v>
      </c>
      <c r="U18">
        <v>3.0000000000000001E-3</v>
      </c>
      <c r="V18">
        <v>8.9999999999999993E-3</v>
      </c>
      <c r="W18">
        <v>3.5999999999999997E-2</v>
      </c>
      <c r="Z18" s="1">
        <f t="shared" si="0"/>
        <v>0.1193</v>
      </c>
      <c r="AA18" s="1">
        <f t="shared" si="1"/>
        <v>3.0800000000000001E-2</v>
      </c>
    </row>
    <row r="19" spans="1:27">
      <c r="A19">
        <v>18</v>
      </c>
      <c r="B19" t="s">
        <v>166</v>
      </c>
      <c r="C19">
        <v>30</v>
      </c>
      <c r="D19">
        <v>2.5999999999999999E-2</v>
      </c>
      <c r="E19">
        <v>2.5999999999999999E-2</v>
      </c>
      <c r="F19">
        <v>2.5999999999999999E-2</v>
      </c>
      <c r="G19">
        <v>2.5000000000000001E-2</v>
      </c>
      <c r="H19">
        <v>2.5000000000000001E-2</v>
      </c>
      <c r="I19">
        <v>2.7E-2</v>
      </c>
      <c r="J19">
        <v>2.4E-2</v>
      </c>
      <c r="K19">
        <v>2.7E-2</v>
      </c>
      <c r="L19">
        <v>2.5999999999999999E-2</v>
      </c>
      <c r="M19">
        <v>0.98799999999999999</v>
      </c>
      <c r="N19">
        <v>2.7E-2</v>
      </c>
      <c r="O19">
        <v>1.0999999999999999E-2</v>
      </c>
      <c r="P19">
        <v>4.0000000000000001E-3</v>
      </c>
      <c r="Q19">
        <v>2E-3</v>
      </c>
      <c r="R19">
        <v>3.4000000000000002E-2</v>
      </c>
      <c r="S19">
        <v>7.8E-2</v>
      </c>
      <c r="T19">
        <v>2E-3</v>
      </c>
      <c r="U19">
        <v>5.0000000000000001E-3</v>
      </c>
      <c r="V19">
        <v>2E-3</v>
      </c>
      <c r="W19">
        <v>0.158</v>
      </c>
      <c r="Z19" s="1">
        <f t="shared" si="0"/>
        <v>0.122</v>
      </c>
      <c r="AA19" s="1">
        <f t="shared" si="1"/>
        <v>3.2300000000000002E-2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0.02</v>
      </c>
      <c r="F20">
        <v>2.1000000000000001E-2</v>
      </c>
      <c r="G20">
        <v>0.02</v>
      </c>
      <c r="H20">
        <v>0.02</v>
      </c>
      <c r="I20">
        <v>2.1000000000000001E-2</v>
      </c>
      <c r="J20">
        <v>0.02</v>
      </c>
      <c r="K20">
        <v>2.1000000000000001E-2</v>
      </c>
      <c r="L20">
        <v>2.1000000000000001E-2</v>
      </c>
      <c r="M20">
        <v>0.95799999999999996</v>
      </c>
      <c r="N20">
        <v>2.1000000000000001E-2</v>
      </c>
      <c r="O20">
        <v>6.0000000000000001E-3</v>
      </c>
      <c r="P20">
        <v>0.109</v>
      </c>
      <c r="Q20">
        <v>1.0999999999999999E-2</v>
      </c>
      <c r="R20">
        <v>0.01</v>
      </c>
      <c r="S20">
        <v>0.14299999999999999</v>
      </c>
      <c r="T20">
        <v>7.0999999999999994E-2</v>
      </c>
      <c r="U20">
        <v>7.3999999999999996E-2</v>
      </c>
      <c r="V20">
        <v>8.9999999999999993E-3</v>
      </c>
      <c r="W20">
        <v>3.1E-2</v>
      </c>
      <c r="Z20" s="1">
        <f t="shared" si="0"/>
        <v>0.1143</v>
      </c>
      <c r="AA20" s="1">
        <f t="shared" si="1"/>
        <v>4.8500000000000008E-2</v>
      </c>
    </row>
    <row r="21" spans="1:27">
      <c r="A21">
        <v>20</v>
      </c>
      <c r="B21" t="s">
        <v>168</v>
      </c>
      <c r="C21">
        <v>30</v>
      </c>
      <c r="D21">
        <v>2.1999999999999999E-2</v>
      </c>
      <c r="E21">
        <v>2.1999999999999999E-2</v>
      </c>
      <c r="F21">
        <v>2.1999999999999999E-2</v>
      </c>
      <c r="G21">
        <v>2.1000000000000001E-2</v>
      </c>
      <c r="H21">
        <v>2.1999999999999999E-2</v>
      </c>
      <c r="I21">
        <v>2.3E-2</v>
      </c>
      <c r="J21">
        <v>2.1000000000000001E-2</v>
      </c>
      <c r="K21">
        <v>2.3E-2</v>
      </c>
      <c r="L21">
        <v>2.1999999999999999E-2</v>
      </c>
      <c r="M21">
        <v>0.98699999999999999</v>
      </c>
      <c r="N21">
        <v>2.3E-2</v>
      </c>
      <c r="O21">
        <v>3.9E-2</v>
      </c>
      <c r="P21">
        <v>4.2999999999999997E-2</v>
      </c>
      <c r="Q21">
        <v>3.0000000000000001E-3</v>
      </c>
      <c r="R21">
        <v>8.0000000000000002E-3</v>
      </c>
      <c r="S21">
        <v>7.9000000000000001E-2</v>
      </c>
      <c r="T21">
        <v>0.01</v>
      </c>
      <c r="U21">
        <v>8.9999999999999993E-3</v>
      </c>
      <c r="V21">
        <v>2E-3</v>
      </c>
      <c r="W21">
        <v>0.154</v>
      </c>
      <c r="Z21" s="1">
        <f t="shared" si="0"/>
        <v>0.11850000000000001</v>
      </c>
      <c r="AA21" s="1">
        <f t="shared" si="1"/>
        <v>3.6999999999999998E-2</v>
      </c>
    </row>
    <row r="22" spans="1:27">
      <c r="A22">
        <v>21</v>
      </c>
      <c r="B22" t="s">
        <v>169</v>
      </c>
      <c r="C22">
        <v>30</v>
      </c>
      <c r="D22">
        <v>2.1999999999999999E-2</v>
      </c>
      <c r="E22">
        <v>2.1999999999999999E-2</v>
      </c>
      <c r="F22">
        <v>2.1999999999999999E-2</v>
      </c>
      <c r="G22">
        <v>2.1000000000000001E-2</v>
      </c>
      <c r="H22">
        <v>2.1999999999999999E-2</v>
      </c>
      <c r="I22">
        <v>2.3E-2</v>
      </c>
      <c r="J22">
        <v>2.1000000000000001E-2</v>
      </c>
      <c r="K22">
        <v>2.3E-2</v>
      </c>
      <c r="L22">
        <v>2.3E-2</v>
      </c>
      <c r="M22">
        <v>0.99199999999999999</v>
      </c>
      <c r="N22">
        <v>2.4E-2</v>
      </c>
      <c r="O22">
        <v>5.0000000000000001E-3</v>
      </c>
      <c r="P22">
        <v>0.11799999999999999</v>
      </c>
      <c r="Q22">
        <v>3.0000000000000001E-3</v>
      </c>
      <c r="R22">
        <v>7.2999999999999995E-2</v>
      </c>
      <c r="S22">
        <v>8.8999999999999996E-2</v>
      </c>
      <c r="T22">
        <v>3.0000000000000001E-3</v>
      </c>
      <c r="U22">
        <v>3.0000000000000001E-3</v>
      </c>
      <c r="V22">
        <v>6.0000000000000001E-3</v>
      </c>
      <c r="W22">
        <v>4.4999999999999998E-2</v>
      </c>
      <c r="Z22" s="1">
        <f t="shared" si="0"/>
        <v>0.11910000000000001</v>
      </c>
      <c r="AA22" s="1">
        <f t="shared" si="1"/>
        <v>3.6899999999999995E-2</v>
      </c>
    </row>
    <row r="23" spans="1:27">
      <c r="A23">
        <v>22</v>
      </c>
      <c r="B23" t="s">
        <v>170</v>
      </c>
      <c r="C23">
        <v>30</v>
      </c>
      <c r="D23">
        <v>2.1000000000000001E-2</v>
      </c>
      <c r="E23">
        <v>2.1000000000000001E-2</v>
      </c>
      <c r="F23">
        <v>2.1000000000000001E-2</v>
      </c>
      <c r="G23">
        <v>0.02</v>
      </c>
      <c r="H23">
        <v>0.02</v>
      </c>
      <c r="I23">
        <v>2.1000000000000001E-2</v>
      </c>
      <c r="J23">
        <v>0.02</v>
      </c>
      <c r="K23">
        <v>2.1999999999999999E-2</v>
      </c>
      <c r="L23">
        <v>2.1000000000000001E-2</v>
      </c>
      <c r="M23">
        <v>0.96199999999999997</v>
      </c>
      <c r="N23">
        <v>2.3E-2</v>
      </c>
      <c r="O23">
        <v>4.4999999999999998E-2</v>
      </c>
      <c r="P23">
        <v>2.5000000000000001E-2</v>
      </c>
      <c r="Q23">
        <v>3.4000000000000002E-2</v>
      </c>
      <c r="R23">
        <v>7.3999999999999996E-2</v>
      </c>
      <c r="S23">
        <v>0.127</v>
      </c>
      <c r="T23">
        <v>1.0999999999999999E-2</v>
      </c>
      <c r="U23">
        <v>1.2E-2</v>
      </c>
      <c r="V23">
        <v>4.9000000000000002E-2</v>
      </c>
      <c r="W23">
        <v>4.2000000000000003E-2</v>
      </c>
      <c r="Z23" s="1">
        <f t="shared" si="0"/>
        <v>0.1149</v>
      </c>
      <c r="AA23" s="1">
        <f t="shared" si="1"/>
        <v>4.4200000000000003E-2</v>
      </c>
    </row>
    <row r="24" spans="1:27">
      <c r="A24">
        <v>23</v>
      </c>
      <c r="B24" t="s">
        <v>171</v>
      </c>
      <c r="C24">
        <v>30</v>
      </c>
      <c r="D24">
        <v>0.02</v>
      </c>
      <c r="E24">
        <v>1.9E-2</v>
      </c>
      <c r="F24">
        <v>0.02</v>
      </c>
      <c r="G24">
        <v>1.9E-2</v>
      </c>
      <c r="H24">
        <v>1.9E-2</v>
      </c>
      <c r="I24">
        <v>0.02</v>
      </c>
      <c r="J24">
        <v>1.9E-2</v>
      </c>
      <c r="K24">
        <v>0.02</v>
      </c>
      <c r="L24">
        <v>0.02</v>
      </c>
      <c r="M24">
        <v>0.996</v>
      </c>
      <c r="N24">
        <v>2.1000000000000001E-2</v>
      </c>
      <c r="O24">
        <v>5.0000000000000001E-3</v>
      </c>
      <c r="P24">
        <v>4.0000000000000001E-3</v>
      </c>
      <c r="Q24">
        <v>2E-3</v>
      </c>
      <c r="R24">
        <v>4.5999999999999999E-2</v>
      </c>
      <c r="S24">
        <v>0.29499999999999998</v>
      </c>
      <c r="T24">
        <v>3.5000000000000003E-2</v>
      </c>
      <c r="U24">
        <v>4.0000000000000001E-3</v>
      </c>
      <c r="V24">
        <v>4.0000000000000001E-3</v>
      </c>
      <c r="W24">
        <v>6.4000000000000001E-2</v>
      </c>
      <c r="Z24" s="1">
        <f t="shared" si="0"/>
        <v>0.1172</v>
      </c>
      <c r="AA24" s="1">
        <f t="shared" si="1"/>
        <v>4.8000000000000001E-2</v>
      </c>
    </row>
    <row r="25" spans="1:27">
      <c r="A25">
        <v>24</v>
      </c>
      <c r="B25" t="s">
        <v>172</v>
      </c>
      <c r="C25">
        <v>30</v>
      </c>
      <c r="D25">
        <v>0.02</v>
      </c>
      <c r="E25">
        <v>0.02</v>
      </c>
      <c r="F25">
        <v>0.02</v>
      </c>
      <c r="G25">
        <v>1.9E-2</v>
      </c>
      <c r="H25">
        <v>1.9E-2</v>
      </c>
      <c r="I25">
        <v>0.02</v>
      </c>
      <c r="J25">
        <v>1.7999999999999999E-2</v>
      </c>
      <c r="K25">
        <v>1.9E-2</v>
      </c>
      <c r="L25">
        <v>1.7000000000000001E-2</v>
      </c>
      <c r="M25">
        <v>0.41699999999999998</v>
      </c>
      <c r="N25">
        <v>1.6E-2</v>
      </c>
      <c r="O25">
        <v>0.747</v>
      </c>
      <c r="P25">
        <v>0.57499999999999996</v>
      </c>
      <c r="Q25">
        <v>0.255</v>
      </c>
      <c r="R25">
        <v>7.0000000000000007E-2</v>
      </c>
      <c r="S25">
        <v>0.34599999999999997</v>
      </c>
      <c r="T25">
        <v>2.1000000000000001E-2</v>
      </c>
      <c r="U25">
        <v>0.96799999999999997</v>
      </c>
      <c r="V25">
        <v>0.59399999999999997</v>
      </c>
      <c r="W25">
        <v>8.9999999999999993E-3</v>
      </c>
      <c r="Z25" s="1">
        <f t="shared" si="0"/>
        <v>5.8899999999999994E-2</v>
      </c>
      <c r="AA25" s="1">
        <f t="shared" si="1"/>
        <v>0.36009999999999998</v>
      </c>
    </row>
    <row r="26" spans="1:27">
      <c r="A26">
        <v>25</v>
      </c>
      <c r="B26" t="s">
        <v>173</v>
      </c>
      <c r="C26">
        <v>30</v>
      </c>
      <c r="D26">
        <v>1.7999999999999999E-2</v>
      </c>
      <c r="E26">
        <v>1.7999999999999999E-2</v>
      </c>
      <c r="F26">
        <v>1.7999999999999999E-2</v>
      </c>
      <c r="G26">
        <v>1.7000000000000001E-2</v>
      </c>
      <c r="H26">
        <v>1.7000000000000001E-2</v>
      </c>
      <c r="I26">
        <v>1.7999999999999999E-2</v>
      </c>
      <c r="J26">
        <v>1.7000000000000001E-2</v>
      </c>
      <c r="K26">
        <v>1.7000000000000001E-2</v>
      </c>
      <c r="L26">
        <v>1.6E-2</v>
      </c>
      <c r="M26">
        <v>0.55200000000000005</v>
      </c>
      <c r="N26">
        <v>1.4E-2</v>
      </c>
      <c r="O26">
        <v>0.46500000000000002</v>
      </c>
      <c r="P26">
        <v>2.8000000000000001E-2</v>
      </c>
      <c r="Q26">
        <v>0.65300000000000002</v>
      </c>
      <c r="R26">
        <v>8.0000000000000002E-3</v>
      </c>
      <c r="S26">
        <v>1.7000000000000001E-2</v>
      </c>
      <c r="T26">
        <v>0.746</v>
      </c>
      <c r="U26">
        <v>0.28000000000000003</v>
      </c>
      <c r="V26">
        <v>1.7000000000000001E-2</v>
      </c>
      <c r="W26">
        <v>8.7999999999999995E-2</v>
      </c>
      <c r="Z26" s="1">
        <f t="shared" si="0"/>
        <v>7.0800000000000002E-2</v>
      </c>
      <c r="AA26" s="1">
        <f t="shared" si="1"/>
        <v>0.23160000000000003</v>
      </c>
    </row>
    <row r="27" spans="1:27">
      <c r="A27">
        <v>26</v>
      </c>
      <c r="B27" t="s">
        <v>174</v>
      </c>
      <c r="C27">
        <v>30</v>
      </c>
      <c r="D27">
        <v>0.02</v>
      </c>
      <c r="E27">
        <v>0.02</v>
      </c>
      <c r="F27">
        <v>0.02</v>
      </c>
      <c r="G27">
        <v>1.9E-2</v>
      </c>
      <c r="H27">
        <v>0.02</v>
      </c>
      <c r="I27">
        <v>0.02</v>
      </c>
      <c r="J27">
        <v>1.9E-2</v>
      </c>
      <c r="K27">
        <v>0.02</v>
      </c>
      <c r="L27">
        <v>1.7999999999999999E-2</v>
      </c>
      <c r="M27">
        <v>0.89300000000000002</v>
      </c>
      <c r="N27">
        <v>1.4E-2</v>
      </c>
      <c r="O27">
        <v>0.191</v>
      </c>
      <c r="P27">
        <v>0.23200000000000001</v>
      </c>
      <c r="Q27">
        <v>3.0000000000000001E-3</v>
      </c>
      <c r="R27">
        <v>0.14299999999999999</v>
      </c>
      <c r="S27">
        <v>3.1E-2</v>
      </c>
      <c r="T27">
        <v>1.6E-2</v>
      </c>
      <c r="U27">
        <v>0.55000000000000004</v>
      </c>
      <c r="V27">
        <v>3.9E-2</v>
      </c>
      <c r="W27">
        <v>0.54100000000000004</v>
      </c>
      <c r="Z27" s="1">
        <f t="shared" si="0"/>
        <v>0.1069</v>
      </c>
      <c r="AA27" s="1">
        <f t="shared" si="1"/>
        <v>0.17600000000000002</v>
      </c>
    </row>
    <row r="28" spans="1:27">
      <c r="A28">
        <v>27</v>
      </c>
      <c r="B28" t="s">
        <v>175</v>
      </c>
      <c r="C28">
        <v>30</v>
      </c>
      <c r="D28">
        <v>1.2E-2</v>
      </c>
      <c r="E28">
        <v>1.2E-2</v>
      </c>
      <c r="F28">
        <v>1.2E-2</v>
      </c>
      <c r="G28">
        <v>1.2E-2</v>
      </c>
      <c r="H28">
        <v>1.2E-2</v>
      </c>
      <c r="I28">
        <v>1.2E-2</v>
      </c>
      <c r="J28">
        <v>1.2E-2</v>
      </c>
      <c r="K28">
        <v>1.2E-2</v>
      </c>
      <c r="L28">
        <v>1.0999999999999999E-2</v>
      </c>
      <c r="M28">
        <v>0.44600000000000001</v>
      </c>
      <c r="N28">
        <v>1.0999999999999999E-2</v>
      </c>
      <c r="O28">
        <v>0.97799999999999998</v>
      </c>
      <c r="P28">
        <v>0.98</v>
      </c>
      <c r="Q28">
        <v>0.70599999999999996</v>
      </c>
      <c r="R28">
        <v>7.2999999999999995E-2</v>
      </c>
      <c r="S28">
        <v>8.9999999999999993E-3</v>
      </c>
      <c r="T28">
        <v>0.96099999999999997</v>
      </c>
      <c r="U28">
        <v>0.95499999999999996</v>
      </c>
      <c r="V28">
        <v>0.17799999999999999</v>
      </c>
      <c r="W28">
        <v>4.0000000000000001E-3</v>
      </c>
      <c r="Z28" s="1">
        <f t="shared" si="0"/>
        <v>5.5299999999999995E-2</v>
      </c>
      <c r="AA28" s="1">
        <f t="shared" si="1"/>
        <v>0.48549999999999988</v>
      </c>
    </row>
    <row r="29" spans="1:27">
      <c r="A29">
        <v>28</v>
      </c>
      <c r="B29" t="s">
        <v>176</v>
      </c>
      <c r="C29">
        <v>30</v>
      </c>
      <c r="D29">
        <v>2.1000000000000001E-2</v>
      </c>
      <c r="E29">
        <v>2.1000000000000001E-2</v>
      </c>
      <c r="F29">
        <v>2.1000000000000001E-2</v>
      </c>
      <c r="G29">
        <v>0.02</v>
      </c>
      <c r="H29">
        <v>2.1000000000000001E-2</v>
      </c>
      <c r="I29">
        <v>2.1999999999999999E-2</v>
      </c>
      <c r="J29">
        <v>0.02</v>
      </c>
      <c r="K29">
        <v>2.1000000000000001E-2</v>
      </c>
      <c r="L29">
        <v>0.02</v>
      </c>
      <c r="M29">
        <v>0.66400000000000003</v>
      </c>
      <c r="N29">
        <v>0.02</v>
      </c>
      <c r="O29">
        <v>0.88800000000000001</v>
      </c>
      <c r="P29">
        <v>0.249</v>
      </c>
      <c r="Q29">
        <v>2.3E-2</v>
      </c>
      <c r="R29">
        <v>4.7E-2</v>
      </c>
      <c r="S29">
        <v>0.111</v>
      </c>
      <c r="T29">
        <v>3.0000000000000001E-3</v>
      </c>
      <c r="U29">
        <v>0.47199999999999998</v>
      </c>
      <c r="V29">
        <v>0.113</v>
      </c>
      <c r="W29">
        <v>1.0999999999999999E-2</v>
      </c>
      <c r="Z29" s="1">
        <f t="shared" si="0"/>
        <v>8.5099999999999995E-2</v>
      </c>
      <c r="AA29" s="1">
        <f t="shared" si="1"/>
        <v>0.19369999999999996</v>
      </c>
    </row>
    <row r="30" spans="1:27">
      <c r="A30">
        <v>29</v>
      </c>
      <c r="B30" t="s">
        <v>177</v>
      </c>
      <c r="C30">
        <v>30</v>
      </c>
      <c r="D30">
        <v>1.6E-2</v>
      </c>
      <c r="E30">
        <v>1.6E-2</v>
      </c>
      <c r="F30">
        <v>1.6E-2</v>
      </c>
      <c r="G30">
        <v>1.6E-2</v>
      </c>
      <c r="H30">
        <v>1.6E-2</v>
      </c>
      <c r="I30">
        <v>1.7000000000000001E-2</v>
      </c>
      <c r="J30">
        <v>1.6E-2</v>
      </c>
      <c r="K30">
        <v>1.6E-2</v>
      </c>
      <c r="L30">
        <v>1.6E-2</v>
      </c>
      <c r="M30">
        <v>0.78800000000000003</v>
      </c>
      <c r="N30">
        <v>1.4E-2</v>
      </c>
      <c r="O30">
        <v>0.86499999999999999</v>
      </c>
      <c r="P30">
        <v>0.65900000000000003</v>
      </c>
      <c r="Q30">
        <v>1.2E-2</v>
      </c>
      <c r="R30">
        <v>3.5999999999999997E-2</v>
      </c>
      <c r="S30">
        <v>0.06</v>
      </c>
      <c r="T30">
        <v>0.45600000000000002</v>
      </c>
      <c r="U30">
        <v>0.49399999999999999</v>
      </c>
      <c r="V30">
        <v>0.16500000000000001</v>
      </c>
      <c r="W30">
        <v>0.02</v>
      </c>
      <c r="Z30" s="1">
        <f t="shared" si="0"/>
        <v>9.3300000000000008E-2</v>
      </c>
      <c r="AA30" s="1">
        <f t="shared" si="1"/>
        <v>0.27810000000000001</v>
      </c>
    </row>
    <row r="31" spans="1:27">
      <c r="A31">
        <v>30</v>
      </c>
      <c r="B31" t="s">
        <v>178</v>
      </c>
      <c r="C31">
        <v>30</v>
      </c>
      <c r="D31">
        <v>1.7000000000000001E-2</v>
      </c>
      <c r="E31">
        <v>1.6E-2</v>
      </c>
      <c r="F31">
        <v>1.7000000000000001E-2</v>
      </c>
      <c r="G31">
        <v>1.6E-2</v>
      </c>
      <c r="H31">
        <v>1.6E-2</v>
      </c>
      <c r="I31">
        <v>1.7000000000000001E-2</v>
      </c>
      <c r="J31">
        <v>1.6E-2</v>
      </c>
      <c r="K31">
        <v>1.6E-2</v>
      </c>
      <c r="L31">
        <v>1.4999999999999999E-2</v>
      </c>
      <c r="M31">
        <v>0.96099999999999997</v>
      </c>
      <c r="N31">
        <v>1.9E-2</v>
      </c>
      <c r="O31">
        <v>0.49399999999999999</v>
      </c>
      <c r="P31">
        <v>0.92200000000000004</v>
      </c>
      <c r="Q31">
        <v>0.159</v>
      </c>
      <c r="R31">
        <v>1.2999999999999999E-2</v>
      </c>
      <c r="S31">
        <v>6.4000000000000001E-2</v>
      </c>
      <c r="T31">
        <v>0.88100000000000001</v>
      </c>
      <c r="U31">
        <v>0.28100000000000003</v>
      </c>
      <c r="V31">
        <v>2.9000000000000001E-2</v>
      </c>
      <c r="W31">
        <v>6.0000000000000001E-3</v>
      </c>
      <c r="Z31" s="1">
        <f t="shared" si="0"/>
        <v>0.11069999999999999</v>
      </c>
      <c r="AA31" s="1">
        <f t="shared" si="1"/>
        <v>0.2868</v>
      </c>
    </row>
    <row r="32" spans="1:27">
      <c r="A32">
        <v>31</v>
      </c>
      <c r="B32" t="s">
        <v>179</v>
      </c>
      <c r="C32">
        <v>30</v>
      </c>
      <c r="D32">
        <v>1.7999999999999999E-2</v>
      </c>
      <c r="E32">
        <v>1.7999999999999999E-2</v>
      </c>
      <c r="F32">
        <v>1.7999999999999999E-2</v>
      </c>
      <c r="G32">
        <v>1.7000000000000001E-2</v>
      </c>
      <c r="H32">
        <v>1.7999999999999999E-2</v>
      </c>
      <c r="I32">
        <v>1.7999999999999999E-2</v>
      </c>
      <c r="J32">
        <v>1.7000000000000001E-2</v>
      </c>
      <c r="K32">
        <v>1.7000000000000001E-2</v>
      </c>
      <c r="L32">
        <v>1.6E-2</v>
      </c>
      <c r="M32">
        <v>0.73199999999999998</v>
      </c>
      <c r="N32">
        <v>1.7000000000000001E-2</v>
      </c>
      <c r="O32">
        <v>0.94099999999999995</v>
      </c>
      <c r="P32">
        <v>0.995</v>
      </c>
      <c r="Q32">
        <v>8.0000000000000002E-3</v>
      </c>
      <c r="R32">
        <v>4.3999999999999997E-2</v>
      </c>
      <c r="S32">
        <v>0.58199999999999996</v>
      </c>
      <c r="T32">
        <v>2E-3</v>
      </c>
      <c r="U32">
        <v>2.5000000000000001E-2</v>
      </c>
      <c r="V32">
        <v>0.27200000000000002</v>
      </c>
      <c r="W32">
        <v>0.03</v>
      </c>
      <c r="Z32" s="1">
        <f t="shared" si="0"/>
        <v>8.8900000000000007E-2</v>
      </c>
      <c r="AA32" s="1">
        <f t="shared" si="1"/>
        <v>0.29159999999999991</v>
      </c>
    </row>
    <row r="33" spans="1:27">
      <c r="A33">
        <v>32</v>
      </c>
      <c r="B33" t="s">
        <v>180</v>
      </c>
      <c r="C33">
        <v>30</v>
      </c>
      <c r="D33">
        <v>2.1000000000000001E-2</v>
      </c>
      <c r="E33">
        <v>2.1000000000000001E-2</v>
      </c>
      <c r="F33">
        <v>2.1000000000000001E-2</v>
      </c>
      <c r="G33">
        <v>0.02</v>
      </c>
      <c r="H33">
        <v>0.02</v>
      </c>
      <c r="I33">
        <v>2.1000000000000001E-2</v>
      </c>
      <c r="J33">
        <v>0.02</v>
      </c>
      <c r="K33">
        <v>2.1000000000000001E-2</v>
      </c>
      <c r="L33">
        <v>2.1000000000000001E-2</v>
      </c>
      <c r="M33">
        <v>0.48399999999999999</v>
      </c>
      <c r="N33">
        <v>2.5000000000000001E-2</v>
      </c>
      <c r="O33">
        <v>0.154</v>
      </c>
      <c r="P33">
        <v>1.9E-2</v>
      </c>
      <c r="Q33">
        <v>0.35599999999999998</v>
      </c>
      <c r="R33">
        <v>6.6000000000000003E-2</v>
      </c>
      <c r="S33">
        <v>0.114</v>
      </c>
      <c r="T33">
        <v>0.64800000000000002</v>
      </c>
      <c r="U33">
        <v>2.7E-2</v>
      </c>
      <c r="V33">
        <v>7.3999999999999996E-2</v>
      </c>
      <c r="W33">
        <v>7.0000000000000001E-3</v>
      </c>
      <c r="Z33" s="1">
        <f t="shared" si="0"/>
        <v>6.699999999999999E-2</v>
      </c>
      <c r="AA33" s="1">
        <f t="shared" si="1"/>
        <v>0.14899999999999997</v>
      </c>
    </row>
    <row r="34" spans="1:27">
      <c r="A34">
        <v>33</v>
      </c>
      <c r="B34" t="s">
        <v>181</v>
      </c>
      <c r="C34">
        <v>30</v>
      </c>
      <c r="D34">
        <v>2.3E-2</v>
      </c>
      <c r="E34">
        <v>2.1999999999999999E-2</v>
      </c>
      <c r="F34">
        <v>2.3E-2</v>
      </c>
      <c r="G34">
        <v>2.1999999999999999E-2</v>
      </c>
      <c r="H34">
        <v>2.1999999999999999E-2</v>
      </c>
      <c r="I34">
        <v>2.3E-2</v>
      </c>
      <c r="J34">
        <v>2.1000000000000001E-2</v>
      </c>
      <c r="K34">
        <v>2.1999999999999999E-2</v>
      </c>
      <c r="L34">
        <v>2.1000000000000001E-2</v>
      </c>
      <c r="M34">
        <v>0.32300000000000001</v>
      </c>
      <c r="N34">
        <v>2.1999999999999999E-2</v>
      </c>
      <c r="O34">
        <v>1.4E-2</v>
      </c>
      <c r="P34">
        <v>0.189</v>
      </c>
      <c r="Q34">
        <v>7.0000000000000001E-3</v>
      </c>
      <c r="R34">
        <v>0.38700000000000001</v>
      </c>
      <c r="S34">
        <v>0.03</v>
      </c>
      <c r="T34">
        <v>1.4E-2</v>
      </c>
      <c r="U34">
        <v>0.54800000000000004</v>
      </c>
      <c r="V34">
        <v>7.0000000000000007E-2</v>
      </c>
      <c r="W34">
        <v>3.6999999999999998E-2</v>
      </c>
      <c r="Z34" s="1">
        <f t="shared" si="0"/>
        <v>5.2200000000000003E-2</v>
      </c>
      <c r="AA34" s="1">
        <f t="shared" si="1"/>
        <v>0.1318</v>
      </c>
    </row>
    <row r="35" spans="1:27">
      <c r="A35">
        <v>34</v>
      </c>
      <c r="B35" t="s">
        <v>182</v>
      </c>
      <c r="C35">
        <v>30</v>
      </c>
      <c r="D35">
        <v>2.4E-2</v>
      </c>
      <c r="E35">
        <v>2.4E-2</v>
      </c>
      <c r="F35">
        <v>2.4E-2</v>
      </c>
      <c r="G35">
        <v>2.3E-2</v>
      </c>
      <c r="H35">
        <v>2.3E-2</v>
      </c>
      <c r="I35">
        <v>2.5000000000000001E-2</v>
      </c>
      <c r="J35">
        <v>2.1999999999999999E-2</v>
      </c>
      <c r="K35">
        <v>2.4E-2</v>
      </c>
      <c r="L35">
        <v>2.3E-2</v>
      </c>
      <c r="M35">
        <v>0.81299999999999994</v>
      </c>
      <c r="N35">
        <v>2.9000000000000001E-2</v>
      </c>
      <c r="O35">
        <v>0.63700000000000001</v>
      </c>
      <c r="P35">
        <v>0.40899999999999997</v>
      </c>
      <c r="Q35">
        <v>5.0000000000000001E-3</v>
      </c>
      <c r="R35">
        <v>0.28399999999999997</v>
      </c>
      <c r="S35">
        <v>0.58499999999999996</v>
      </c>
      <c r="T35">
        <v>4.0000000000000001E-3</v>
      </c>
      <c r="U35">
        <v>6.0000000000000001E-3</v>
      </c>
      <c r="V35">
        <v>6.9000000000000006E-2</v>
      </c>
      <c r="W35">
        <v>8.9999999999999993E-3</v>
      </c>
      <c r="Z35" s="1">
        <f t="shared" si="0"/>
        <v>0.10249999999999999</v>
      </c>
      <c r="AA35" s="1">
        <f t="shared" si="1"/>
        <v>0.20369999999999999</v>
      </c>
    </row>
    <row r="36" spans="1:27">
      <c r="A36">
        <v>35</v>
      </c>
      <c r="B36" t="s">
        <v>183</v>
      </c>
      <c r="C36">
        <v>30</v>
      </c>
      <c r="D36">
        <v>1.7000000000000001E-2</v>
      </c>
      <c r="E36">
        <v>1.7000000000000001E-2</v>
      </c>
      <c r="F36">
        <v>1.7000000000000001E-2</v>
      </c>
      <c r="G36">
        <v>1.6E-2</v>
      </c>
      <c r="H36">
        <v>1.7000000000000001E-2</v>
      </c>
      <c r="I36">
        <v>1.7000000000000001E-2</v>
      </c>
      <c r="J36">
        <v>1.6E-2</v>
      </c>
      <c r="K36">
        <v>1.6E-2</v>
      </c>
      <c r="L36">
        <v>1.4999999999999999E-2</v>
      </c>
      <c r="M36">
        <v>0.186</v>
      </c>
      <c r="N36">
        <v>1.7000000000000001E-2</v>
      </c>
      <c r="O36">
        <v>8.4000000000000005E-2</v>
      </c>
      <c r="P36">
        <v>0.94299999999999995</v>
      </c>
      <c r="Q36">
        <v>2.5999999999999999E-2</v>
      </c>
      <c r="R36">
        <v>0.10100000000000001</v>
      </c>
      <c r="S36">
        <v>5.6000000000000001E-2</v>
      </c>
      <c r="T36">
        <v>7.5999999999999998E-2</v>
      </c>
      <c r="U36">
        <v>0.67100000000000004</v>
      </c>
      <c r="V36">
        <v>0.60499999999999998</v>
      </c>
      <c r="W36">
        <v>0.215</v>
      </c>
      <c r="Z36" s="1">
        <f t="shared" si="0"/>
        <v>3.3399999999999999E-2</v>
      </c>
      <c r="AA36" s="1">
        <f t="shared" si="1"/>
        <v>0.27939999999999998</v>
      </c>
    </row>
    <row r="37" spans="1:27">
      <c r="A37">
        <v>36</v>
      </c>
      <c r="B37" t="s">
        <v>184</v>
      </c>
      <c r="C37">
        <v>30</v>
      </c>
      <c r="D37">
        <v>2.1999999999999999E-2</v>
      </c>
      <c r="E37">
        <v>2.1999999999999999E-2</v>
      </c>
      <c r="F37">
        <v>2.1999999999999999E-2</v>
      </c>
      <c r="G37">
        <v>2.1000000000000001E-2</v>
      </c>
      <c r="H37">
        <v>2.1000000000000001E-2</v>
      </c>
      <c r="I37">
        <v>2.1999999999999999E-2</v>
      </c>
      <c r="J37">
        <v>0.02</v>
      </c>
      <c r="K37">
        <v>2.1000000000000001E-2</v>
      </c>
      <c r="L37">
        <v>1.9E-2</v>
      </c>
      <c r="M37">
        <v>0.68600000000000005</v>
      </c>
      <c r="N37">
        <v>1.6E-2</v>
      </c>
      <c r="O37">
        <v>0.03</v>
      </c>
      <c r="P37">
        <v>0.41399999999999998</v>
      </c>
      <c r="Q37">
        <v>7.3999999999999996E-2</v>
      </c>
      <c r="R37">
        <v>0.376</v>
      </c>
      <c r="S37">
        <v>0.20799999999999999</v>
      </c>
      <c r="T37">
        <v>5.0000000000000001E-3</v>
      </c>
      <c r="U37">
        <v>7.1999999999999995E-2</v>
      </c>
      <c r="V37">
        <v>0.77300000000000002</v>
      </c>
      <c r="W37">
        <v>0.55500000000000005</v>
      </c>
      <c r="Z37" s="1">
        <f t="shared" si="0"/>
        <v>8.7599999999999997E-2</v>
      </c>
      <c r="AA37" s="1">
        <f t="shared" si="1"/>
        <v>0.25230000000000002</v>
      </c>
    </row>
    <row r="38" spans="1:27">
      <c r="A38">
        <v>37</v>
      </c>
      <c r="B38" t="s">
        <v>185</v>
      </c>
      <c r="C38">
        <v>30</v>
      </c>
      <c r="D38">
        <v>2.4E-2</v>
      </c>
      <c r="E38">
        <v>2.3E-2</v>
      </c>
      <c r="F38">
        <v>2.4E-2</v>
      </c>
      <c r="G38">
        <v>2.1999999999999999E-2</v>
      </c>
      <c r="H38">
        <v>2.3E-2</v>
      </c>
      <c r="I38">
        <v>2.4E-2</v>
      </c>
      <c r="J38">
        <v>2.1999999999999999E-2</v>
      </c>
      <c r="K38">
        <v>2.3E-2</v>
      </c>
      <c r="L38">
        <v>2.1000000000000001E-2</v>
      </c>
      <c r="M38">
        <v>0.78600000000000003</v>
      </c>
      <c r="N38">
        <v>0.02</v>
      </c>
      <c r="O38">
        <v>1.9E-2</v>
      </c>
      <c r="P38">
        <v>0.13800000000000001</v>
      </c>
      <c r="Q38">
        <v>1.2E-2</v>
      </c>
      <c r="R38">
        <v>4.1000000000000002E-2</v>
      </c>
      <c r="S38">
        <v>0.122</v>
      </c>
      <c r="T38">
        <v>6.0000000000000001E-3</v>
      </c>
      <c r="U38">
        <v>4.2000000000000003E-2</v>
      </c>
      <c r="V38">
        <v>0.78100000000000003</v>
      </c>
      <c r="W38">
        <v>0.13400000000000001</v>
      </c>
      <c r="Z38" s="1">
        <f t="shared" si="0"/>
        <v>9.9199999999999997E-2</v>
      </c>
      <c r="AA38" s="1">
        <f t="shared" si="1"/>
        <v>0.13150000000000001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0.01</v>
      </c>
      <c r="G39">
        <v>0.01</v>
      </c>
      <c r="H39">
        <v>0.01</v>
      </c>
      <c r="I39">
        <v>0.01</v>
      </c>
      <c r="J39">
        <v>0.01</v>
      </c>
      <c r="K39">
        <v>0.01</v>
      </c>
      <c r="L39">
        <v>8.9999999999999993E-3</v>
      </c>
      <c r="M39">
        <v>0.95699999999999996</v>
      </c>
      <c r="N39">
        <v>7.0000000000000001E-3</v>
      </c>
      <c r="O39">
        <v>0.98499999999999999</v>
      </c>
      <c r="P39">
        <v>0.97899999999999998</v>
      </c>
      <c r="Q39">
        <v>0.96599999999999997</v>
      </c>
      <c r="R39">
        <v>3.2000000000000001E-2</v>
      </c>
      <c r="S39">
        <v>6.3E-2</v>
      </c>
      <c r="T39">
        <v>0.99199999999999999</v>
      </c>
      <c r="U39">
        <v>0.98699999999999999</v>
      </c>
      <c r="V39">
        <v>0.89300000000000002</v>
      </c>
      <c r="W39">
        <v>0.218</v>
      </c>
      <c r="Z39" s="1">
        <f t="shared" si="0"/>
        <v>0.1046</v>
      </c>
      <c r="AA39" s="1">
        <f t="shared" si="1"/>
        <v>0.61220000000000008</v>
      </c>
    </row>
    <row r="40" spans="1:27">
      <c r="A40">
        <v>39</v>
      </c>
      <c r="B40" t="s">
        <v>187</v>
      </c>
      <c r="C40">
        <v>30</v>
      </c>
      <c r="D40">
        <v>1.7000000000000001E-2</v>
      </c>
      <c r="E40">
        <v>1.6E-2</v>
      </c>
      <c r="F40">
        <v>1.7000000000000001E-2</v>
      </c>
      <c r="G40">
        <v>1.6E-2</v>
      </c>
      <c r="H40">
        <v>1.6E-2</v>
      </c>
      <c r="I40">
        <v>1.7000000000000001E-2</v>
      </c>
      <c r="J40">
        <v>1.6E-2</v>
      </c>
      <c r="K40">
        <v>1.6E-2</v>
      </c>
      <c r="L40">
        <v>1.4E-2</v>
      </c>
      <c r="M40">
        <v>0.36899999999999999</v>
      </c>
      <c r="N40">
        <v>1.2E-2</v>
      </c>
      <c r="O40">
        <v>0.88100000000000001</v>
      </c>
      <c r="P40">
        <v>9.8000000000000004E-2</v>
      </c>
      <c r="Q40">
        <v>0.98699999999999999</v>
      </c>
      <c r="R40">
        <v>0.111</v>
      </c>
      <c r="S40">
        <v>0.435</v>
      </c>
      <c r="T40">
        <v>0.73</v>
      </c>
      <c r="U40">
        <v>0.64100000000000001</v>
      </c>
      <c r="V40">
        <v>0.752</v>
      </c>
      <c r="W40">
        <v>0.60399999999999998</v>
      </c>
      <c r="Z40" s="1">
        <f t="shared" si="0"/>
        <v>5.1400000000000001E-2</v>
      </c>
      <c r="AA40" s="1">
        <f t="shared" si="1"/>
        <v>0.52510000000000001</v>
      </c>
    </row>
    <row r="41" spans="1:27">
      <c r="A41">
        <v>40</v>
      </c>
      <c r="B41" t="s">
        <v>188</v>
      </c>
      <c r="C41">
        <v>30</v>
      </c>
      <c r="D41">
        <v>2.4E-2</v>
      </c>
      <c r="E41">
        <v>2.3E-2</v>
      </c>
      <c r="F41">
        <v>2.4E-2</v>
      </c>
      <c r="G41">
        <v>2.1999999999999999E-2</v>
      </c>
      <c r="H41">
        <v>2.3E-2</v>
      </c>
      <c r="I41">
        <v>2.4E-2</v>
      </c>
      <c r="J41">
        <v>2.1999999999999999E-2</v>
      </c>
      <c r="K41">
        <v>2.3E-2</v>
      </c>
      <c r="L41">
        <v>2.1999999999999999E-2</v>
      </c>
      <c r="M41">
        <v>0.83099999999999996</v>
      </c>
      <c r="N41">
        <v>1.7999999999999999E-2</v>
      </c>
      <c r="O41">
        <v>0.184</v>
      </c>
      <c r="P41">
        <v>6.8000000000000005E-2</v>
      </c>
      <c r="Q41">
        <v>6.0999999999999999E-2</v>
      </c>
      <c r="R41">
        <v>0.29499999999999998</v>
      </c>
      <c r="S41">
        <v>3.1E-2</v>
      </c>
      <c r="T41">
        <v>0.123</v>
      </c>
      <c r="U41">
        <v>0.03</v>
      </c>
      <c r="V41">
        <v>9.0999999999999998E-2</v>
      </c>
      <c r="W41">
        <v>0.68300000000000005</v>
      </c>
      <c r="Z41" s="1">
        <f t="shared" si="0"/>
        <v>0.10379999999999998</v>
      </c>
      <c r="AA41" s="1">
        <f t="shared" si="1"/>
        <v>0.15840000000000001</v>
      </c>
    </row>
    <row r="42" spans="1:27">
      <c r="A42">
        <v>41</v>
      </c>
      <c r="B42" t="s">
        <v>189</v>
      </c>
      <c r="C42">
        <v>30</v>
      </c>
      <c r="D42">
        <v>1.6E-2</v>
      </c>
      <c r="E42">
        <v>1.6E-2</v>
      </c>
      <c r="F42">
        <v>1.6E-2</v>
      </c>
      <c r="G42">
        <v>1.4999999999999999E-2</v>
      </c>
      <c r="H42">
        <v>1.4999999999999999E-2</v>
      </c>
      <c r="I42">
        <v>1.6E-2</v>
      </c>
      <c r="J42">
        <v>1.4999999999999999E-2</v>
      </c>
      <c r="K42">
        <v>1.4999999999999999E-2</v>
      </c>
      <c r="L42">
        <v>1.4999999999999999E-2</v>
      </c>
      <c r="M42">
        <v>0.872</v>
      </c>
      <c r="N42">
        <v>1.7000000000000001E-2</v>
      </c>
      <c r="O42">
        <v>0.46700000000000003</v>
      </c>
      <c r="P42">
        <v>0.85899999999999999</v>
      </c>
      <c r="Q42">
        <v>8.7999999999999995E-2</v>
      </c>
      <c r="R42">
        <v>3.2000000000000001E-2</v>
      </c>
      <c r="S42">
        <v>1.2E-2</v>
      </c>
      <c r="T42">
        <v>0.95699999999999996</v>
      </c>
      <c r="U42">
        <v>0.19700000000000001</v>
      </c>
      <c r="V42">
        <v>0.51</v>
      </c>
      <c r="W42">
        <v>2E-3</v>
      </c>
      <c r="Z42" s="1">
        <f t="shared" si="0"/>
        <v>0.10110000000000001</v>
      </c>
      <c r="AA42" s="1">
        <f t="shared" si="1"/>
        <v>0.31409999999999999</v>
      </c>
    </row>
    <row r="43" spans="1:27">
      <c r="A43">
        <v>42</v>
      </c>
      <c r="B43" t="s">
        <v>190</v>
      </c>
      <c r="C43">
        <v>30</v>
      </c>
      <c r="D43">
        <v>2.1999999999999999E-2</v>
      </c>
      <c r="E43">
        <v>2.1000000000000001E-2</v>
      </c>
      <c r="F43">
        <v>2.1999999999999999E-2</v>
      </c>
      <c r="G43">
        <v>0.02</v>
      </c>
      <c r="H43">
        <v>2.1000000000000001E-2</v>
      </c>
      <c r="I43">
        <v>2.1999999999999999E-2</v>
      </c>
      <c r="J43">
        <v>0.02</v>
      </c>
      <c r="K43">
        <v>2.1000000000000001E-2</v>
      </c>
      <c r="L43">
        <v>0.02</v>
      </c>
      <c r="M43">
        <v>0.374</v>
      </c>
      <c r="N43">
        <v>2.7E-2</v>
      </c>
      <c r="O43">
        <v>0.79500000000000004</v>
      </c>
      <c r="P43">
        <v>0.42899999999999999</v>
      </c>
      <c r="Q43">
        <v>0.22800000000000001</v>
      </c>
      <c r="R43">
        <v>0.13600000000000001</v>
      </c>
      <c r="S43">
        <v>0.50700000000000001</v>
      </c>
      <c r="T43">
        <v>2E-3</v>
      </c>
      <c r="U43">
        <v>7.0000000000000001E-3</v>
      </c>
      <c r="V43">
        <v>7.0000000000000001E-3</v>
      </c>
      <c r="W43">
        <v>1.7000000000000001E-2</v>
      </c>
      <c r="Z43" s="1">
        <f t="shared" si="0"/>
        <v>5.6299999999999996E-2</v>
      </c>
      <c r="AA43" s="1">
        <f t="shared" si="1"/>
        <v>0.21550000000000002</v>
      </c>
    </row>
    <row r="44" spans="1:27">
      <c r="A44">
        <v>43</v>
      </c>
      <c r="B44" t="s">
        <v>191</v>
      </c>
      <c r="C44">
        <v>30</v>
      </c>
      <c r="D44">
        <v>1.7999999999999999E-2</v>
      </c>
      <c r="E44">
        <v>1.7999999999999999E-2</v>
      </c>
      <c r="F44">
        <v>1.7999999999999999E-2</v>
      </c>
      <c r="G44">
        <v>1.7000000000000001E-2</v>
      </c>
      <c r="H44">
        <v>1.7999999999999999E-2</v>
      </c>
      <c r="I44">
        <v>1.7999999999999999E-2</v>
      </c>
      <c r="J44">
        <v>1.7000000000000001E-2</v>
      </c>
      <c r="K44">
        <v>1.7999999999999999E-2</v>
      </c>
      <c r="L44">
        <v>1.7000000000000001E-2</v>
      </c>
      <c r="M44">
        <v>0.33600000000000002</v>
      </c>
      <c r="N44">
        <v>1.6E-2</v>
      </c>
      <c r="O44">
        <v>0.97799999999999998</v>
      </c>
      <c r="P44">
        <v>0.308</v>
      </c>
      <c r="Q44">
        <v>0.94199999999999995</v>
      </c>
      <c r="R44">
        <v>0.02</v>
      </c>
      <c r="S44">
        <v>0.28599999999999998</v>
      </c>
      <c r="T44">
        <v>5.0000000000000001E-3</v>
      </c>
      <c r="U44">
        <v>6.0000000000000001E-3</v>
      </c>
      <c r="V44">
        <v>0.46</v>
      </c>
      <c r="W44">
        <v>0.11799999999999999</v>
      </c>
      <c r="Z44" s="1">
        <f t="shared" si="0"/>
        <v>4.9500000000000002E-2</v>
      </c>
      <c r="AA44" s="1">
        <f t="shared" si="1"/>
        <v>0.31389999999999996</v>
      </c>
    </row>
    <row r="45" spans="1:27">
      <c r="A45">
        <v>44</v>
      </c>
      <c r="B45" t="s">
        <v>192</v>
      </c>
      <c r="C45">
        <v>30</v>
      </c>
      <c r="D45">
        <v>2.3E-2</v>
      </c>
      <c r="E45">
        <v>2.1999999999999999E-2</v>
      </c>
      <c r="F45">
        <v>2.3E-2</v>
      </c>
      <c r="G45">
        <v>2.1000000000000001E-2</v>
      </c>
      <c r="H45">
        <v>2.1999999999999999E-2</v>
      </c>
      <c r="I45">
        <v>2.3E-2</v>
      </c>
      <c r="J45">
        <v>2.1000000000000001E-2</v>
      </c>
      <c r="K45">
        <v>2.1999999999999999E-2</v>
      </c>
      <c r="L45">
        <v>2.1000000000000001E-2</v>
      </c>
      <c r="M45">
        <v>0.129</v>
      </c>
      <c r="N45">
        <v>2.8000000000000001E-2</v>
      </c>
      <c r="O45">
        <v>0.111</v>
      </c>
      <c r="P45">
        <v>0.09</v>
      </c>
      <c r="Q45">
        <v>0.879</v>
      </c>
      <c r="R45">
        <v>5.8000000000000003E-2</v>
      </c>
      <c r="S45">
        <v>0.67600000000000005</v>
      </c>
      <c r="T45">
        <v>2.5000000000000001E-2</v>
      </c>
      <c r="U45">
        <v>6.0000000000000001E-3</v>
      </c>
      <c r="V45">
        <v>9.0999999999999998E-2</v>
      </c>
      <c r="W45">
        <v>1.0999999999999999E-2</v>
      </c>
      <c r="Z45" s="1">
        <f t="shared" si="0"/>
        <v>3.2699999999999993E-2</v>
      </c>
      <c r="AA45" s="1">
        <f t="shared" si="1"/>
        <v>0.19749999999999998</v>
      </c>
    </row>
    <row r="46" spans="1:27">
      <c r="A46">
        <v>45</v>
      </c>
      <c r="B46" t="s">
        <v>193</v>
      </c>
      <c r="C46">
        <v>30</v>
      </c>
      <c r="D46">
        <v>1.7000000000000001E-2</v>
      </c>
      <c r="E46">
        <v>1.6E-2</v>
      </c>
      <c r="F46">
        <v>1.7000000000000001E-2</v>
      </c>
      <c r="G46">
        <v>1.6E-2</v>
      </c>
      <c r="H46">
        <v>1.6E-2</v>
      </c>
      <c r="I46">
        <v>1.7000000000000001E-2</v>
      </c>
      <c r="J46">
        <v>1.6E-2</v>
      </c>
      <c r="K46">
        <v>1.6E-2</v>
      </c>
      <c r="L46">
        <v>1.4E-2</v>
      </c>
      <c r="M46">
        <v>0.14599999999999999</v>
      </c>
      <c r="N46">
        <v>1.2E-2</v>
      </c>
      <c r="O46">
        <v>0.70799999999999996</v>
      </c>
      <c r="P46">
        <v>0.22600000000000001</v>
      </c>
      <c r="Q46">
        <v>0.92</v>
      </c>
      <c r="R46">
        <v>2E-3</v>
      </c>
      <c r="S46">
        <v>0.57199999999999995</v>
      </c>
      <c r="T46">
        <v>0.13100000000000001</v>
      </c>
      <c r="U46">
        <v>0.32900000000000001</v>
      </c>
      <c r="V46">
        <v>0.81499999999999995</v>
      </c>
      <c r="W46">
        <v>0.71099999999999997</v>
      </c>
      <c r="Z46" s="1">
        <f t="shared" si="0"/>
        <v>2.9100000000000004E-2</v>
      </c>
      <c r="AA46" s="1">
        <f t="shared" si="1"/>
        <v>0.44259999999999999</v>
      </c>
    </row>
    <row r="47" spans="1:27">
      <c r="A47">
        <v>46</v>
      </c>
      <c r="B47" t="s">
        <v>194</v>
      </c>
      <c r="C47">
        <v>30</v>
      </c>
      <c r="D47">
        <v>1.6E-2</v>
      </c>
      <c r="E47">
        <v>1.4999999999999999E-2</v>
      </c>
      <c r="F47">
        <v>1.6E-2</v>
      </c>
      <c r="G47">
        <v>1.4999999999999999E-2</v>
      </c>
      <c r="H47">
        <v>1.4999999999999999E-2</v>
      </c>
      <c r="I47">
        <v>1.6E-2</v>
      </c>
      <c r="J47">
        <v>1.4999999999999999E-2</v>
      </c>
      <c r="K47">
        <v>1.4999999999999999E-2</v>
      </c>
      <c r="L47">
        <v>1.2999999999999999E-2</v>
      </c>
      <c r="M47">
        <v>0.45900000000000002</v>
      </c>
      <c r="N47">
        <v>1.0999999999999999E-2</v>
      </c>
      <c r="O47">
        <v>0.96799999999999997</v>
      </c>
      <c r="P47">
        <v>0.30599999999999999</v>
      </c>
      <c r="Q47">
        <v>0.56299999999999994</v>
      </c>
      <c r="R47">
        <v>1.0999999999999999E-2</v>
      </c>
      <c r="S47">
        <v>0.26600000000000001</v>
      </c>
      <c r="T47">
        <v>2E-3</v>
      </c>
      <c r="U47">
        <v>0.70199999999999996</v>
      </c>
      <c r="V47">
        <v>0.81299999999999994</v>
      </c>
      <c r="W47">
        <v>9.5000000000000001E-2</v>
      </c>
      <c r="Z47" s="1">
        <f t="shared" si="0"/>
        <v>5.9499999999999997E-2</v>
      </c>
      <c r="AA47" s="1">
        <f t="shared" si="1"/>
        <v>0.37369999999999998</v>
      </c>
    </row>
    <row r="48" spans="1:27">
      <c r="A48">
        <v>47</v>
      </c>
      <c r="B48" t="s">
        <v>195</v>
      </c>
      <c r="C48">
        <v>30</v>
      </c>
      <c r="D48">
        <v>0.02</v>
      </c>
      <c r="E48">
        <v>0.02</v>
      </c>
      <c r="F48">
        <v>0.02</v>
      </c>
      <c r="G48">
        <v>1.9E-2</v>
      </c>
      <c r="H48">
        <v>0.02</v>
      </c>
      <c r="I48">
        <v>2.1000000000000001E-2</v>
      </c>
      <c r="J48">
        <v>1.9E-2</v>
      </c>
      <c r="K48">
        <v>0.02</v>
      </c>
      <c r="L48">
        <v>1.9E-2</v>
      </c>
      <c r="M48">
        <v>0.38</v>
      </c>
      <c r="N48">
        <v>0.02</v>
      </c>
      <c r="O48">
        <v>0.32800000000000001</v>
      </c>
      <c r="P48">
        <v>7.1999999999999995E-2</v>
      </c>
      <c r="Q48">
        <v>0.98499999999999999</v>
      </c>
      <c r="R48">
        <v>5.0000000000000001E-3</v>
      </c>
      <c r="S48">
        <v>0.16300000000000001</v>
      </c>
      <c r="T48">
        <v>0.66300000000000003</v>
      </c>
      <c r="U48">
        <v>5.5E-2</v>
      </c>
      <c r="V48">
        <v>2.1999999999999999E-2</v>
      </c>
      <c r="W48">
        <v>0.36</v>
      </c>
      <c r="Z48" s="1">
        <f t="shared" si="0"/>
        <v>5.5800000000000002E-2</v>
      </c>
      <c r="AA48" s="1">
        <f t="shared" si="1"/>
        <v>0.26729999999999998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2.1750000000000005E-2</v>
      </c>
      <c r="E50" s="2">
        <f t="shared" ref="E50:W50" si="2">AVERAGE(E1:E24)</f>
        <v>2.1208333333333343E-2</v>
      </c>
      <c r="F50" s="2">
        <f t="shared" si="2"/>
        <v>2.170833333333334E-2</v>
      </c>
      <c r="G50" s="2">
        <f t="shared" si="2"/>
        <v>2.0708333333333342E-2</v>
      </c>
      <c r="H50" s="2">
        <f t="shared" si="2"/>
        <v>2.1041666666666677E-2</v>
      </c>
      <c r="I50" s="2">
        <f t="shared" si="2"/>
        <v>2.208333333333334E-2</v>
      </c>
      <c r="J50" s="2">
        <f t="shared" si="2"/>
        <v>2.0291666666666673E-2</v>
      </c>
      <c r="K50" s="2">
        <f t="shared" si="2"/>
        <v>2.2125000000000006E-2</v>
      </c>
      <c r="L50" s="2">
        <f t="shared" si="2"/>
        <v>2.1875000000000006E-2</v>
      </c>
      <c r="M50" s="2">
        <f t="shared" si="2"/>
        <v>0.98358333333333292</v>
      </c>
      <c r="N50" s="2">
        <f t="shared" si="2"/>
        <v>2.1583333333333343E-2</v>
      </c>
      <c r="O50" s="2">
        <f t="shared" si="2"/>
        <v>3.1708333333333345E-2</v>
      </c>
      <c r="P50" s="2">
        <f t="shared" si="2"/>
        <v>5.2749999999999998E-2</v>
      </c>
      <c r="Q50" s="2">
        <f t="shared" si="2"/>
        <v>1.8833333333333337E-2</v>
      </c>
      <c r="R50" s="2">
        <f t="shared" si="2"/>
        <v>6.6166666666666665E-2</v>
      </c>
      <c r="S50" s="2">
        <f t="shared" si="2"/>
        <v>0.12408333333333332</v>
      </c>
      <c r="T50" s="2">
        <f t="shared" si="2"/>
        <v>2.0041666666666669E-2</v>
      </c>
      <c r="U50" s="2">
        <f t="shared" si="2"/>
        <v>1.0833333333333335E-2</v>
      </c>
      <c r="V50" s="2">
        <f t="shared" si="2"/>
        <v>1.1625000000000003E-2</v>
      </c>
      <c r="W50" s="2">
        <f t="shared" si="2"/>
        <v>6.1249999999999999E-2</v>
      </c>
      <c r="Y50" s="1" t="s">
        <v>0</v>
      </c>
      <c r="Z50" s="2">
        <f>AVERAGE(Z1:Z24)</f>
        <v>0.11763750000000001</v>
      </c>
      <c r="AA50" s="2">
        <f>AVERAGE(AA1:AA24)</f>
        <v>4.1887500000000001E-2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1.9000000000000006E-2</v>
      </c>
      <c r="E51" s="2">
        <f t="shared" ref="E51:W51" si="3">AVERAGE(E25:E48)</f>
        <v>1.8625000000000006E-2</v>
      </c>
      <c r="F51" s="2">
        <f t="shared" si="3"/>
        <v>1.9000000000000006E-2</v>
      </c>
      <c r="G51" s="2">
        <f t="shared" si="3"/>
        <v>1.7958333333333337E-2</v>
      </c>
      <c r="H51" s="2">
        <f t="shared" si="3"/>
        <v>1.8375000000000006E-2</v>
      </c>
      <c r="I51" s="2">
        <f t="shared" si="3"/>
        <v>1.9166666666666676E-2</v>
      </c>
      <c r="J51" s="2">
        <f t="shared" si="3"/>
        <v>1.7791666666666671E-2</v>
      </c>
      <c r="K51" s="2">
        <f t="shared" si="3"/>
        <v>1.8375000000000006E-2</v>
      </c>
      <c r="L51" s="2">
        <f t="shared" si="3"/>
        <v>1.7208333333333336E-2</v>
      </c>
      <c r="M51" s="2">
        <f t="shared" si="3"/>
        <v>0.56600000000000017</v>
      </c>
      <c r="N51" s="2">
        <f t="shared" si="3"/>
        <v>1.758333333333334E-2</v>
      </c>
      <c r="O51" s="2">
        <f t="shared" si="3"/>
        <v>0.53800000000000003</v>
      </c>
      <c r="P51" s="2">
        <f t="shared" si="3"/>
        <v>0.42445833333333322</v>
      </c>
      <c r="Q51" s="2">
        <f t="shared" si="3"/>
        <v>0.37158333333333332</v>
      </c>
      <c r="R51" s="2">
        <f t="shared" si="3"/>
        <v>9.9625000000000005E-2</v>
      </c>
      <c r="S51" s="2">
        <f t="shared" si="3"/>
        <v>0.22275000000000003</v>
      </c>
      <c r="T51" s="2">
        <f t="shared" si="3"/>
        <v>0.31120833333333336</v>
      </c>
      <c r="U51" s="2">
        <f t="shared" si="3"/>
        <v>0.34795833333333337</v>
      </c>
      <c r="V51" s="2">
        <f t="shared" si="3"/>
        <v>0.34304166666666669</v>
      </c>
      <c r="W51" s="2">
        <f t="shared" si="3"/>
        <v>0.18687500000000001</v>
      </c>
      <c r="Y51" s="1" t="s">
        <v>1</v>
      </c>
      <c r="Z51" s="2">
        <f>AVERAGE(Z25:Z48)</f>
        <v>7.3149999999999993E-2</v>
      </c>
      <c r="AA51" s="2">
        <f>AVERAGE(AA25:AA48)</f>
        <v>0.28630833333333333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3.9974008620112409E-3</v>
      </c>
      <c r="E52" s="3">
        <f t="shared" ref="E52:W52" si="4">TTEST(E1:E24,E25:E48,2,2)</f>
        <v>4.9965008420087475E-3</v>
      </c>
      <c r="F52" s="3">
        <f t="shared" si="4"/>
        <v>4.2330722810825158E-3</v>
      </c>
      <c r="G52" s="3">
        <f t="shared" si="4"/>
        <v>1.2321175554311815E-3</v>
      </c>
      <c r="H52" s="3">
        <f t="shared" si="4"/>
        <v>3.4443473433584011E-3</v>
      </c>
      <c r="I52" s="3">
        <f t="shared" si="4"/>
        <v>2.7079352498409338E-3</v>
      </c>
      <c r="J52" s="3">
        <f t="shared" si="4"/>
        <v>2.1090228038062216E-3</v>
      </c>
      <c r="K52" s="3">
        <f t="shared" si="4"/>
        <v>1.2152280004134207E-4</v>
      </c>
      <c r="L52" s="3">
        <f t="shared" si="4"/>
        <v>2.7271000143348596E-6</v>
      </c>
      <c r="M52" s="3">
        <f t="shared" si="4"/>
        <v>6.2294171725290158E-10</v>
      </c>
      <c r="N52" s="3">
        <f t="shared" si="4"/>
        <v>3.0656125542187552E-3</v>
      </c>
      <c r="O52" s="3">
        <f t="shared" si="4"/>
        <v>2.1613863610879841E-8</v>
      </c>
      <c r="P52" s="3">
        <f t="shared" si="4"/>
        <v>9.6460946352429849E-6</v>
      </c>
      <c r="Q52" s="3">
        <f t="shared" si="4"/>
        <v>7.4178411286118532E-5</v>
      </c>
      <c r="R52" s="3">
        <f t="shared" si="4"/>
        <v>0.2307428642329109</v>
      </c>
      <c r="S52" s="3">
        <f t="shared" si="4"/>
        <v>4.7447373096260036E-2</v>
      </c>
      <c r="T52" s="3">
        <f t="shared" si="4"/>
        <v>6.4511551045395225E-4</v>
      </c>
      <c r="U52" s="3">
        <f t="shared" si="4"/>
        <v>1.4465138150339553E-5</v>
      </c>
      <c r="V52" s="3">
        <f t="shared" si="4"/>
        <v>9.4996753225996145E-6</v>
      </c>
      <c r="W52" s="3">
        <f t="shared" si="4"/>
        <v>1.684908087577883E-2</v>
      </c>
      <c r="Y52" s="1" t="s">
        <v>16</v>
      </c>
      <c r="Z52" s="3">
        <f>TTEST(Z1:Z24,Z25:Z48,2,2)</f>
        <v>1.2297359718799005E-10</v>
      </c>
      <c r="AA52" s="3">
        <f>TTEST(AA1:AA24,AA25:AA48,2,2)</f>
        <v>3.5725556414589746E-12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5.0808677793566287E-4</v>
      </c>
      <c r="E53" s="3">
        <f t="shared" ref="E53:W53" si="5">STDEV(E1:E24)/SQRT(COUNT(E1:E24))</f>
        <v>4.8521311120478211E-4</v>
      </c>
      <c r="F53" s="3">
        <f t="shared" si="5"/>
        <v>4.9445903197283892E-4</v>
      </c>
      <c r="G53" s="3">
        <f t="shared" si="5"/>
        <v>4.3605264385456995E-4</v>
      </c>
      <c r="H53" s="3">
        <f t="shared" si="5"/>
        <v>4.907815663752255E-4</v>
      </c>
      <c r="I53" s="3">
        <f t="shared" si="5"/>
        <v>5.0689687752485178E-4</v>
      </c>
      <c r="J53" s="3">
        <f t="shared" si="5"/>
        <v>4.276628711975897E-4</v>
      </c>
      <c r="K53" s="3">
        <f t="shared" si="5"/>
        <v>5.0473303317953013E-4</v>
      </c>
      <c r="L53" s="3">
        <f t="shared" si="5"/>
        <v>4.6746502620478229E-4</v>
      </c>
      <c r="M53" s="3">
        <f t="shared" si="5"/>
        <v>4.4448784510315292E-3</v>
      </c>
      <c r="N53" s="3">
        <f t="shared" si="5"/>
        <v>5.6117328779727049E-4</v>
      </c>
      <c r="O53" s="3">
        <f t="shared" si="5"/>
        <v>8.020462771413682E-3</v>
      </c>
      <c r="P53" s="3">
        <f t="shared" si="5"/>
        <v>2.3166243088610199E-2</v>
      </c>
      <c r="Q53" s="3">
        <f t="shared" si="5"/>
        <v>6.7768966719594786E-3</v>
      </c>
      <c r="R53" s="3">
        <f t="shared" si="5"/>
        <v>1.4047495349843144E-2</v>
      </c>
      <c r="S53" s="3">
        <f t="shared" si="5"/>
        <v>1.7770570512183972E-2</v>
      </c>
      <c r="T53" s="3">
        <f t="shared" si="5"/>
        <v>5.8338961943767299E-3</v>
      </c>
      <c r="U53" s="3">
        <f t="shared" si="5"/>
        <v>3.8484264931826287E-3</v>
      </c>
      <c r="V53" s="3">
        <f t="shared" si="5"/>
        <v>3.1049355870935557E-3</v>
      </c>
      <c r="W53" s="3">
        <f t="shared" si="5"/>
        <v>8.6418785699286082E-3</v>
      </c>
      <c r="Z53" s="3">
        <f>STDEV(Z1:Z24)/SQRT(COUNT(Z1:Z24))</f>
        <v>6.6759389775434674E-4</v>
      </c>
      <c r="AA53" s="3">
        <f>STDEV(AA1:AA24)/SQRT(COUNT(AA1:AA24))</f>
        <v>4.0526798813889185E-3</v>
      </c>
      <c r="AC53" s="3"/>
      <c r="AD53" s="3"/>
    </row>
    <row r="54" spans="1:30">
      <c r="C54" s="1" t="s">
        <v>1</v>
      </c>
      <c r="D54" s="3">
        <f>STDEV(D25:D48)/SQRT(COUNT(D25:D48))</f>
        <v>7.5180941155611242E-4</v>
      </c>
      <c r="E54" s="3">
        <f t="shared" ref="E54:W54" si="6">STDEV(E25:E48)/SQRT(COUNT(E25:E48))</f>
        <v>7.2933486672864273E-4</v>
      </c>
      <c r="F54" s="3">
        <f t="shared" si="6"/>
        <v>7.5180941155611242E-4</v>
      </c>
      <c r="G54" s="3">
        <f t="shared" si="6"/>
        <v>6.6887090310773325E-4</v>
      </c>
      <c r="H54" s="3">
        <f t="shared" si="6"/>
        <v>7.1173522393198115E-4</v>
      </c>
      <c r="I54" s="3">
        <f t="shared" si="6"/>
        <v>7.6770566018255243E-4</v>
      </c>
      <c r="J54" s="3">
        <f t="shared" si="6"/>
        <v>6.3696280767207118E-4</v>
      </c>
      <c r="K54" s="3">
        <f t="shared" si="6"/>
        <v>7.3674888058515456E-4</v>
      </c>
      <c r="L54" s="3">
        <f t="shared" si="6"/>
        <v>7.37158583873089E-4</v>
      </c>
      <c r="M54" s="3">
        <f t="shared" si="6"/>
        <v>5.3482118100555136E-2</v>
      </c>
      <c r="N54" s="3">
        <f t="shared" si="6"/>
        <v>1.1498529626646984E-3</v>
      </c>
      <c r="O54" s="3">
        <f t="shared" si="6"/>
        <v>7.457439627452668E-2</v>
      </c>
      <c r="P54" s="3">
        <f t="shared" si="6"/>
        <v>7.1075714353734942E-2</v>
      </c>
      <c r="Q54" s="3">
        <f t="shared" si="6"/>
        <v>8.0752751931091771E-2</v>
      </c>
      <c r="R54" s="3">
        <f t="shared" si="6"/>
        <v>2.3697658761934727E-2</v>
      </c>
      <c r="S54" s="3">
        <f t="shared" si="6"/>
        <v>4.5064376254935291E-2</v>
      </c>
      <c r="T54" s="3">
        <f t="shared" si="6"/>
        <v>7.9305316706071091E-2</v>
      </c>
      <c r="U54" s="3">
        <f t="shared" si="6"/>
        <v>6.9388673196676437E-2</v>
      </c>
      <c r="V54" s="3">
        <f t="shared" si="6"/>
        <v>6.6519052494806052E-2</v>
      </c>
      <c r="W54" s="3">
        <f t="shared" si="6"/>
        <v>4.9906844833468328E-2</v>
      </c>
      <c r="Z54" s="3">
        <f>STDEV(Z25:Z48)/SQRT(COUNT(Z25:Z48))</f>
        <v>5.3447726053498798E-3</v>
      </c>
      <c r="AA54" s="3">
        <f>STDEV(AA25:AA48)/SQRT(COUNT(AA25:AA48))</f>
        <v>2.5894271453009161E-2</v>
      </c>
      <c r="AC54" s="3"/>
      <c r="AD54" s="3"/>
    </row>
    <row r="55" spans="1:30">
      <c r="D55" s="2">
        <f>D50-D51</f>
        <v>2.749999999999999E-3</v>
      </c>
      <c r="E55" s="2">
        <f t="shared" ref="E55:W55" si="7">E50-E51</f>
        <v>2.5833333333333368E-3</v>
      </c>
      <c r="F55" s="2">
        <f t="shared" si="7"/>
        <v>2.7083333333333334E-3</v>
      </c>
      <c r="G55" s="2">
        <f t="shared" si="7"/>
        <v>2.7500000000000059E-3</v>
      </c>
      <c r="H55" s="2">
        <f t="shared" si="7"/>
        <v>2.6666666666666713E-3</v>
      </c>
      <c r="I55" s="2">
        <f t="shared" si="7"/>
        <v>2.9166666666666646E-3</v>
      </c>
      <c r="J55" s="2">
        <f t="shared" si="7"/>
        <v>2.5000000000000022E-3</v>
      </c>
      <c r="K55" s="2">
        <f t="shared" si="7"/>
        <v>3.7499999999999999E-3</v>
      </c>
      <c r="L55" s="2">
        <f t="shared" si="7"/>
        <v>4.6666666666666697E-3</v>
      </c>
      <c r="M55" s="2">
        <f t="shared" si="7"/>
        <v>0.41758333333333275</v>
      </c>
      <c r="N55" s="2">
        <f t="shared" si="7"/>
        <v>4.0000000000000036E-3</v>
      </c>
      <c r="O55" s="2">
        <f t="shared" si="7"/>
        <v>-0.5062916666666667</v>
      </c>
      <c r="P55" s="2">
        <f t="shared" si="7"/>
        <v>-0.3717083333333332</v>
      </c>
      <c r="Q55" s="2">
        <f t="shared" si="7"/>
        <v>-0.35275000000000001</v>
      </c>
      <c r="R55" s="2">
        <f t="shared" si="7"/>
        <v>-3.345833333333334E-2</v>
      </c>
      <c r="S55" s="2">
        <f t="shared" si="7"/>
        <v>-9.8666666666666708E-2</v>
      </c>
      <c r="T55" s="2">
        <f t="shared" si="7"/>
        <v>-0.29116666666666668</v>
      </c>
      <c r="U55" s="2">
        <f t="shared" si="7"/>
        <v>-0.33712500000000001</v>
      </c>
      <c r="V55" s="2">
        <f t="shared" si="7"/>
        <v>-0.33141666666666669</v>
      </c>
      <c r="W55" s="2">
        <f t="shared" si="7"/>
        <v>-0.12562500000000001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2.1560714285714294E-2</v>
      </c>
      <c r="E58" s="1">
        <f>(E50+0.6*(F50+D50)+0.15*G50)/(1+2*0.6+0.15)</f>
        <v>2.1442375886524829E-2</v>
      </c>
      <c r="F58" s="1">
        <f t="shared" ref="F58:U59" si="9">(F50+0.6*(G50+E50)+0.15*(D50+H50))/(1+2*0.6+2*0.15)</f>
        <v>2.1310833333333341E-2</v>
      </c>
      <c r="G58" s="1">
        <f t="shared" si="9"/>
        <v>2.1140833333333341E-2</v>
      </c>
      <c r="H58" s="1">
        <f t="shared" si="9"/>
        <v>2.1206666666666672E-2</v>
      </c>
      <c r="I58" s="1">
        <f t="shared" si="9"/>
        <v>2.132333333333334E-2</v>
      </c>
      <c r="J58" s="1">
        <f t="shared" si="9"/>
        <v>2.1301666666666677E-2</v>
      </c>
      <c r="K58" s="1">
        <f t="shared" si="9"/>
        <v>7.9309999999999964E-2</v>
      </c>
      <c r="L58" s="1">
        <f t="shared" si="9"/>
        <v>0.25263249999999993</v>
      </c>
      <c r="M58" s="1">
        <f t="shared" si="9"/>
        <v>0.4070933333333332</v>
      </c>
      <c r="N58" s="1">
        <f t="shared" si="9"/>
        <v>0.25678083333333324</v>
      </c>
      <c r="O58" s="1">
        <f t="shared" si="9"/>
        <v>9.0668333333333309E-2</v>
      </c>
      <c r="P58" s="1">
        <f t="shared" si="9"/>
        <v>3.8495000000000001E-2</v>
      </c>
      <c r="Q58" s="1">
        <f t="shared" si="9"/>
        <v>4.5420833333333334E-2</v>
      </c>
      <c r="R58" s="1">
        <f t="shared" si="9"/>
        <v>6.513416666666666E-2</v>
      </c>
      <c r="S58" s="1">
        <f t="shared" si="9"/>
        <v>7.2103333333333325E-2</v>
      </c>
      <c r="T58" s="1">
        <f t="shared" si="9"/>
        <v>4.5064166666666669E-2</v>
      </c>
      <c r="U58" s="1">
        <f t="shared" si="9"/>
        <v>2.3053333333333335E-2</v>
      </c>
      <c r="V58" s="1">
        <f>(V50+0.6*(W50+U50)+0.15*T50)/(1+2*0.6+0.15)</f>
        <v>2.463031914893617E-2</v>
      </c>
      <c r="W58" s="1">
        <f>(W50+0.6*(V50)+0.15*U58)/(1+0.6+0.15)</f>
        <v>4.0961714285714289E-2</v>
      </c>
    </row>
    <row r="59" spans="1:30">
      <c r="C59" s="1" t="s">
        <v>1</v>
      </c>
      <c r="D59" s="1">
        <f>(D51+0.6*(E51)+0.15*F51)/(1+0.6+0.15)</f>
        <v>1.8871428571428574E-2</v>
      </c>
      <c r="E59" s="1">
        <f>(E51+0.6*(F51+D51)+0.15*G51)/(1+2*0.6+0.15)</f>
        <v>1.8773936170212772E-2</v>
      </c>
      <c r="F59" s="1">
        <f t="shared" si="9"/>
        <v>1.8622500000000007E-2</v>
      </c>
      <c r="G59" s="1">
        <f t="shared" si="9"/>
        <v>1.8420833333333338E-2</v>
      </c>
      <c r="H59" s="1">
        <f t="shared" si="9"/>
        <v>1.8467500000000005E-2</v>
      </c>
      <c r="I59" s="1">
        <f t="shared" si="9"/>
        <v>1.8526666666666674E-2</v>
      </c>
      <c r="J59" s="1">
        <f t="shared" si="9"/>
        <v>1.8261666666666673E-2</v>
      </c>
      <c r="K59" s="1">
        <f t="shared" si="9"/>
        <v>5.0860000000000016E-2</v>
      </c>
      <c r="L59" s="1">
        <f t="shared" si="9"/>
        <v>0.14925583333333339</v>
      </c>
      <c r="M59" s="1">
        <f t="shared" si="9"/>
        <v>0.26813250000000005</v>
      </c>
      <c r="N59" s="1">
        <f t="shared" si="9"/>
        <v>0.29849333333333333</v>
      </c>
      <c r="O59" s="1">
        <f t="shared" si="9"/>
        <v>0.37754499999999996</v>
      </c>
      <c r="P59" s="1">
        <f t="shared" si="9"/>
        <v>0.39511583333333333</v>
      </c>
      <c r="Q59" s="1">
        <f t="shared" si="9"/>
        <v>0.32005833333333333</v>
      </c>
      <c r="R59" s="1">
        <f t="shared" si="9"/>
        <v>0.22663000000000003</v>
      </c>
      <c r="S59" s="1">
        <f t="shared" si="9"/>
        <v>0.23087250000000004</v>
      </c>
      <c r="T59" s="1">
        <f t="shared" si="9"/>
        <v>0.28801333333333334</v>
      </c>
      <c r="U59" s="1">
        <f t="shared" si="9"/>
        <v>0.32078083333333335</v>
      </c>
      <c r="V59" s="1">
        <f>(V51+0.6*(W51+U51)+0.15*T51)/(1+2*0.6+0.15)</f>
        <v>0.30239273049645388</v>
      </c>
      <c r="W59" s="1">
        <f>(W51+0.6*(V51)+0.15*U59)/(1+0.6+0.15)</f>
        <v>0.25189549999999999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0.13040520273929432</v>
      </c>
      <c r="E61" s="1">
        <f ca="1">E1+NORMINV(RAND(),0,'Total-Smoothed'!$AG$2)</f>
        <v>0.11263414797413593</v>
      </c>
      <c r="F61" s="1">
        <f ca="1">F1+NORMINV(RAND(),0,'Total-Smoothed'!$AG$2)</f>
        <v>-0.12007696497677151</v>
      </c>
      <c r="G61" s="1">
        <f ca="1">G1+NORMINV(RAND(),0,'Total-Smoothed'!$AG$2)</f>
        <v>-3.2427019174753213E-2</v>
      </c>
      <c r="H61" s="1">
        <f ca="1">H1+NORMINV(RAND(),0,'Total-Smoothed'!$AG$2)</f>
        <v>0.21972357811104468</v>
      </c>
      <c r="I61" s="1">
        <f ca="1">I1+NORMINV(RAND(),0,'Total-Smoothed'!$AG$2)</f>
        <v>-3.6642275858928652E-2</v>
      </c>
      <c r="J61" s="1">
        <f ca="1">J1+NORMINV(RAND(),0,'Total-Smoothed'!$AG$2)</f>
        <v>-2.8005996639516154E-2</v>
      </c>
      <c r="K61" s="1">
        <f ca="1">K1+NORMINV(RAND(),0,'Total-Smoothed'!$AG$2)</f>
        <v>0.10449088013922464</v>
      </c>
      <c r="L61" s="1">
        <f ca="1">L1+NORMINV(RAND(),0,'Total-Smoothed'!$AG$2)</f>
        <v>-7.0412725155893807E-2</v>
      </c>
      <c r="M61" s="1">
        <f ca="1">M1+NORMINV(RAND(),0,'Total-Smoothed'!$AG$2)</f>
        <v>1.0200569608798153</v>
      </c>
      <c r="N61" s="1">
        <f ca="1">N1+NORMINV(RAND(),0,'Total-Smoothed'!$AG$2)</f>
        <v>-4.7223154790643561E-2</v>
      </c>
      <c r="O61" s="1">
        <f ca="1">O1+NORMINV(RAND(),0,'Total-Smoothed'!$AG$2)</f>
        <v>-1.0176903640786352E-3</v>
      </c>
      <c r="P61" s="1">
        <f ca="1">P1+NORMINV(RAND(),0,'Total-Smoothed'!$AG$2)</f>
        <v>6.8320591071943146E-2</v>
      </c>
      <c r="Q61" s="1">
        <f ca="1">Q1+NORMINV(RAND(),0,'Total-Smoothed'!$AG$2)</f>
        <v>7.4320033598813699E-3</v>
      </c>
      <c r="R61" s="1">
        <f ca="1">R1+NORMINV(RAND(),0,'Total-Smoothed'!$AG$2)</f>
        <v>7.3725248247715702E-2</v>
      </c>
      <c r="S61" s="1">
        <f ca="1">S1+NORMINV(RAND(),0,'Total-Smoothed'!$AG$2)</f>
        <v>0.2154441151739046</v>
      </c>
      <c r="T61" s="1">
        <f ca="1">T1+NORMINV(RAND(),0,'Total-Smoothed'!$AG$2)</f>
        <v>-2.7042223836188352E-2</v>
      </c>
      <c r="U61" s="1">
        <f ca="1">U1+NORMINV(RAND(),0,'Total-Smoothed'!$AG$2)</f>
        <v>4.8867355661948815E-4</v>
      </c>
      <c r="V61" s="1">
        <f ca="1">V1+NORMINV(RAND(),0,'Total-Smoothed'!$AG$2)</f>
        <v>4.8531974570019495E-2</v>
      </c>
      <c r="W61" s="1">
        <f ca="1">W1+NORMINV(RAND(),0,'Total-Smoothed'!$AG$2)</f>
        <v>2.0275219103446936E-2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7.1665961433078212E-4</v>
      </c>
      <c r="E62" s="1">
        <f ca="1">E2+NORMINV(RAND(),0,'Total-Smoothed'!$AG$2)</f>
        <v>0.17888526407728625</v>
      </c>
      <c r="F62" s="1">
        <f ca="1">F2+NORMINV(RAND(),0,'Total-Smoothed'!$AG$2)</f>
        <v>-3.1187412184191094E-2</v>
      </c>
      <c r="G62" s="1">
        <f ca="1">G2+NORMINV(RAND(),0,'Total-Smoothed'!$AG$2)</f>
        <v>2.1016227474309639E-2</v>
      </c>
      <c r="H62" s="1">
        <f ca="1">H2+NORMINV(RAND(),0,'Total-Smoothed'!$AG$2)</f>
        <v>-6.2159721312361929E-2</v>
      </c>
      <c r="I62" s="1">
        <f ca="1">I2+NORMINV(RAND(),0,'Total-Smoothed'!$AG$2)</f>
        <v>1.8577072727315191E-2</v>
      </c>
      <c r="J62" s="1">
        <f ca="1">J2+NORMINV(RAND(),0,'Total-Smoothed'!$AG$2)</f>
        <v>-9.385958323961896E-2</v>
      </c>
      <c r="K62" s="1">
        <f ca="1">K2+NORMINV(RAND(),0,'Total-Smoothed'!$AG$2)</f>
        <v>0.14974146634682253</v>
      </c>
      <c r="L62" s="1">
        <f ca="1">L2+NORMINV(RAND(),0,'Total-Smoothed'!$AG$2)</f>
        <v>2.6568505605085446E-2</v>
      </c>
      <c r="M62" s="1">
        <f ca="1">M2+NORMINV(RAND(),0,'Total-Smoothed'!$AG$2)</f>
        <v>1.0755981871797546</v>
      </c>
      <c r="N62" s="1">
        <f ca="1">N2+NORMINV(RAND(),0,'Total-Smoothed'!$AG$2)</f>
        <v>-0.12886082609227803</v>
      </c>
      <c r="O62" s="1">
        <f ca="1">O2+NORMINV(RAND(),0,'Total-Smoothed'!$AG$2)</f>
        <v>1.1043035133950468E-2</v>
      </c>
      <c r="P62" s="1">
        <f ca="1">P2+NORMINV(RAND(),0,'Total-Smoothed'!$AG$2)</f>
        <v>0.11129625885523703</v>
      </c>
      <c r="Q62" s="1">
        <f ca="1">Q2+NORMINV(RAND(),0,'Total-Smoothed'!$AG$2)</f>
        <v>3.1175190272985643E-2</v>
      </c>
      <c r="R62" s="1">
        <f ca="1">R2+NORMINV(RAND(),0,'Total-Smoothed'!$AG$2)</f>
        <v>0.16951823203662633</v>
      </c>
      <c r="S62" s="1">
        <f ca="1">S2+NORMINV(RAND(),0,'Total-Smoothed'!$AG$2)</f>
        <v>0.11093527452163698</v>
      </c>
      <c r="T62" s="1">
        <f ca="1">T2+NORMINV(RAND(),0,'Total-Smoothed'!$AG$2)</f>
        <v>0.14113080079336879</v>
      </c>
      <c r="U62" s="1">
        <f ca="1">U2+NORMINV(RAND(),0,'Total-Smoothed'!$AG$2)</f>
        <v>-7.619731668243754E-3</v>
      </c>
      <c r="V62" s="1">
        <f ca="1">V2+NORMINV(RAND(),0,'Total-Smoothed'!$AG$2)</f>
        <v>0.18020417237878261</v>
      </c>
      <c r="W62" s="1">
        <f ca="1">W2+NORMINV(RAND(),0,'Total-Smoothed'!$AG$2)</f>
        <v>0.14518911130743811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-2.6435973593788513E-2</v>
      </c>
      <c r="E63" s="1">
        <f ca="1">E3+NORMINV(RAND(),0,'Total-Smoothed'!$AG$2)</f>
        <v>0.12817376497955899</v>
      </c>
      <c r="F63" s="1">
        <f ca="1">F3+NORMINV(RAND(),0,'Total-Smoothed'!$AG$2)</f>
        <v>-0.12748861798152242</v>
      </c>
      <c r="G63" s="1">
        <f ca="1">G3+NORMINV(RAND(),0,'Total-Smoothed'!$AG$2)</f>
        <v>-2.3747816840482938E-2</v>
      </c>
      <c r="H63" s="1">
        <f ca="1">H3+NORMINV(RAND(),0,'Total-Smoothed'!$AG$2)</f>
        <v>4.0145700911577965E-2</v>
      </c>
      <c r="I63" s="1">
        <f ca="1">I3+NORMINV(RAND(),0,'Total-Smoothed'!$AG$2)</f>
        <v>-4.5734161271932076E-3</v>
      </c>
      <c r="J63" s="1">
        <f ca="1">J3+NORMINV(RAND(),0,'Total-Smoothed'!$AG$2)</f>
        <v>7.292364197730801E-2</v>
      </c>
      <c r="K63" s="1">
        <f ca="1">K3+NORMINV(RAND(),0,'Total-Smoothed'!$AG$2)</f>
        <v>1.1458440062226139E-2</v>
      </c>
      <c r="L63" s="1">
        <f ca="1">L3+NORMINV(RAND(),0,'Total-Smoothed'!$AG$2)</f>
        <v>5.667316518541568E-2</v>
      </c>
      <c r="M63" s="1">
        <f ca="1">M3+NORMINV(RAND(),0,'Total-Smoothed'!$AG$2)</f>
        <v>0.86324331535926224</v>
      </c>
      <c r="N63" s="1">
        <f ca="1">N3+NORMINV(RAND(),0,'Total-Smoothed'!$AG$2)</f>
        <v>-8.3703007093047684E-3</v>
      </c>
      <c r="O63" s="1">
        <f ca="1">O3+NORMINV(RAND(),0,'Total-Smoothed'!$AG$2)</f>
        <v>-9.0763374508969027E-2</v>
      </c>
      <c r="P63" s="1">
        <f ca="1">P3+NORMINV(RAND(),0,'Total-Smoothed'!$AG$2)</f>
        <v>4.0883539700969723E-2</v>
      </c>
      <c r="Q63" s="1">
        <f ca="1">Q3+NORMINV(RAND(),0,'Total-Smoothed'!$AG$2)</f>
        <v>0.12152739885985975</v>
      </c>
      <c r="R63" s="1">
        <f ca="1">R3+NORMINV(RAND(),0,'Total-Smoothed'!$AG$2)</f>
        <v>1.8499652616058307E-2</v>
      </c>
      <c r="S63" s="1">
        <f ca="1">S3+NORMINV(RAND(),0,'Total-Smoothed'!$AG$2)</f>
        <v>0.12789997978107689</v>
      </c>
      <c r="T63" s="1">
        <f ca="1">T3+NORMINV(RAND(),0,'Total-Smoothed'!$AG$2)</f>
        <v>0.23713710533479238</v>
      </c>
      <c r="U63" s="1">
        <f ca="1">U3+NORMINV(RAND(),0,'Total-Smoothed'!$AG$2)</f>
        <v>0.12495604801325705</v>
      </c>
      <c r="V63" s="1">
        <f ca="1">V3+NORMINV(RAND(),0,'Total-Smoothed'!$AG$2)</f>
        <v>0.14854155693990886</v>
      </c>
      <c r="W63" s="1">
        <f ca="1">W3+NORMINV(RAND(),0,'Total-Smoothed'!$AG$2)</f>
        <v>1.5939217864597198E-2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-2.5909065954378929E-2</v>
      </c>
      <c r="E64" s="1">
        <f ca="1">E4+NORMINV(RAND(),0,'Total-Smoothed'!$AG$2)</f>
        <v>-0.18369882801080317</v>
      </c>
      <c r="F64" s="1">
        <f ca="1">F4+NORMINV(RAND(),0,'Total-Smoothed'!$AG$2)</f>
        <v>9.0394626308362269E-3</v>
      </c>
      <c r="G64" s="1">
        <f ca="1">G4+NORMINV(RAND(),0,'Total-Smoothed'!$AG$2)</f>
        <v>-1.7199837370840278E-2</v>
      </c>
      <c r="H64" s="1">
        <f ca="1">H4+NORMINV(RAND(),0,'Total-Smoothed'!$AG$2)</f>
        <v>-3.8407684662983096E-2</v>
      </c>
      <c r="I64" s="1">
        <f ca="1">I4+NORMINV(RAND(),0,'Total-Smoothed'!$AG$2)</f>
        <v>-4.0021250930159791E-4</v>
      </c>
      <c r="J64" s="1">
        <f ca="1">J4+NORMINV(RAND(),0,'Total-Smoothed'!$AG$2)</f>
        <v>6.3668943472003109E-2</v>
      </c>
      <c r="K64" s="1">
        <f ca="1">K4+NORMINV(RAND(),0,'Total-Smoothed'!$AG$2)</f>
        <v>4.6390254956301502E-2</v>
      </c>
      <c r="L64" s="1">
        <f ca="1">L4+NORMINV(RAND(),0,'Total-Smoothed'!$AG$2)</f>
        <v>-2.9381303260221387E-2</v>
      </c>
      <c r="M64" s="1">
        <f ca="1">M4+NORMINV(RAND(),0,'Total-Smoothed'!$AG$2)</f>
        <v>0.90567427201712525</v>
      </c>
      <c r="N64" s="1">
        <f ca="1">N4+NORMINV(RAND(),0,'Total-Smoothed'!$AG$2)</f>
        <v>0.14892442749598939</v>
      </c>
      <c r="O64" s="1">
        <f ca="1">O4+NORMINV(RAND(),0,'Total-Smoothed'!$AG$2)</f>
        <v>0.29312921325451585</v>
      </c>
      <c r="P64" s="1">
        <f ca="1">P4+NORMINV(RAND(),0,'Total-Smoothed'!$AG$2)</f>
        <v>-0.18362250256046292</v>
      </c>
      <c r="Q64" s="1">
        <f ca="1">Q4+NORMINV(RAND(),0,'Total-Smoothed'!$AG$2)</f>
        <v>0.1365775172206764</v>
      </c>
      <c r="R64" s="1">
        <f ca="1">R4+NORMINV(RAND(),0,'Total-Smoothed'!$AG$2)</f>
        <v>1.6470175066670267E-2</v>
      </c>
      <c r="S64" s="1">
        <f ca="1">S4+NORMINV(RAND(),0,'Total-Smoothed'!$AG$2)</f>
        <v>0.34213990702549812</v>
      </c>
      <c r="T64" s="1">
        <f ca="1">T4+NORMINV(RAND(),0,'Total-Smoothed'!$AG$2)</f>
        <v>6.9545397375351481E-2</v>
      </c>
      <c r="U64" s="1">
        <f ca="1">U4+NORMINV(RAND(),0,'Total-Smoothed'!$AG$2)</f>
        <v>1.6102891190948938E-2</v>
      </c>
      <c r="V64" s="1">
        <f ca="1">V4+NORMINV(RAND(),0,'Total-Smoothed'!$AG$2)</f>
        <v>0.10361067060250467</v>
      </c>
      <c r="W64" s="1">
        <f ca="1">W4+NORMINV(RAND(),0,'Total-Smoothed'!$AG$2)</f>
        <v>-6.7197786193946535E-2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-5.4789246684910808E-2</v>
      </c>
      <c r="E65" s="1">
        <f ca="1">E5+NORMINV(RAND(),0,'Total-Smoothed'!$AG$2)</f>
        <v>0.22216839885781967</v>
      </c>
      <c r="F65" s="1">
        <f ca="1">F5+NORMINV(RAND(),0,'Total-Smoothed'!$AG$2)</f>
        <v>-1.7574122141264293E-2</v>
      </c>
      <c r="G65" s="1">
        <f ca="1">G5+NORMINV(RAND(),0,'Total-Smoothed'!$AG$2)</f>
        <v>-8.2429591214496598E-2</v>
      </c>
      <c r="H65" s="1">
        <f ca="1">H5+NORMINV(RAND(),0,'Total-Smoothed'!$AG$2)</f>
        <v>9.7740918302888655E-2</v>
      </c>
      <c r="I65" s="1">
        <f ca="1">I5+NORMINV(RAND(),0,'Total-Smoothed'!$AG$2)</f>
        <v>0.21516065428868078</v>
      </c>
      <c r="J65" s="1">
        <f ca="1">J5+NORMINV(RAND(),0,'Total-Smoothed'!$AG$2)</f>
        <v>-0.25606661577702972</v>
      </c>
      <c r="K65" s="1">
        <f ca="1">K5+NORMINV(RAND(),0,'Total-Smoothed'!$AG$2)</f>
        <v>0.24574839455096764</v>
      </c>
      <c r="L65" s="1">
        <f ca="1">L5+NORMINV(RAND(),0,'Total-Smoothed'!$AG$2)</f>
        <v>-2.8251964665665687E-3</v>
      </c>
      <c r="M65" s="1">
        <f ca="1">M5+NORMINV(RAND(),0,'Total-Smoothed'!$AG$2)</f>
        <v>0.99082592571475381</v>
      </c>
      <c r="N65" s="1">
        <f ca="1">N5+NORMINV(RAND(),0,'Total-Smoothed'!$AG$2)</f>
        <v>-2.5616091874349021E-2</v>
      </c>
      <c r="O65" s="1">
        <f ca="1">O5+NORMINV(RAND(),0,'Total-Smoothed'!$AG$2)</f>
        <v>-4.2110840902611274E-2</v>
      </c>
      <c r="P65" s="1">
        <f ca="1">P5+NORMINV(RAND(),0,'Total-Smoothed'!$AG$2)</f>
        <v>-6.6209547890158135E-2</v>
      </c>
      <c r="Q65" s="1">
        <f ca="1">Q5+NORMINV(RAND(),0,'Total-Smoothed'!$AG$2)</f>
        <v>-4.8154184451350626E-2</v>
      </c>
      <c r="R65" s="1">
        <f ca="1">R5+NORMINV(RAND(),0,'Total-Smoothed'!$AG$2)</f>
        <v>-1.093358970049197E-2</v>
      </c>
      <c r="S65" s="1">
        <f ca="1">S5+NORMINV(RAND(),0,'Total-Smoothed'!$AG$2)</f>
        <v>-3.2732397001070029E-2</v>
      </c>
      <c r="T65" s="1">
        <f ca="1">T5+NORMINV(RAND(),0,'Total-Smoothed'!$AG$2)</f>
        <v>-4.7553192602978599E-2</v>
      </c>
      <c r="U65" s="1">
        <f ca="1">U5+NORMINV(RAND(),0,'Total-Smoothed'!$AG$2)</f>
        <v>-1.6131878458487871E-2</v>
      </c>
      <c r="V65" s="1">
        <f ca="1">V5+NORMINV(RAND(),0,'Total-Smoothed'!$AG$2)</f>
        <v>-9.2151235344187059E-3</v>
      </c>
      <c r="W65" s="1">
        <f ca="1">W5+NORMINV(RAND(),0,'Total-Smoothed'!$AG$2)</f>
        <v>-0.14769900900604507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-4.8957334574710354E-2</v>
      </c>
      <c r="E66" s="1">
        <f ca="1">E6+NORMINV(RAND(),0,'Total-Smoothed'!$AG$2)</f>
        <v>-7.4733896187520354E-2</v>
      </c>
      <c r="F66" s="1">
        <f ca="1">F6+NORMINV(RAND(),0,'Total-Smoothed'!$AG$2)</f>
        <v>3.8408275018949126E-2</v>
      </c>
      <c r="G66" s="1">
        <f ca="1">G6+NORMINV(RAND(),0,'Total-Smoothed'!$AG$2)</f>
        <v>-5.0499585632456552E-3</v>
      </c>
      <c r="H66" s="1">
        <f ca="1">H6+NORMINV(RAND(),0,'Total-Smoothed'!$AG$2)</f>
        <v>-0.1025328732499368</v>
      </c>
      <c r="I66" s="1">
        <f ca="1">I6+NORMINV(RAND(),0,'Total-Smoothed'!$AG$2)</f>
        <v>-0.15976910117285137</v>
      </c>
      <c r="J66" s="1">
        <f ca="1">J6+NORMINV(RAND(),0,'Total-Smoothed'!$AG$2)</f>
        <v>0.12414697565913885</v>
      </c>
      <c r="K66" s="1">
        <f ca="1">K6+NORMINV(RAND(),0,'Total-Smoothed'!$AG$2)</f>
        <v>-1.9060972696352738E-2</v>
      </c>
      <c r="L66" s="1">
        <f ca="1">L6+NORMINV(RAND(),0,'Total-Smoothed'!$AG$2)</f>
        <v>0.13741713002407074</v>
      </c>
      <c r="M66" s="1">
        <f ca="1">M6+NORMINV(RAND(),0,'Total-Smoothed'!$AG$2)</f>
        <v>0.98255650920937398</v>
      </c>
      <c r="N66" s="1">
        <f ca="1">N6+NORMINV(RAND(),0,'Total-Smoothed'!$AG$2)</f>
        <v>-2.6798247539554027E-2</v>
      </c>
      <c r="O66" s="1">
        <f ca="1">O6+NORMINV(RAND(),0,'Total-Smoothed'!$AG$2)</f>
        <v>8.105947470311059E-2</v>
      </c>
      <c r="P66" s="1">
        <f ca="1">P6+NORMINV(RAND(),0,'Total-Smoothed'!$AG$2)</f>
        <v>0.73793073835416712</v>
      </c>
      <c r="Q66" s="1">
        <f ca="1">Q6+NORMINV(RAND(),0,'Total-Smoothed'!$AG$2)</f>
        <v>-0.10862744575979999</v>
      </c>
      <c r="R66" s="1">
        <f ca="1">R6+NORMINV(RAND(),0,'Total-Smoothed'!$AG$2)</f>
        <v>8.9643153045257162E-2</v>
      </c>
      <c r="S66" s="1">
        <f ca="1">S6+NORMINV(RAND(),0,'Total-Smoothed'!$AG$2)</f>
        <v>0.17682788735087865</v>
      </c>
      <c r="T66" s="1">
        <f ca="1">T6+NORMINV(RAND(),0,'Total-Smoothed'!$AG$2)</f>
        <v>-2.5926447450479707E-2</v>
      </c>
      <c r="U66" s="1">
        <f ca="1">U6+NORMINV(RAND(),0,'Total-Smoothed'!$AG$2)</f>
        <v>6.4739268766475053E-2</v>
      </c>
      <c r="V66" s="1">
        <f ca="1">V6+NORMINV(RAND(),0,'Total-Smoothed'!$AG$2)</f>
        <v>1.2020217705386855E-2</v>
      </c>
      <c r="W66" s="1">
        <f ca="1">W6+NORMINV(RAND(),0,'Total-Smoothed'!$AG$2)</f>
        <v>0.19716489900269984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-2.363536869342216E-2</v>
      </c>
      <c r="E67" s="1">
        <f ca="1">E7+NORMINV(RAND(),0,'Total-Smoothed'!$AG$2)</f>
        <v>1.7896106572342509E-2</v>
      </c>
      <c r="F67" s="1">
        <f ca="1">F7+NORMINV(RAND(),0,'Total-Smoothed'!$AG$2)</f>
        <v>3.3775220516066233E-2</v>
      </c>
      <c r="G67" s="1">
        <f ca="1">G7+NORMINV(RAND(),0,'Total-Smoothed'!$AG$2)</f>
        <v>7.4281667263311826E-2</v>
      </c>
      <c r="H67" s="1">
        <f ca="1">H7+NORMINV(RAND(),0,'Total-Smoothed'!$AG$2)</f>
        <v>8.3453979124167854E-2</v>
      </c>
      <c r="I67" s="1">
        <f ca="1">I7+NORMINV(RAND(),0,'Total-Smoothed'!$AG$2)</f>
        <v>9.2531054876169819E-2</v>
      </c>
      <c r="J67" s="1">
        <f ca="1">J7+NORMINV(RAND(),0,'Total-Smoothed'!$AG$2)</f>
        <v>-6.8145333195753527E-2</v>
      </c>
      <c r="K67" s="1">
        <f ca="1">K7+NORMINV(RAND(),0,'Total-Smoothed'!$AG$2)</f>
        <v>-4.5899789026190588E-2</v>
      </c>
      <c r="L67" s="1">
        <f ca="1">L7+NORMINV(RAND(),0,'Total-Smoothed'!$AG$2)</f>
        <v>-1.5295073060566412E-2</v>
      </c>
      <c r="M67" s="1">
        <f ca="1">M7+NORMINV(RAND(),0,'Total-Smoothed'!$AG$2)</f>
        <v>1.0882805132351985</v>
      </c>
      <c r="N67" s="1">
        <f ca="1">N7+NORMINV(RAND(),0,'Total-Smoothed'!$AG$2)</f>
        <v>4.6347097889498284E-2</v>
      </c>
      <c r="O67" s="1">
        <f ca="1">O7+NORMINV(RAND(),0,'Total-Smoothed'!$AG$2)</f>
        <v>-0.2005261102074245</v>
      </c>
      <c r="P67" s="1">
        <f ca="1">P7+NORMINV(RAND(),0,'Total-Smoothed'!$AG$2)</f>
        <v>-6.7743441440147115E-3</v>
      </c>
      <c r="Q67" s="1">
        <f ca="1">Q7+NORMINV(RAND(),0,'Total-Smoothed'!$AG$2)</f>
        <v>8.7386888392672599E-2</v>
      </c>
      <c r="R67" s="1">
        <f ca="1">R7+NORMINV(RAND(),0,'Total-Smoothed'!$AG$2)</f>
        <v>0.2664164392710493</v>
      </c>
      <c r="S67" s="1">
        <f ca="1">S7+NORMINV(RAND(),0,'Total-Smoothed'!$AG$2)</f>
        <v>4.3876108135725927E-2</v>
      </c>
      <c r="T67" s="1">
        <f ca="1">T7+NORMINV(RAND(),0,'Total-Smoothed'!$AG$2)</f>
        <v>-7.6462755124169612E-2</v>
      </c>
      <c r="U67" s="1">
        <f ca="1">U7+NORMINV(RAND(),0,'Total-Smoothed'!$AG$2)</f>
        <v>0.21085625530409505</v>
      </c>
      <c r="V67" s="1">
        <f ca="1">V7+NORMINV(RAND(),0,'Total-Smoothed'!$AG$2)</f>
        <v>-4.0881036095980886E-2</v>
      </c>
      <c r="W67" s="1">
        <f ca="1">W7+NORMINV(RAND(),0,'Total-Smoothed'!$AG$2)</f>
        <v>9.693092631058553E-2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-6.1774173735992109E-2</v>
      </c>
      <c r="E68" s="1">
        <f ca="1">E8+NORMINV(RAND(),0,'Total-Smoothed'!$AG$2)</f>
        <v>-4.7320548609487631E-3</v>
      </c>
      <c r="F68" s="1">
        <f ca="1">F8+NORMINV(RAND(),0,'Total-Smoothed'!$AG$2)</f>
        <v>3.4083558556874186E-3</v>
      </c>
      <c r="G68" s="1">
        <f ca="1">G8+NORMINV(RAND(),0,'Total-Smoothed'!$AG$2)</f>
        <v>7.8113679744109613E-2</v>
      </c>
      <c r="H68" s="1">
        <f ca="1">H8+NORMINV(RAND(),0,'Total-Smoothed'!$AG$2)</f>
        <v>-4.2950033745706336E-2</v>
      </c>
      <c r="I68" s="1">
        <f ca="1">I8+NORMINV(RAND(),0,'Total-Smoothed'!$AG$2)</f>
        <v>-3.5854596120274217E-2</v>
      </c>
      <c r="J68" s="1">
        <f ca="1">J8+NORMINV(RAND(),0,'Total-Smoothed'!$AG$2)</f>
        <v>0.14523445779515051</v>
      </c>
      <c r="K68" s="1">
        <f ca="1">K8+NORMINV(RAND(),0,'Total-Smoothed'!$AG$2)</f>
        <v>3.9471638610293201E-2</v>
      </c>
      <c r="L68" s="1">
        <f ca="1">L8+NORMINV(RAND(),0,'Total-Smoothed'!$AG$2)</f>
        <v>-0.15402792395121609</v>
      </c>
      <c r="M68" s="1">
        <f ca="1">M8+NORMINV(RAND(),0,'Total-Smoothed'!$AG$2)</f>
        <v>1.0760368816963555</v>
      </c>
      <c r="N68" s="1">
        <f ca="1">N8+NORMINV(RAND(),0,'Total-Smoothed'!$AG$2)</f>
        <v>0.12511970615089291</v>
      </c>
      <c r="O68" s="1">
        <f ca="1">O8+NORMINV(RAND(),0,'Total-Smoothed'!$AG$2)</f>
        <v>0.13758621395132317</v>
      </c>
      <c r="P68" s="1">
        <f ca="1">P8+NORMINV(RAND(),0,'Total-Smoothed'!$AG$2)</f>
        <v>-1.8212400804365751E-2</v>
      </c>
      <c r="Q68" s="1">
        <f ca="1">Q8+NORMINV(RAND(),0,'Total-Smoothed'!$AG$2)</f>
        <v>-9.0980448278618758E-2</v>
      </c>
      <c r="R68" s="1">
        <f ca="1">R8+NORMINV(RAND(),0,'Total-Smoothed'!$AG$2)</f>
        <v>0.14665323891120097</v>
      </c>
      <c r="S68" s="1">
        <f ca="1">S8+NORMINV(RAND(),0,'Total-Smoothed'!$AG$2)</f>
        <v>0.14362154281773426</v>
      </c>
      <c r="T68" s="1">
        <f ca="1">T8+NORMINV(RAND(),0,'Total-Smoothed'!$AG$2)</f>
        <v>8.2062081791180685E-2</v>
      </c>
      <c r="U68" s="1">
        <f ca="1">U8+NORMINV(RAND(),0,'Total-Smoothed'!$AG$2)</f>
        <v>5.4834235958520709E-2</v>
      </c>
      <c r="V68" s="1">
        <f ca="1">V8+NORMINV(RAND(),0,'Total-Smoothed'!$AG$2)</f>
        <v>0.10663454522694626</v>
      </c>
      <c r="W68" s="1">
        <f ca="1">W8+NORMINV(RAND(),0,'Total-Smoothed'!$AG$2)</f>
        <v>-4.6130583623555557E-2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-3.5199350203484463E-2</v>
      </c>
      <c r="E69" s="1">
        <f ca="1">E9+NORMINV(RAND(),0,'Total-Smoothed'!$AG$2)</f>
        <v>-8.6655112877240592E-2</v>
      </c>
      <c r="F69" s="1">
        <f ca="1">F9+NORMINV(RAND(),0,'Total-Smoothed'!$AG$2)</f>
        <v>0.10347842845338251</v>
      </c>
      <c r="G69" s="1">
        <f ca="1">G9+NORMINV(RAND(),0,'Total-Smoothed'!$AG$2)</f>
        <v>1.7040172171268204E-2</v>
      </c>
      <c r="H69" s="1">
        <f ca="1">H9+NORMINV(RAND(),0,'Total-Smoothed'!$AG$2)</f>
        <v>7.8421112030650275E-2</v>
      </c>
      <c r="I69" s="1">
        <f ca="1">I9+NORMINV(RAND(),0,'Total-Smoothed'!$AG$2)</f>
        <v>-0.18477483070553694</v>
      </c>
      <c r="J69" s="1">
        <f ca="1">J9+NORMINV(RAND(),0,'Total-Smoothed'!$AG$2)</f>
        <v>-3.805901575153086E-2</v>
      </c>
      <c r="K69" s="1">
        <f ca="1">K9+NORMINV(RAND(),0,'Total-Smoothed'!$AG$2)</f>
        <v>-2.8560646202744344E-3</v>
      </c>
      <c r="L69" s="1">
        <f ca="1">L9+NORMINV(RAND(),0,'Total-Smoothed'!$AG$2)</f>
        <v>4.009756945808865E-2</v>
      </c>
      <c r="M69" s="1">
        <f ca="1">M9+NORMINV(RAND(),0,'Total-Smoothed'!$AG$2)</f>
        <v>1.2548721302612997</v>
      </c>
      <c r="N69" s="1">
        <f ca="1">N9+NORMINV(RAND(),0,'Total-Smoothed'!$AG$2)</f>
        <v>4.5364641320936983E-2</v>
      </c>
      <c r="O69" s="1">
        <f ca="1">O9+NORMINV(RAND(),0,'Total-Smoothed'!$AG$2)</f>
        <v>3.332097485991907E-2</v>
      </c>
      <c r="P69" s="1">
        <f ca="1">P9+NORMINV(RAND(),0,'Total-Smoothed'!$AG$2)</f>
        <v>-1.2461701280915269E-2</v>
      </c>
      <c r="Q69" s="1">
        <f ca="1">Q9+NORMINV(RAND(),0,'Total-Smoothed'!$AG$2)</f>
        <v>6.386713529682779E-2</v>
      </c>
      <c r="R69" s="1">
        <f ca="1">R9+NORMINV(RAND(),0,'Total-Smoothed'!$AG$2)</f>
        <v>0.17178435166776229</v>
      </c>
      <c r="S69" s="1">
        <f ca="1">S9+NORMINV(RAND(),0,'Total-Smoothed'!$AG$2)</f>
        <v>0.34818865149997774</v>
      </c>
      <c r="T69" s="1">
        <f ca="1">T9+NORMINV(RAND(),0,'Total-Smoothed'!$AG$2)</f>
        <v>5.666087527399901E-2</v>
      </c>
      <c r="U69" s="1">
        <f ca="1">U9+NORMINV(RAND(),0,'Total-Smoothed'!$AG$2)</f>
        <v>-4.9650441331538023E-2</v>
      </c>
      <c r="V69" s="1">
        <f ca="1">V9+NORMINV(RAND(),0,'Total-Smoothed'!$AG$2)</f>
        <v>0.15886458399066242</v>
      </c>
      <c r="W69" s="1">
        <f ca="1">W9+NORMINV(RAND(),0,'Total-Smoothed'!$AG$2)</f>
        <v>0.14155801186974809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-6.3303619725675442E-2</v>
      </c>
      <c r="E70" s="1">
        <f ca="1">E10+NORMINV(RAND(),0,'Total-Smoothed'!$AG$2)</f>
        <v>2.3275128328200737E-3</v>
      </c>
      <c r="F70" s="1">
        <f ca="1">F10+NORMINV(RAND(),0,'Total-Smoothed'!$AG$2)</f>
        <v>6.4756103699477652E-2</v>
      </c>
      <c r="G70" s="1">
        <f ca="1">G10+NORMINV(RAND(),0,'Total-Smoothed'!$AG$2)</f>
        <v>3.5584223181173213E-2</v>
      </c>
      <c r="H70" s="1">
        <f ca="1">H10+NORMINV(RAND(),0,'Total-Smoothed'!$AG$2)</f>
        <v>8.0985756562558353E-2</v>
      </c>
      <c r="I70" s="1">
        <f ca="1">I10+NORMINV(RAND(),0,'Total-Smoothed'!$AG$2)</f>
        <v>9.0584160803878294E-2</v>
      </c>
      <c r="J70" s="1">
        <f ca="1">J10+NORMINV(RAND(),0,'Total-Smoothed'!$AG$2)</f>
        <v>0.12145269184273608</v>
      </c>
      <c r="K70" s="1">
        <f ca="1">K10+NORMINV(RAND(),0,'Total-Smoothed'!$AG$2)</f>
        <v>0.19163863304821446</v>
      </c>
      <c r="L70" s="1">
        <f ca="1">L10+NORMINV(RAND(),0,'Total-Smoothed'!$AG$2)</f>
        <v>-3.9671025527654467E-2</v>
      </c>
      <c r="M70" s="1">
        <f ca="1">M10+NORMINV(RAND(),0,'Total-Smoothed'!$AG$2)</f>
        <v>1.137643714124992</v>
      </c>
      <c r="N70" s="1">
        <f ca="1">N10+NORMINV(RAND(),0,'Total-Smoothed'!$AG$2)</f>
        <v>6.4914223594460224E-2</v>
      </c>
      <c r="O70" s="1">
        <f ca="1">O10+NORMINV(RAND(),0,'Total-Smoothed'!$AG$2)</f>
        <v>-9.7899918052921087E-3</v>
      </c>
      <c r="P70" s="1">
        <f ca="1">P10+NORMINV(RAND(),0,'Total-Smoothed'!$AG$2)</f>
        <v>0.1554652892963404</v>
      </c>
      <c r="Q70" s="1">
        <f ca="1">Q10+NORMINV(RAND(),0,'Total-Smoothed'!$AG$2)</f>
        <v>0.10776569382836372</v>
      </c>
      <c r="R70" s="1">
        <f ca="1">R10+NORMINV(RAND(),0,'Total-Smoothed'!$AG$2)</f>
        <v>8.6066292955498974E-2</v>
      </c>
      <c r="S70" s="1">
        <f ca="1">S10+NORMINV(RAND(),0,'Total-Smoothed'!$AG$2)</f>
        <v>-5.5034580901394917E-2</v>
      </c>
      <c r="T70" s="1">
        <f ca="1">T10+NORMINV(RAND(),0,'Total-Smoothed'!$AG$2)</f>
        <v>-7.4922499417985844E-2</v>
      </c>
      <c r="U70" s="1">
        <f ca="1">U10+NORMINV(RAND(),0,'Total-Smoothed'!$AG$2)</f>
        <v>-2.9406255267275274E-2</v>
      </c>
      <c r="V70" s="1">
        <f ca="1">V10+NORMINV(RAND(),0,'Total-Smoothed'!$AG$2)</f>
        <v>8.670010423477939E-2</v>
      </c>
      <c r="W70" s="1">
        <f ca="1">W10+NORMINV(RAND(),0,'Total-Smoothed'!$AG$2)</f>
        <v>6.0706811466966215E-2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0.1531563253847136</v>
      </c>
      <c r="E71" s="1">
        <f ca="1">E11+NORMINV(RAND(),0,'Total-Smoothed'!$AG$2)</f>
        <v>0.13365997836251084</v>
      </c>
      <c r="F71" s="1">
        <f ca="1">F11+NORMINV(RAND(),0,'Total-Smoothed'!$AG$2)</f>
        <v>-0.11271100807986868</v>
      </c>
      <c r="G71" s="1">
        <f ca="1">G11+NORMINV(RAND(),0,'Total-Smoothed'!$AG$2)</f>
        <v>0.10458972065001731</v>
      </c>
      <c r="H71" s="1">
        <f ca="1">H11+NORMINV(RAND(),0,'Total-Smoothed'!$AG$2)</f>
        <v>0.12155858832871629</v>
      </c>
      <c r="I71" s="1">
        <f ca="1">I11+NORMINV(RAND(),0,'Total-Smoothed'!$AG$2)</f>
        <v>9.4805200421253719E-2</v>
      </c>
      <c r="J71" s="1">
        <f ca="1">J11+NORMINV(RAND(),0,'Total-Smoothed'!$AG$2)</f>
        <v>-1.1481844501214186E-2</v>
      </c>
      <c r="K71" s="1">
        <f ca="1">K11+NORMINV(RAND(),0,'Total-Smoothed'!$AG$2)</f>
        <v>-2.3596289609384802E-2</v>
      </c>
      <c r="L71" s="1">
        <f ca="1">L11+NORMINV(RAND(),0,'Total-Smoothed'!$AG$2)</f>
        <v>-1.2985690560748515E-2</v>
      </c>
      <c r="M71" s="1">
        <f ca="1">M11+NORMINV(RAND(),0,'Total-Smoothed'!$AG$2)</f>
        <v>0.86809019888846006</v>
      </c>
      <c r="N71" s="1">
        <f ca="1">N11+NORMINV(RAND(),0,'Total-Smoothed'!$AG$2)</f>
        <v>-7.6781985596781649E-2</v>
      </c>
      <c r="O71" s="1">
        <f ca="1">O11+NORMINV(RAND(),0,'Total-Smoothed'!$AG$2)</f>
        <v>0.13632579646148354</v>
      </c>
      <c r="P71" s="1">
        <f ca="1">P11+NORMINV(RAND(),0,'Total-Smoothed'!$AG$2)</f>
        <v>6.5739459894059646E-2</v>
      </c>
      <c r="Q71" s="1">
        <f ca="1">Q11+NORMINV(RAND(),0,'Total-Smoothed'!$AG$2)</f>
        <v>-3.3825658714086139E-2</v>
      </c>
      <c r="R71" s="1">
        <f ca="1">R11+NORMINV(RAND(),0,'Total-Smoothed'!$AG$2)</f>
        <v>0.13257444105351215</v>
      </c>
      <c r="S71" s="1">
        <f ca="1">S11+NORMINV(RAND(),0,'Total-Smoothed'!$AG$2)</f>
        <v>7.7058352823663259E-3</v>
      </c>
      <c r="T71" s="1">
        <f ca="1">T11+NORMINV(RAND(),0,'Total-Smoothed'!$AG$2)</f>
        <v>-0.12635264235835389</v>
      </c>
      <c r="U71" s="1">
        <f ca="1">U11+NORMINV(RAND(),0,'Total-Smoothed'!$AG$2)</f>
        <v>-6.8645339704141328E-2</v>
      </c>
      <c r="V71" s="1">
        <f ca="1">V11+NORMINV(RAND(),0,'Total-Smoothed'!$AG$2)</f>
        <v>2.4059524283039438E-2</v>
      </c>
      <c r="W71" s="1">
        <f ca="1">W11+NORMINV(RAND(),0,'Total-Smoothed'!$AG$2)</f>
        <v>-0.14268957111424302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5.2838299027344063E-2</v>
      </c>
      <c r="E72" s="1">
        <f ca="1">E12+NORMINV(RAND(),0,'Total-Smoothed'!$AG$2)</f>
        <v>7.291506287775576E-2</v>
      </c>
      <c r="F72" s="1">
        <f ca="1">F12+NORMINV(RAND(),0,'Total-Smoothed'!$AG$2)</f>
        <v>0.20755928178717792</v>
      </c>
      <c r="G72" s="1">
        <f ca="1">G12+NORMINV(RAND(),0,'Total-Smoothed'!$AG$2)</f>
        <v>-7.4924858035391069E-3</v>
      </c>
      <c r="H72" s="1">
        <f ca="1">H12+NORMINV(RAND(),0,'Total-Smoothed'!$AG$2)</f>
        <v>4.2421970915430048E-2</v>
      </c>
      <c r="I72" s="1">
        <f ca="1">I12+NORMINV(RAND(),0,'Total-Smoothed'!$AG$2)</f>
        <v>-0.12276979087800469</v>
      </c>
      <c r="J72" s="1">
        <f ca="1">J12+NORMINV(RAND(),0,'Total-Smoothed'!$AG$2)</f>
        <v>-4.6494839866744297E-2</v>
      </c>
      <c r="K72" s="1">
        <f ca="1">K12+NORMINV(RAND(),0,'Total-Smoothed'!$AG$2)</f>
        <v>2.4647516489651952E-4</v>
      </c>
      <c r="L72" s="1">
        <f ca="1">L12+NORMINV(RAND(),0,'Total-Smoothed'!$AG$2)</f>
        <v>-1.9917994099551438E-2</v>
      </c>
      <c r="M72" s="1">
        <f ca="1">M12+NORMINV(RAND(),0,'Total-Smoothed'!$AG$2)</f>
        <v>0.98935860058220426</v>
      </c>
      <c r="N72" s="1">
        <f ca="1">N12+NORMINV(RAND(),0,'Total-Smoothed'!$AG$2)</f>
        <v>-0.11193746091237516</v>
      </c>
      <c r="O72" s="1">
        <f ca="1">O12+NORMINV(RAND(),0,'Total-Smoothed'!$AG$2)</f>
        <v>5.1985702011881241E-2</v>
      </c>
      <c r="P72" s="1">
        <f ca="1">P12+NORMINV(RAND(),0,'Total-Smoothed'!$AG$2)</f>
        <v>7.8246027942093475E-3</v>
      </c>
      <c r="Q72" s="1">
        <f ca="1">Q12+NORMINV(RAND(),0,'Total-Smoothed'!$AG$2)</f>
        <v>-7.9937470239223915E-2</v>
      </c>
      <c r="R72" s="1">
        <f ca="1">R12+NORMINV(RAND(),0,'Total-Smoothed'!$AG$2)</f>
        <v>0.12334932682838742</v>
      </c>
      <c r="S72" s="1">
        <f ca="1">S12+NORMINV(RAND(),0,'Total-Smoothed'!$AG$2)</f>
        <v>0.1900193243643124</v>
      </c>
      <c r="T72" s="1">
        <f ca="1">T12+NORMINV(RAND(),0,'Total-Smoothed'!$AG$2)</f>
        <v>-6.3124782040765923E-2</v>
      </c>
      <c r="U72" s="1">
        <f ca="1">U12+NORMINV(RAND(),0,'Total-Smoothed'!$AG$2)</f>
        <v>-0.12968168935337027</v>
      </c>
      <c r="V72" s="1">
        <f ca="1">V12+NORMINV(RAND(),0,'Total-Smoothed'!$AG$2)</f>
        <v>0.1138491616694281</v>
      </c>
      <c r="W72" s="1">
        <f ca="1">W12+NORMINV(RAND(),0,'Total-Smoothed'!$AG$2)</f>
        <v>-1.0431007126095671E-2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-5.7054733648078185E-4</v>
      </c>
      <c r="E73" s="1">
        <f ca="1">E13+NORMINV(RAND(),0,'Total-Smoothed'!$AG$2)</f>
        <v>0.14896266312356965</v>
      </c>
      <c r="F73" s="1">
        <f ca="1">F13+NORMINV(RAND(),0,'Total-Smoothed'!$AG$2)</f>
        <v>0.16567399071868372</v>
      </c>
      <c r="G73" s="1">
        <f ca="1">G13+NORMINV(RAND(),0,'Total-Smoothed'!$AG$2)</f>
        <v>-4.4849701123074445E-2</v>
      </c>
      <c r="H73" s="1">
        <f ca="1">H13+NORMINV(RAND(),0,'Total-Smoothed'!$AG$2)</f>
        <v>9.7843063311584155E-2</v>
      </c>
      <c r="I73" s="1">
        <f ca="1">I13+NORMINV(RAND(),0,'Total-Smoothed'!$AG$2)</f>
        <v>-3.026935195097764E-2</v>
      </c>
      <c r="J73" s="1">
        <f ca="1">J13+NORMINV(RAND(),0,'Total-Smoothed'!$AG$2)</f>
        <v>5.7898861215228678E-2</v>
      </c>
      <c r="K73" s="1">
        <f ca="1">K13+NORMINV(RAND(),0,'Total-Smoothed'!$AG$2)</f>
        <v>0.20567923292514809</v>
      </c>
      <c r="L73" s="1">
        <f ca="1">L13+NORMINV(RAND(),0,'Total-Smoothed'!$AG$2)</f>
        <v>-2.9255613320748487E-2</v>
      </c>
      <c r="M73" s="1">
        <f ca="1">M13+NORMINV(RAND(),0,'Total-Smoothed'!$AG$2)</f>
        <v>0.7409722986709385</v>
      </c>
      <c r="N73" s="1">
        <f ca="1">N13+NORMINV(RAND(),0,'Total-Smoothed'!$AG$2)</f>
        <v>0.10100378335757873</v>
      </c>
      <c r="O73" s="1">
        <f ca="1">O13+NORMINV(RAND(),0,'Total-Smoothed'!$AG$2)</f>
        <v>0.12083452457024302</v>
      </c>
      <c r="P73" s="1">
        <f ca="1">P13+NORMINV(RAND(),0,'Total-Smoothed'!$AG$2)</f>
        <v>-6.7715306084569174E-2</v>
      </c>
      <c r="Q73" s="1">
        <f ca="1">Q13+NORMINV(RAND(),0,'Total-Smoothed'!$AG$2)</f>
        <v>-4.1828092399552985E-2</v>
      </c>
      <c r="R73" s="1">
        <f ca="1">R13+NORMINV(RAND(),0,'Total-Smoothed'!$AG$2)</f>
        <v>0.12100486707021567</v>
      </c>
      <c r="S73" s="1">
        <f ca="1">S13+NORMINV(RAND(),0,'Total-Smoothed'!$AG$2)</f>
        <v>1.7036444285391774E-2</v>
      </c>
      <c r="T73" s="1">
        <f ca="1">T13+NORMINV(RAND(),0,'Total-Smoothed'!$AG$2)</f>
        <v>-8.3353110660643132E-2</v>
      </c>
      <c r="U73" s="1">
        <f ca="1">U13+NORMINV(RAND(),0,'Total-Smoothed'!$AG$2)</f>
        <v>5.0091838506282987E-2</v>
      </c>
      <c r="V73" s="1">
        <f ca="1">V13+NORMINV(RAND(),0,'Total-Smoothed'!$AG$2)</f>
        <v>6.4815085985723164E-2</v>
      </c>
      <c r="W73" s="1">
        <f ca="1">W13+NORMINV(RAND(),0,'Total-Smoothed'!$AG$2)</f>
        <v>3.2953829993973852E-2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-9.1600176601202184E-3</v>
      </c>
      <c r="E74" s="1">
        <f ca="1">E14+NORMINV(RAND(),0,'Total-Smoothed'!$AG$2)</f>
        <v>5.0837161966881469E-2</v>
      </c>
      <c r="F74" s="1">
        <f ca="1">F14+NORMINV(RAND(),0,'Total-Smoothed'!$AG$2)</f>
        <v>-1.8799384053596564E-2</v>
      </c>
      <c r="G74" s="1">
        <f ca="1">G14+NORMINV(RAND(),0,'Total-Smoothed'!$AG$2)</f>
        <v>6.7214684707073216E-2</v>
      </c>
      <c r="H74" s="1">
        <f ca="1">H14+NORMINV(RAND(),0,'Total-Smoothed'!$AG$2)</f>
        <v>0.14216590172669299</v>
      </c>
      <c r="I74" s="1">
        <f ca="1">I14+NORMINV(RAND(),0,'Total-Smoothed'!$AG$2)</f>
        <v>-0.11616386068970162</v>
      </c>
      <c r="J74" s="1">
        <f ca="1">J14+NORMINV(RAND(),0,'Total-Smoothed'!$AG$2)</f>
        <v>-4.4652808245351908E-2</v>
      </c>
      <c r="K74" s="1">
        <f ca="1">K14+NORMINV(RAND(),0,'Total-Smoothed'!$AG$2)</f>
        <v>-7.2721867276599635E-3</v>
      </c>
      <c r="L74" s="1">
        <f ca="1">L14+NORMINV(RAND(),0,'Total-Smoothed'!$AG$2)</f>
        <v>-7.9421893824154141E-2</v>
      </c>
      <c r="M74" s="1">
        <f ca="1">M14+NORMINV(RAND(),0,'Total-Smoothed'!$AG$2)</f>
        <v>0.92114053001184215</v>
      </c>
      <c r="N74" s="1">
        <f ca="1">N14+NORMINV(RAND(),0,'Total-Smoothed'!$AG$2)</f>
        <v>-1.3131802283503718E-2</v>
      </c>
      <c r="O74" s="1">
        <f ca="1">O14+NORMINV(RAND(),0,'Total-Smoothed'!$AG$2)</f>
        <v>-2.005908765537235E-2</v>
      </c>
      <c r="P74" s="1">
        <f ca="1">P14+NORMINV(RAND(),0,'Total-Smoothed'!$AG$2)</f>
        <v>-8.1551386706483653E-2</v>
      </c>
      <c r="Q74" s="1">
        <f ca="1">Q14+NORMINV(RAND(),0,'Total-Smoothed'!$AG$2)</f>
        <v>9.663284291910694E-2</v>
      </c>
      <c r="R74" s="1">
        <f ca="1">R14+NORMINV(RAND(),0,'Total-Smoothed'!$AG$2)</f>
        <v>-9.1368650167155716E-2</v>
      </c>
      <c r="S74" s="1">
        <f ca="1">S14+NORMINV(RAND(),0,'Total-Smoothed'!$AG$2)</f>
        <v>-2.47362072761661E-2</v>
      </c>
      <c r="T74" s="1">
        <f ca="1">T14+NORMINV(RAND(),0,'Total-Smoothed'!$AG$2)</f>
        <v>8.3165765786359647E-3</v>
      </c>
      <c r="U74" s="1">
        <f ca="1">U14+NORMINV(RAND(),0,'Total-Smoothed'!$AG$2)</f>
        <v>0.2164501546220608</v>
      </c>
      <c r="V74" s="1">
        <f ca="1">V14+NORMINV(RAND(),0,'Total-Smoothed'!$AG$2)</f>
        <v>0.16342592956348223</v>
      </c>
      <c r="W74" s="1">
        <f ca="1">W14+NORMINV(RAND(),0,'Total-Smoothed'!$AG$2)</f>
        <v>7.608549507148013E-2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-2.8342890565749176E-2</v>
      </c>
      <c r="E75" s="1">
        <f ca="1">E15+NORMINV(RAND(),0,'Total-Smoothed'!$AG$2)</f>
        <v>-4.2241962618961404E-2</v>
      </c>
      <c r="F75" s="1">
        <f ca="1">F15+NORMINV(RAND(),0,'Total-Smoothed'!$AG$2)</f>
        <v>-8.9769642628717797E-2</v>
      </c>
      <c r="G75" s="1">
        <f ca="1">G15+NORMINV(RAND(),0,'Total-Smoothed'!$AG$2)</f>
        <v>7.0818372152741296E-2</v>
      </c>
      <c r="H75" s="1">
        <f ca="1">H15+NORMINV(RAND(),0,'Total-Smoothed'!$AG$2)</f>
        <v>0.12183589868635873</v>
      </c>
      <c r="I75" s="1">
        <f ca="1">I15+NORMINV(RAND(),0,'Total-Smoothed'!$AG$2)</f>
        <v>-2.2466994441317351E-2</v>
      </c>
      <c r="J75" s="1">
        <f ca="1">J15+NORMINV(RAND(),0,'Total-Smoothed'!$AG$2)</f>
        <v>1.1549511737485998E-2</v>
      </c>
      <c r="K75" s="1">
        <f ca="1">K15+NORMINV(RAND(),0,'Total-Smoothed'!$AG$2)</f>
        <v>8.5810901006290352E-2</v>
      </c>
      <c r="L75" s="1">
        <f ca="1">L15+NORMINV(RAND(),0,'Total-Smoothed'!$AG$2)</f>
        <v>-0.1604343331475237</v>
      </c>
      <c r="M75" s="1">
        <f ca="1">M15+NORMINV(RAND(),0,'Total-Smoothed'!$AG$2)</f>
        <v>1.0459151357287992</v>
      </c>
      <c r="N75" s="1">
        <f ca="1">N15+NORMINV(RAND(),0,'Total-Smoothed'!$AG$2)</f>
        <v>-6.1791322817910332E-2</v>
      </c>
      <c r="O75" s="1">
        <f ca="1">O15+NORMINV(RAND(),0,'Total-Smoothed'!$AG$2)</f>
        <v>0.16178901660285813</v>
      </c>
      <c r="P75" s="1">
        <f ca="1">P15+NORMINV(RAND(),0,'Total-Smoothed'!$AG$2)</f>
        <v>-1.9925372006160291E-2</v>
      </c>
      <c r="Q75" s="1">
        <f ca="1">Q15+NORMINV(RAND(),0,'Total-Smoothed'!$AG$2)</f>
        <v>-3.6059651399870725E-2</v>
      </c>
      <c r="R75" s="1">
        <f ca="1">R15+NORMINV(RAND(),0,'Total-Smoothed'!$AG$2)</f>
        <v>0.26808030792931498</v>
      </c>
      <c r="S75" s="1">
        <f ca="1">S15+NORMINV(RAND(),0,'Total-Smoothed'!$AG$2)</f>
        <v>-0.14250488005779435</v>
      </c>
      <c r="T75" s="1">
        <f ca="1">T15+NORMINV(RAND(),0,'Total-Smoothed'!$AG$2)</f>
        <v>-5.038664588405814E-2</v>
      </c>
      <c r="U75" s="1">
        <f ca="1">U15+NORMINV(RAND(),0,'Total-Smoothed'!$AG$2)</f>
        <v>9.7391405968444728E-2</v>
      </c>
      <c r="V75" s="1">
        <f ca="1">V15+NORMINV(RAND(),0,'Total-Smoothed'!$AG$2)</f>
        <v>-0.19680620485490941</v>
      </c>
      <c r="W75" s="1">
        <f ca="1">W15+NORMINV(RAND(),0,'Total-Smoothed'!$AG$2)</f>
        <v>0.16478102622337346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2.9196701152126459E-3</v>
      </c>
      <c r="E76" s="1">
        <f ca="1">E16+NORMINV(RAND(),0,'Total-Smoothed'!$AG$2)</f>
        <v>6.0892126650533812E-2</v>
      </c>
      <c r="F76" s="1">
        <f ca="1">F16+NORMINV(RAND(),0,'Total-Smoothed'!$AG$2)</f>
        <v>0.13602640279896602</v>
      </c>
      <c r="G76" s="1">
        <f ca="1">G16+NORMINV(RAND(),0,'Total-Smoothed'!$AG$2)</f>
        <v>-0.11640609999969574</v>
      </c>
      <c r="H76" s="1">
        <f ca="1">H16+NORMINV(RAND(),0,'Total-Smoothed'!$AG$2)</f>
        <v>4.8267554606769299E-2</v>
      </c>
      <c r="I76" s="1">
        <f ca="1">I16+NORMINV(RAND(),0,'Total-Smoothed'!$AG$2)</f>
        <v>-2.5342750463601092E-3</v>
      </c>
      <c r="J76" s="1">
        <f ca="1">J16+NORMINV(RAND(),0,'Total-Smoothed'!$AG$2)</f>
        <v>-6.777924832800504E-2</v>
      </c>
      <c r="K76" s="1">
        <f ca="1">K16+NORMINV(RAND(),0,'Total-Smoothed'!$AG$2)</f>
        <v>3.6942512350411197E-2</v>
      </c>
      <c r="L76" s="1">
        <f ca="1">L16+NORMINV(RAND(),0,'Total-Smoothed'!$AG$2)</f>
        <v>-1.2346488045570463E-2</v>
      </c>
      <c r="M76" s="1">
        <f ca="1">M16+NORMINV(RAND(),0,'Total-Smoothed'!$AG$2)</f>
        <v>1.0249618045408475</v>
      </c>
      <c r="N76" s="1">
        <f ca="1">N16+NORMINV(RAND(),0,'Total-Smoothed'!$AG$2)</f>
        <v>-7.6411940258136551E-2</v>
      </c>
      <c r="O76" s="1">
        <f ca="1">O16+NORMINV(RAND(),0,'Total-Smoothed'!$AG$2)</f>
        <v>0.23090852573391879</v>
      </c>
      <c r="P76" s="1">
        <f ca="1">P16+NORMINV(RAND(),0,'Total-Smoothed'!$AG$2)</f>
        <v>8.7613177483128676E-2</v>
      </c>
      <c r="Q76" s="1">
        <f ca="1">Q16+NORMINV(RAND(),0,'Total-Smoothed'!$AG$2)</f>
        <v>2.0890896702801552E-2</v>
      </c>
      <c r="R76" s="1">
        <f ca="1">R16+NORMINV(RAND(),0,'Total-Smoothed'!$AG$2)</f>
        <v>0.21050574526166954</v>
      </c>
      <c r="S76" s="1">
        <f ca="1">S16+NORMINV(RAND(),0,'Total-Smoothed'!$AG$2)</f>
        <v>0.11530784271202126</v>
      </c>
      <c r="T76" s="1">
        <f ca="1">T16+NORMINV(RAND(),0,'Total-Smoothed'!$AG$2)</f>
        <v>5.9782189589459772E-2</v>
      </c>
      <c r="U76" s="1">
        <f ca="1">U16+NORMINV(RAND(),0,'Total-Smoothed'!$AG$2)</f>
        <v>-1.80394137424921E-2</v>
      </c>
      <c r="V76" s="1">
        <f ca="1">V16+NORMINV(RAND(),0,'Total-Smoothed'!$AG$2)</f>
        <v>-0.18234038932977512</v>
      </c>
      <c r="W76" s="1">
        <f ca="1">W16+NORMINV(RAND(),0,'Total-Smoothed'!$AG$2)</f>
        <v>6.6213146881533499E-2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3.7188472532926273E-3</v>
      </c>
      <c r="E77" s="1">
        <f ca="1">E17+NORMINV(RAND(),0,'Total-Smoothed'!$AG$2)</f>
        <v>-0.13315405319183468</v>
      </c>
      <c r="F77" s="1">
        <f ca="1">F17+NORMINV(RAND(),0,'Total-Smoothed'!$AG$2)</f>
        <v>9.6061565999037094E-3</v>
      </c>
      <c r="G77" s="1">
        <f ca="1">G17+NORMINV(RAND(),0,'Total-Smoothed'!$AG$2)</f>
        <v>2.7620671829874613E-2</v>
      </c>
      <c r="H77" s="1">
        <f ca="1">H17+NORMINV(RAND(),0,'Total-Smoothed'!$AG$2)</f>
        <v>6.8306924995214041E-2</v>
      </c>
      <c r="I77" s="1">
        <f ca="1">I17+NORMINV(RAND(),0,'Total-Smoothed'!$AG$2)</f>
        <v>-3.561560297182529E-2</v>
      </c>
      <c r="J77" s="1">
        <f ca="1">J17+NORMINV(RAND(),0,'Total-Smoothed'!$AG$2)</f>
        <v>-1.9758301845259896E-3</v>
      </c>
      <c r="K77" s="1">
        <f ca="1">K17+NORMINV(RAND(),0,'Total-Smoothed'!$AG$2)</f>
        <v>-0.14128239586718866</v>
      </c>
      <c r="L77" s="1">
        <f ca="1">L17+NORMINV(RAND(),0,'Total-Smoothed'!$AG$2)</f>
        <v>0.18042674399419106</v>
      </c>
      <c r="M77" s="1">
        <f ca="1">M17+NORMINV(RAND(),0,'Total-Smoothed'!$AG$2)</f>
        <v>1.0168509245047708</v>
      </c>
      <c r="N77" s="1">
        <f ca="1">N17+NORMINV(RAND(),0,'Total-Smoothed'!$AG$2)</f>
        <v>-3.3399261469287581E-2</v>
      </c>
      <c r="O77" s="1">
        <f ca="1">O17+NORMINV(RAND(),0,'Total-Smoothed'!$AG$2)</f>
        <v>-7.175257453873489E-2</v>
      </c>
      <c r="P77" s="1">
        <f ca="1">P17+NORMINV(RAND(),0,'Total-Smoothed'!$AG$2)</f>
        <v>1.7065833440106131E-2</v>
      </c>
      <c r="Q77" s="1">
        <f ca="1">Q17+NORMINV(RAND(),0,'Total-Smoothed'!$AG$2)</f>
        <v>-0.1847845102310739</v>
      </c>
      <c r="R77" s="1">
        <f ca="1">R17+NORMINV(RAND(),0,'Total-Smoothed'!$AG$2)</f>
        <v>1.1700081034148026E-2</v>
      </c>
      <c r="S77" s="1">
        <f ca="1">S17+NORMINV(RAND(),0,'Total-Smoothed'!$AG$2)</f>
        <v>-7.0957012410106796E-3</v>
      </c>
      <c r="T77" s="1">
        <f ca="1">T17+NORMINV(RAND(),0,'Total-Smoothed'!$AG$2)</f>
        <v>4.7958541873908377E-2</v>
      </c>
      <c r="U77" s="1">
        <f ca="1">U17+NORMINV(RAND(),0,'Total-Smoothed'!$AG$2)</f>
        <v>-6.959056857226549E-2</v>
      </c>
      <c r="V77" s="1">
        <f ca="1">V17+NORMINV(RAND(),0,'Total-Smoothed'!$AG$2)</f>
        <v>-0.19855687260827931</v>
      </c>
      <c r="W77" s="1">
        <f ca="1">W17+NORMINV(RAND(),0,'Total-Smoothed'!$AG$2)</f>
        <v>7.1758709129596462E-2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-3.3558047448710271E-2</v>
      </c>
      <c r="E78" s="1">
        <f ca="1">E18+NORMINV(RAND(),0,'Total-Smoothed'!$AG$2)</f>
        <v>2.6627175424333634E-2</v>
      </c>
      <c r="F78" s="1">
        <f ca="1">F18+NORMINV(RAND(),0,'Total-Smoothed'!$AG$2)</f>
        <v>-5.3352847689539233E-2</v>
      </c>
      <c r="G78" s="1">
        <f ca="1">G18+NORMINV(RAND(),0,'Total-Smoothed'!$AG$2)</f>
        <v>0.13538595974094078</v>
      </c>
      <c r="H78" s="1">
        <f ca="1">H18+NORMINV(RAND(),0,'Total-Smoothed'!$AG$2)</f>
        <v>-7.6199960686621687E-2</v>
      </c>
      <c r="I78" s="1">
        <f ca="1">I18+NORMINV(RAND(),0,'Total-Smoothed'!$AG$2)</f>
        <v>-2.98610334243695E-2</v>
      </c>
      <c r="J78" s="1">
        <f ca="1">J18+NORMINV(RAND(),0,'Total-Smoothed'!$AG$2)</f>
        <v>-2.4682506078941121E-2</v>
      </c>
      <c r="K78" s="1">
        <f ca="1">K18+NORMINV(RAND(),0,'Total-Smoothed'!$AG$2)</f>
        <v>0.22032296225492037</v>
      </c>
      <c r="L78" s="1">
        <f ca="1">L18+NORMINV(RAND(),0,'Total-Smoothed'!$AG$2)</f>
        <v>-6.6136015855103258E-2</v>
      </c>
      <c r="M78" s="1">
        <f ca="1">M18+NORMINV(RAND(),0,'Total-Smoothed'!$AG$2)</f>
        <v>1.0368557884357255</v>
      </c>
      <c r="N78" s="1">
        <f ca="1">N18+NORMINV(RAND(),0,'Total-Smoothed'!$AG$2)</f>
        <v>-0.23212146322105395</v>
      </c>
      <c r="O78" s="1">
        <f ca="1">O18+NORMINV(RAND(),0,'Total-Smoothed'!$AG$2)</f>
        <v>0.11927478222792319</v>
      </c>
      <c r="P78" s="1">
        <f ca="1">P18+NORMINV(RAND(),0,'Total-Smoothed'!$AG$2)</f>
        <v>-7.4442367154962025E-2</v>
      </c>
      <c r="Q78" s="1">
        <f ca="1">Q18+NORMINV(RAND(),0,'Total-Smoothed'!$AG$2)</f>
        <v>0.11388997890636472</v>
      </c>
      <c r="R78" s="1">
        <f ca="1">R18+NORMINV(RAND(),0,'Total-Smoothed'!$AG$2)</f>
        <v>3.089749794109797E-2</v>
      </c>
      <c r="S78" s="1">
        <f ca="1">S18+NORMINV(RAND(),0,'Total-Smoothed'!$AG$2)</f>
        <v>0.16804339439045238</v>
      </c>
      <c r="T78" s="1">
        <f ca="1">T18+NORMINV(RAND(),0,'Total-Smoothed'!$AG$2)</f>
        <v>-5.8848736796148361E-2</v>
      </c>
      <c r="U78" s="1">
        <f ca="1">U18+NORMINV(RAND(),0,'Total-Smoothed'!$AG$2)</f>
        <v>0.16712822962883836</v>
      </c>
      <c r="V78" s="1">
        <f ca="1">V18+NORMINV(RAND(),0,'Total-Smoothed'!$AG$2)</f>
        <v>-0.12815972146064872</v>
      </c>
      <c r="W78" s="1">
        <f ca="1">W18+NORMINV(RAND(),0,'Total-Smoothed'!$AG$2)</f>
        <v>3.5459469274436647E-3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-0.12487165089684238</v>
      </c>
      <c r="E79" s="1">
        <f ca="1">E19+NORMINV(RAND(),0,'Total-Smoothed'!$AG$2)</f>
        <v>-7.3493278719752475E-2</v>
      </c>
      <c r="F79" s="1">
        <f ca="1">F19+NORMINV(RAND(),0,'Total-Smoothed'!$AG$2)</f>
        <v>0.12022887130835092</v>
      </c>
      <c r="G79" s="1">
        <f ca="1">G19+NORMINV(RAND(),0,'Total-Smoothed'!$AG$2)</f>
        <v>-4.8218408740889014E-2</v>
      </c>
      <c r="H79" s="1">
        <f ca="1">H19+NORMINV(RAND(),0,'Total-Smoothed'!$AG$2)</f>
        <v>0.17025208885928556</v>
      </c>
      <c r="I79" s="1">
        <f ca="1">I19+NORMINV(RAND(),0,'Total-Smoothed'!$AG$2)</f>
        <v>1.3234733135675778E-2</v>
      </c>
      <c r="J79" s="1">
        <f ca="1">J19+NORMINV(RAND(),0,'Total-Smoothed'!$AG$2)</f>
        <v>3.8498777092775251E-2</v>
      </c>
      <c r="K79" s="1">
        <f ca="1">K19+NORMINV(RAND(),0,'Total-Smoothed'!$AG$2)</f>
        <v>2.4149551637020046E-2</v>
      </c>
      <c r="L79" s="1">
        <f ca="1">L19+NORMINV(RAND(),0,'Total-Smoothed'!$AG$2)</f>
        <v>-7.9555498262909689E-3</v>
      </c>
      <c r="M79" s="1">
        <f ca="1">M19+NORMINV(RAND(),0,'Total-Smoothed'!$AG$2)</f>
        <v>1.1949822638684824</v>
      </c>
      <c r="N79" s="1">
        <f ca="1">N19+NORMINV(RAND(),0,'Total-Smoothed'!$AG$2)</f>
        <v>-9.8479823043916594E-3</v>
      </c>
      <c r="O79" s="1">
        <f ca="1">O19+NORMINV(RAND(),0,'Total-Smoothed'!$AG$2)</f>
        <v>-0.11889984453339451</v>
      </c>
      <c r="P79" s="1">
        <f ca="1">P19+NORMINV(RAND(),0,'Total-Smoothed'!$AG$2)</f>
        <v>0.12389259302305344</v>
      </c>
      <c r="Q79" s="1">
        <f ca="1">Q19+NORMINV(RAND(),0,'Total-Smoothed'!$AG$2)</f>
        <v>-0.14713319215360662</v>
      </c>
      <c r="R79" s="1">
        <f ca="1">R19+NORMINV(RAND(),0,'Total-Smoothed'!$AG$2)</f>
        <v>3.141361051515764E-2</v>
      </c>
      <c r="S79" s="1">
        <f ca="1">S19+NORMINV(RAND(),0,'Total-Smoothed'!$AG$2)</f>
        <v>0.13626925728904504</v>
      </c>
      <c r="T79" s="1">
        <f ca="1">T19+NORMINV(RAND(),0,'Total-Smoothed'!$AG$2)</f>
        <v>-0.12449185465389934</v>
      </c>
      <c r="U79" s="1">
        <f ca="1">U19+NORMINV(RAND(),0,'Total-Smoothed'!$AG$2)</f>
        <v>-0.12127446896954719</v>
      </c>
      <c r="V79" s="1">
        <f ca="1">V19+NORMINV(RAND(),0,'Total-Smoothed'!$AG$2)</f>
        <v>-0.17348090962486939</v>
      </c>
      <c r="W79" s="1">
        <f ca="1">W19+NORMINV(RAND(),0,'Total-Smoothed'!$AG$2)</f>
        <v>6.2701766227798911E-2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0.10452643401556333</v>
      </c>
      <c r="E80" s="1">
        <f ca="1">E20+NORMINV(RAND(),0,'Total-Smoothed'!$AG$2)</f>
        <v>-2.2185216776223936E-2</v>
      </c>
      <c r="F80" s="1">
        <f ca="1">F20+NORMINV(RAND(),0,'Total-Smoothed'!$AG$2)</f>
        <v>1.4510940056901874E-2</v>
      </c>
      <c r="G80" s="1">
        <f ca="1">G20+NORMINV(RAND(),0,'Total-Smoothed'!$AG$2)</f>
        <v>6.354226245672133E-2</v>
      </c>
      <c r="H80" s="1">
        <f ca="1">H20+NORMINV(RAND(),0,'Total-Smoothed'!$AG$2)</f>
        <v>2.4895279060108893E-2</v>
      </c>
      <c r="I80" s="1">
        <f ca="1">I20+NORMINV(RAND(),0,'Total-Smoothed'!$AG$2)</f>
        <v>-8.5910585978874993E-2</v>
      </c>
      <c r="J80" s="1">
        <f ca="1">J20+NORMINV(RAND(),0,'Total-Smoothed'!$AG$2)</f>
        <v>2.5268961094631528E-2</v>
      </c>
      <c r="K80" s="1">
        <f ca="1">K20+NORMINV(RAND(),0,'Total-Smoothed'!$AG$2)</f>
        <v>0.15608203925339209</v>
      </c>
      <c r="L80" s="1">
        <f ca="1">L20+NORMINV(RAND(),0,'Total-Smoothed'!$AG$2)</f>
        <v>-7.6404566740462004E-2</v>
      </c>
      <c r="M80" s="1">
        <f ca="1">M20+NORMINV(RAND(),0,'Total-Smoothed'!$AG$2)</f>
        <v>0.84563512169733823</v>
      </c>
      <c r="N80" s="1">
        <f ca="1">N20+NORMINV(RAND(),0,'Total-Smoothed'!$AG$2)</f>
        <v>-9.500138379267184E-2</v>
      </c>
      <c r="O80" s="1">
        <f ca="1">O20+NORMINV(RAND(),0,'Total-Smoothed'!$AG$2)</f>
        <v>-0.31540611415005032</v>
      </c>
      <c r="P80" s="1">
        <f ca="1">P20+NORMINV(RAND(),0,'Total-Smoothed'!$AG$2)</f>
        <v>0.14282269396835773</v>
      </c>
      <c r="Q80" s="1">
        <f ca="1">Q20+NORMINV(RAND(),0,'Total-Smoothed'!$AG$2)</f>
        <v>-0.16870839200008672</v>
      </c>
      <c r="R80" s="1">
        <f ca="1">R20+NORMINV(RAND(),0,'Total-Smoothed'!$AG$2)</f>
        <v>-6.0036603920510571E-2</v>
      </c>
      <c r="S80" s="1">
        <f ca="1">S20+NORMINV(RAND(),0,'Total-Smoothed'!$AG$2)</f>
        <v>0.2056528642920365</v>
      </c>
      <c r="T80" s="1">
        <f ca="1">T20+NORMINV(RAND(),0,'Total-Smoothed'!$AG$2)</f>
        <v>0.17093907631876809</v>
      </c>
      <c r="U80" s="1">
        <f ca="1">U20+NORMINV(RAND(),0,'Total-Smoothed'!$AG$2)</f>
        <v>0.15298110982410984</v>
      </c>
      <c r="V80" s="1">
        <f ca="1">V20+NORMINV(RAND(),0,'Total-Smoothed'!$AG$2)</f>
        <v>-0.15317234818419911</v>
      </c>
      <c r="W80" s="1">
        <f ca="1">W20+NORMINV(RAND(),0,'Total-Smoothed'!$AG$2)</f>
        <v>6.1831580576233294E-2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6.5845715432915411E-2</v>
      </c>
      <c r="E81" s="1">
        <f ca="1">E21+NORMINV(RAND(),0,'Total-Smoothed'!$AG$2)</f>
        <v>3.3179274714786121E-2</v>
      </c>
      <c r="F81" s="1">
        <f ca="1">F21+NORMINV(RAND(),0,'Total-Smoothed'!$AG$2)</f>
        <v>-0.13403595728655884</v>
      </c>
      <c r="G81" s="1">
        <f ca="1">G21+NORMINV(RAND(),0,'Total-Smoothed'!$AG$2)</f>
        <v>-5.2705014161816027E-2</v>
      </c>
      <c r="H81" s="1">
        <f ca="1">H21+NORMINV(RAND(),0,'Total-Smoothed'!$AG$2)</f>
        <v>-5.429937321663237E-2</v>
      </c>
      <c r="I81" s="1">
        <f ca="1">I21+NORMINV(RAND(),0,'Total-Smoothed'!$AG$2)</f>
        <v>-3.8035764548326627E-2</v>
      </c>
      <c r="J81" s="1">
        <f ca="1">J21+NORMINV(RAND(),0,'Total-Smoothed'!$AG$2)</f>
        <v>-0.1478066661792462</v>
      </c>
      <c r="K81" s="1">
        <f ca="1">K21+NORMINV(RAND(),0,'Total-Smoothed'!$AG$2)</f>
        <v>-7.4650768476215795E-2</v>
      </c>
      <c r="L81" s="1">
        <f ca="1">L21+NORMINV(RAND(),0,'Total-Smoothed'!$AG$2)</f>
        <v>0.17987411598233016</v>
      </c>
      <c r="M81" s="1">
        <f ca="1">M21+NORMINV(RAND(),0,'Total-Smoothed'!$AG$2)</f>
        <v>1.0546455883480288</v>
      </c>
      <c r="N81" s="1">
        <f ca="1">N21+NORMINV(RAND(),0,'Total-Smoothed'!$AG$2)</f>
        <v>-4.037531728286959E-3</v>
      </c>
      <c r="O81" s="1">
        <f ca="1">O21+NORMINV(RAND(),0,'Total-Smoothed'!$AG$2)</f>
        <v>-1.3237645845344606E-2</v>
      </c>
      <c r="P81" s="1">
        <f ca="1">P21+NORMINV(RAND(),0,'Total-Smoothed'!$AG$2)</f>
        <v>4.2195729352915469E-2</v>
      </c>
      <c r="Q81" s="1">
        <f ca="1">Q21+NORMINV(RAND(),0,'Total-Smoothed'!$AG$2)</f>
        <v>-4.2557952281957528E-3</v>
      </c>
      <c r="R81" s="1">
        <f ca="1">R21+NORMINV(RAND(),0,'Total-Smoothed'!$AG$2)</f>
        <v>-4.6711717346389514E-2</v>
      </c>
      <c r="S81" s="1">
        <f ca="1">S21+NORMINV(RAND(),0,'Total-Smoothed'!$AG$2)</f>
        <v>7.5939583088637297E-2</v>
      </c>
      <c r="T81" s="1">
        <f ca="1">T21+NORMINV(RAND(),0,'Total-Smoothed'!$AG$2)</f>
        <v>0.15908832569926509</v>
      </c>
      <c r="U81" s="1">
        <f ca="1">U21+NORMINV(RAND(),0,'Total-Smoothed'!$AG$2)</f>
        <v>0.15519288524550365</v>
      </c>
      <c r="V81" s="1">
        <f ca="1">V21+NORMINV(RAND(),0,'Total-Smoothed'!$AG$2)</f>
        <v>-0.10578321644892839</v>
      </c>
      <c r="W81" s="1">
        <f ca="1">W21+NORMINV(RAND(),0,'Total-Smoothed'!$AG$2)</f>
        <v>0.10760825468259827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-1.5515090944740031E-2</v>
      </c>
      <c r="E82" s="1">
        <f ca="1">E22+NORMINV(RAND(),0,'Total-Smoothed'!$AG$2)</f>
        <v>6.3280863053204295E-2</v>
      </c>
      <c r="F82" s="1">
        <f ca="1">F22+NORMINV(RAND(),0,'Total-Smoothed'!$AG$2)</f>
        <v>-1.4034684179871061E-2</v>
      </c>
      <c r="G82" s="1">
        <f ca="1">G22+NORMINV(RAND(),0,'Total-Smoothed'!$AG$2)</f>
        <v>-3.4775319559855911E-2</v>
      </c>
      <c r="H82" s="1">
        <f ca="1">H22+NORMINV(RAND(),0,'Total-Smoothed'!$AG$2)</f>
        <v>0.185857178423629</v>
      </c>
      <c r="I82" s="1">
        <f ca="1">I22+NORMINV(RAND(),0,'Total-Smoothed'!$AG$2)</f>
        <v>-0.12344066455322397</v>
      </c>
      <c r="J82" s="1">
        <f ca="1">J22+NORMINV(RAND(),0,'Total-Smoothed'!$AG$2)</f>
        <v>7.7032175566493759E-3</v>
      </c>
      <c r="K82" s="1">
        <f ca="1">K22+NORMINV(RAND(),0,'Total-Smoothed'!$AG$2)</f>
        <v>0.15786472224573583</v>
      </c>
      <c r="L82" s="1">
        <f ca="1">L22+NORMINV(RAND(),0,'Total-Smoothed'!$AG$2)</f>
        <v>3.7249388021548514E-2</v>
      </c>
      <c r="M82" s="1">
        <f ca="1">M22+NORMINV(RAND(),0,'Total-Smoothed'!$AG$2)</f>
        <v>0.86115138160677884</v>
      </c>
      <c r="N82" s="1">
        <f ca="1">N22+NORMINV(RAND(),0,'Total-Smoothed'!$AG$2)</f>
        <v>0.12355423297975968</v>
      </c>
      <c r="O82" s="1">
        <f ca="1">O22+NORMINV(RAND(),0,'Total-Smoothed'!$AG$2)</f>
        <v>0.12042617322296356</v>
      </c>
      <c r="P82" s="1">
        <f ca="1">P22+NORMINV(RAND(),0,'Total-Smoothed'!$AG$2)</f>
        <v>0.17331661775972579</v>
      </c>
      <c r="Q82" s="1">
        <f ca="1">Q22+NORMINV(RAND(),0,'Total-Smoothed'!$AG$2)</f>
        <v>-0.10760126584671069</v>
      </c>
      <c r="R82" s="1">
        <f ca="1">R22+NORMINV(RAND(),0,'Total-Smoothed'!$AG$2)</f>
        <v>0.16979127997215571</v>
      </c>
      <c r="S82" s="1">
        <f ca="1">S22+NORMINV(RAND(),0,'Total-Smoothed'!$AG$2)</f>
        <v>5.6300629553981713E-2</v>
      </c>
      <c r="T82" s="1">
        <f ca="1">T22+NORMINV(RAND(),0,'Total-Smoothed'!$AG$2)</f>
        <v>-3.8415288011043117E-2</v>
      </c>
      <c r="U82" s="1">
        <f ca="1">U22+NORMINV(RAND(),0,'Total-Smoothed'!$AG$2)</f>
        <v>-1.2715984153292913E-2</v>
      </c>
      <c r="V82" s="1">
        <f ca="1">V22+NORMINV(RAND(),0,'Total-Smoothed'!$AG$2)</f>
        <v>0.33909675308964049</v>
      </c>
      <c r="W82" s="1">
        <f ca="1">W22+NORMINV(RAND(),0,'Total-Smoothed'!$AG$2)</f>
        <v>0.17031262498701411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0.18233096247093261</v>
      </c>
      <c r="E83" s="1">
        <f ca="1">E23+NORMINV(RAND(),0,'Total-Smoothed'!$AG$2)</f>
        <v>0.13554932251292004</v>
      </c>
      <c r="F83" s="1">
        <f ca="1">F23+NORMINV(RAND(),0,'Total-Smoothed'!$AG$2)</f>
        <v>4.3707067793726302E-2</v>
      </c>
      <c r="G83" s="1">
        <f ca="1">G23+NORMINV(RAND(),0,'Total-Smoothed'!$AG$2)</f>
        <v>-0.20984982753894718</v>
      </c>
      <c r="H83" s="1">
        <f ca="1">H23+NORMINV(RAND(),0,'Total-Smoothed'!$AG$2)</f>
        <v>8.6381742188087932E-2</v>
      </c>
      <c r="I83" s="1">
        <f ca="1">I23+NORMINV(RAND(),0,'Total-Smoothed'!$AG$2)</f>
        <v>-4.9313074590425332E-2</v>
      </c>
      <c r="J83" s="1">
        <f ca="1">J23+NORMINV(RAND(),0,'Total-Smoothed'!$AG$2)</f>
        <v>-0.13087858034618952</v>
      </c>
      <c r="K83" s="1">
        <f ca="1">K23+NORMINV(RAND(),0,'Total-Smoothed'!$AG$2)</f>
        <v>5.8060165435877144E-2</v>
      </c>
      <c r="L83" s="1">
        <f ca="1">L23+NORMINV(RAND(),0,'Total-Smoothed'!$AG$2)</f>
        <v>0.10350337507009867</v>
      </c>
      <c r="M83" s="1">
        <f ca="1">M23+NORMINV(RAND(),0,'Total-Smoothed'!$AG$2)</f>
        <v>1.024196963340176</v>
      </c>
      <c r="N83" s="1">
        <f ca="1">N23+NORMINV(RAND(),0,'Total-Smoothed'!$AG$2)</f>
        <v>0.10222663267600909</v>
      </c>
      <c r="O83" s="1">
        <f ca="1">O23+NORMINV(RAND(),0,'Total-Smoothed'!$AG$2)</f>
        <v>0.27039840090426931</v>
      </c>
      <c r="P83" s="1">
        <f ca="1">P23+NORMINV(RAND(),0,'Total-Smoothed'!$AG$2)</f>
        <v>0.13742426534647131</v>
      </c>
      <c r="Q83" s="1">
        <f ca="1">Q23+NORMINV(RAND(),0,'Total-Smoothed'!$AG$2)</f>
        <v>1.1939193794493624E-3</v>
      </c>
      <c r="R83" s="1">
        <f ca="1">R23+NORMINV(RAND(),0,'Total-Smoothed'!$AG$2)</f>
        <v>8.6315604261145415E-2</v>
      </c>
      <c r="S83" s="1">
        <f ca="1">S23+NORMINV(RAND(),0,'Total-Smoothed'!$AG$2)</f>
        <v>5.6818057975658601E-2</v>
      </c>
      <c r="T83" s="1">
        <f ca="1">T23+NORMINV(RAND(),0,'Total-Smoothed'!$AG$2)</f>
        <v>-0.11610289420024715</v>
      </c>
      <c r="U83" s="1">
        <f ca="1">U23+NORMINV(RAND(),0,'Total-Smoothed'!$AG$2)</f>
        <v>-6.7633775644497796E-2</v>
      </c>
      <c r="V83" s="1">
        <f ca="1">V23+NORMINV(RAND(),0,'Total-Smoothed'!$AG$2)</f>
        <v>0.11473113896585392</v>
      </c>
      <c r="W83" s="1">
        <f ca="1">W23+NORMINV(RAND(),0,'Total-Smoothed'!$AG$2)</f>
        <v>7.3065588103450735E-2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0.13065113564803654</v>
      </c>
      <c r="E84" s="1">
        <f ca="1">E24+NORMINV(RAND(),0,'Total-Smoothed'!$AG$2)</f>
        <v>0.15357858079503539</v>
      </c>
      <c r="F84" s="1">
        <f ca="1">F24+NORMINV(RAND(),0,'Total-Smoothed'!$AG$2)</f>
        <v>-7.8879607245090529E-3</v>
      </c>
      <c r="G84" s="1">
        <f ca="1">G24+NORMINV(RAND(),0,'Total-Smoothed'!$AG$2)</f>
        <v>3.5668575809665468E-2</v>
      </c>
      <c r="H84" s="1">
        <f ca="1">H24+NORMINV(RAND(),0,'Total-Smoothed'!$AG$2)</f>
        <v>3.9521506142170398E-2</v>
      </c>
      <c r="I84" s="1">
        <f ca="1">I24+NORMINV(RAND(),0,'Total-Smoothed'!$AG$2)</f>
        <v>-0.16115094401124078</v>
      </c>
      <c r="J84" s="1">
        <f ca="1">J24+NORMINV(RAND(),0,'Total-Smoothed'!$AG$2)</f>
        <v>-6.9063768491053085E-2</v>
      </c>
      <c r="K84" s="1">
        <f ca="1">K24+NORMINV(RAND(),0,'Total-Smoothed'!$AG$2)</f>
        <v>6.5400898121017237E-2</v>
      </c>
      <c r="L84" s="1">
        <f ca="1">L24+NORMINV(RAND(),0,'Total-Smoothed'!$AG$2)</f>
        <v>0.17324457102287275</v>
      </c>
      <c r="M84" s="1">
        <f ca="1">M24+NORMINV(RAND(),0,'Total-Smoothed'!$AG$2)</f>
        <v>1.011255591761943</v>
      </c>
      <c r="N84" s="1">
        <f ca="1">N24+NORMINV(RAND(),0,'Total-Smoothed'!$AG$2)</f>
        <v>-3.1154793510124599E-2</v>
      </c>
      <c r="O84" s="1">
        <f ca="1">O24+NORMINV(RAND(),0,'Total-Smoothed'!$AG$2)</f>
        <v>3.1470612840280333E-3</v>
      </c>
      <c r="P84" s="1">
        <f ca="1">P24+NORMINV(RAND(),0,'Total-Smoothed'!$AG$2)</f>
        <v>-3.676602457570681E-2</v>
      </c>
      <c r="Q84" s="1">
        <f ca="1">Q24+NORMINV(RAND(),0,'Total-Smoothed'!$AG$2)</f>
        <v>-0.10351838249868646</v>
      </c>
      <c r="R84" s="1">
        <f ca="1">R24+NORMINV(RAND(),0,'Total-Smoothed'!$AG$2)</f>
        <v>0.22748620350564502</v>
      </c>
      <c r="S84" s="1">
        <f ca="1">S24+NORMINV(RAND(),0,'Total-Smoothed'!$AG$2)</f>
        <v>-8.1973404411240791E-3</v>
      </c>
      <c r="T84" s="1">
        <f ca="1">T24+NORMINV(RAND(),0,'Total-Smoothed'!$AG$2)</f>
        <v>9.9898670689307495E-3</v>
      </c>
      <c r="U84" s="1">
        <f ca="1">U24+NORMINV(RAND(),0,'Total-Smoothed'!$AG$2)</f>
        <v>-0.1055701353127295</v>
      </c>
      <c r="V84" s="1">
        <f ca="1">V24+NORMINV(RAND(),0,'Total-Smoothed'!$AG$2)</f>
        <v>0.1018015440608388</v>
      </c>
      <c r="W84" s="1">
        <f ca="1">W24+NORMINV(RAND(),0,'Total-Smoothed'!$AG$2)</f>
        <v>0.13675722539963092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0.11274608388666123</v>
      </c>
      <c r="E85" s="1">
        <f ca="1">E25+NORMINV(RAND(),0,'Total-Smoothed'!$AG$2)</f>
        <v>3.00797356657008E-2</v>
      </c>
      <c r="F85" s="1">
        <f ca="1">F25+NORMINV(RAND(),0,'Total-Smoothed'!$AG$2)</f>
        <v>-7.2271585905977792E-2</v>
      </c>
      <c r="G85" s="1">
        <f ca="1">G25+NORMINV(RAND(),0,'Total-Smoothed'!$AG$2)</f>
        <v>-1.8332592842234059E-2</v>
      </c>
      <c r="H85" s="1">
        <f ca="1">H25+NORMINV(RAND(),0,'Total-Smoothed'!$AG$2)</f>
        <v>-0.10288512938073477</v>
      </c>
      <c r="I85" s="1">
        <f ca="1">I25+NORMINV(RAND(),0,'Total-Smoothed'!$AG$2)</f>
        <v>0.24990527841636528</v>
      </c>
      <c r="J85" s="1">
        <f ca="1">J25+NORMINV(RAND(),0,'Total-Smoothed'!$AG$2)</f>
        <v>3.4813089827986227E-4</v>
      </c>
      <c r="K85" s="1">
        <f ca="1">K25+NORMINV(RAND(),0,'Total-Smoothed'!$AG$2)</f>
        <v>2.6909752772186917E-2</v>
      </c>
      <c r="L85" s="1">
        <f ca="1">L25+NORMINV(RAND(),0,'Total-Smoothed'!$AG$2)</f>
        <v>-0.10372773748167456</v>
      </c>
      <c r="M85" s="1">
        <f ca="1">M25+NORMINV(RAND(),0,'Total-Smoothed'!$AG$2)</f>
        <v>0.35566596294614178</v>
      </c>
      <c r="N85" s="1">
        <f ca="1">N25+NORMINV(RAND(),0,'Total-Smoothed'!$AG$2)</f>
        <v>-2.7280229731642874E-2</v>
      </c>
      <c r="O85" s="1">
        <f ca="1">O25+NORMINV(RAND(),0,'Total-Smoothed'!$AG$2)</f>
        <v>0.61890145025595888</v>
      </c>
      <c r="P85" s="1">
        <f ca="1">P25+NORMINV(RAND(),0,'Total-Smoothed'!$AG$2)</f>
        <v>0.52808200970113395</v>
      </c>
      <c r="Q85" s="1">
        <f ca="1">Q25+NORMINV(RAND(),0,'Total-Smoothed'!$AG$2)</f>
        <v>0.22113851093781448</v>
      </c>
      <c r="R85" s="1">
        <f ca="1">R25+NORMINV(RAND(),0,'Total-Smoothed'!$AG$2)</f>
        <v>0.22221124852046029</v>
      </c>
      <c r="S85" s="1">
        <f ca="1">S25+NORMINV(RAND(),0,'Total-Smoothed'!$AG$2)</f>
        <v>0.22785167309436211</v>
      </c>
      <c r="T85" s="1">
        <f ca="1">T25+NORMINV(RAND(),0,'Total-Smoothed'!$AG$2)</f>
        <v>-2.3556892185230122E-2</v>
      </c>
      <c r="U85" s="1">
        <f ca="1">U25+NORMINV(RAND(),0,'Total-Smoothed'!$AG$2)</f>
        <v>0.7511534371653672</v>
      </c>
      <c r="V85" s="1">
        <f ca="1">V25+NORMINV(RAND(),0,'Total-Smoothed'!$AG$2)</f>
        <v>0.45951966483166357</v>
      </c>
      <c r="W85" s="1">
        <f ca="1">W25+NORMINV(RAND(),0,'Total-Smoothed'!$AG$2)</f>
        <v>4.298150536527405E-2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0.20453522230954166</v>
      </c>
      <c r="E86" s="1">
        <f ca="1">E26+NORMINV(RAND(),0,'Total-Smoothed'!$AG$2)</f>
        <v>-4.5463881020534926E-3</v>
      </c>
      <c r="F86" s="1">
        <f ca="1">F26+NORMINV(RAND(),0,'Total-Smoothed'!$AG$2)</f>
        <v>-4.8779133291070476E-2</v>
      </c>
      <c r="G86" s="1">
        <f ca="1">G26+NORMINV(RAND(),0,'Total-Smoothed'!$AG$2)</f>
        <v>-4.4169072514598604E-2</v>
      </c>
      <c r="H86" s="1">
        <f ca="1">H26+NORMINV(RAND(),0,'Total-Smoothed'!$AG$2)</f>
        <v>1.5318254719113689E-2</v>
      </c>
      <c r="I86" s="1">
        <f ca="1">I26+NORMINV(RAND(),0,'Total-Smoothed'!$AG$2)</f>
        <v>5.2560738818082486E-2</v>
      </c>
      <c r="J86" s="1">
        <f ca="1">J26+NORMINV(RAND(),0,'Total-Smoothed'!$AG$2)</f>
        <v>-0.11416192886103134</v>
      </c>
      <c r="K86" s="1">
        <f ca="1">K26+NORMINV(RAND(),0,'Total-Smoothed'!$AG$2)</f>
        <v>-3.8497258854936441E-2</v>
      </c>
      <c r="L86" s="1">
        <f ca="1">L26+NORMINV(RAND(),0,'Total-Smoothed'!$AG$2)</f>
        <v>0.19142455527899743</v>
      </c>
      <c r="M86" s="1">
        <f ca="1">M26+NORMINV(RAND(),0,'Total-Smoothed'!$AG$2)</f>
        <v>0.56648877439586909</v>
      </c>
      <c r="N86" s="1">
        <f ca="1">N26+NORMINV(RAND(),0,'Total-Smoothed'!$AG$2)</f>
        <v>5.8315750107443016E-3</v>
      </c>
      <c r="O86" s="1">
        <f ca="1">O26+NORMINV(RAND(),0,'Total-Smoothed'!$AG$2)</f>
        <v>0.37077698576202023</v>
      </c>
      <c r="P86" s="1">
        <f ca="1">P26+NORMINV(RAND(),0,'Total-Smoothed'!$AG$2)</f>
        <v>4.4141383720476504E-2</v>
      </c>
      <c r="Q86" s="1">
        <f ca="1">Q26+NORMINV(RAND(),0,'Total-Smoothed'!$AG$2)</f>
        <v>0.56885322452086862</v>
      </c>
      <c r="R86" s="1">
        <f ca="1">R26+NORMINV(RAND(),0,'Total-Smoothed'!$AG$2)</f>
        <v>-0.14548687118703035</v>
      </c>
      <c r="S86" s="1">
        <f ca="1">S26+NORMINV(RAND(),0,'Total-Smoothed'!$AG$2)</f>
        <v>-2.7422743085316496E-2</v>
      </c>
      <c r="T86" s="1">
        <f ca="1">T26+NORMINV(RAND(),0,'Total-Smoothed'!$AG$2)</f>
        <v>0.79790879170175444</v>
      </c>
      <c r="U86" s="1">
        <f ca="1">U26+NORMINV(RAND(),0,'Total-Smoothed'!$AG$2)</f>
        <v>0.19520874131586397</v>
      </c>
      <c r="V86" s="1">
        <f ca="1">V26+NORMINV(RAND(),0,'Total-Smoothed'!$AG$2)</f>
        <v>-4.6263812077031341E-2</v>
      </c>
      <c r="W86" s="1">
        <f ca="1">W26+NORMINV(RAND(),0,'Total-Smoothed'!$AG$2)</f>
        <v>9.2406020201845199E-2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0.13883672920611304</v>
      </c>
      <c r="E87" s="1">
        <f ca="1">E27+NORMINV(RAND(),0,'Total-Smoothed'!$AG$2)</f>
        <v>-3.0038808873182641E-2</v>
      </c>
      <c r="F87" s="1">
        <f ca="1">F27+NORMINV(RAND(),0,'Total-Smoothed'!$AG$2)</f>
        <v>0.14637887362231042</v>
      </c>
      <c r="G87" s="1">
        <f ca="1">G27+NORMINV(RAND(),0,'Total-Smoothed'!$AG$2)</f>
        <v>3.0704883831179728E-2</v>
      </c>
      <c r="H87" s="1">
        <f ca="1">H27+NORMINV(RAND(),0,'Total-Smoothed'!$AG$2)</f>
        <v>-0.12677922258828728</v>
      </c>
      <c r="I87" s="1">
        <f ca="1">I27+NORMINV(RAND(),0,'Total-Smoothed'!$AG$2)</f>
        <v>-3.4045751114628722E-2</v>
      </c>
      <c r="J87" s="1">
        <f ca="1">J27+NORMINV(RAND(),0,'Total-Smoothed'!$AG$2)</f>
        <v>6.0491063969941791E-2</v>
      </c>
      <c r="K87" s="1">
        <f ca="1">K27+NORMINV(RAND(),0,'Total-Smoothed'!$AG$2)</f>
        <v>-5.6463984388802485E-2</v>
      </c>
      <c r="L87" s="1">
        <f ca="1">L27+NORMINV(RAND(),0,'Total-Smoothed'!$AG$2)</f>
        <v>0.140035331836</v>
      </c>
      <c r="M87" s="1">
        <f ca="1">M27+NORMINV(RAND(),0,'Total-Smoothed'!$AG$2)</f>
        <v>0.68529894356836896</v>
      </c>
      <c r="N87" s="1">
        <f ca="1">N27+NORMINV(RAND(),0,'Total-Smoothed'!$AG$2)</f>
        <v>0.27693647907881175</v>
      </c>
      <c r="O87" s="1">
        <f ca="1">O27+NORMINV(RAND(),0,'Total-Smoothed'!$AG$2)</f>
        <v>-0.12720078791737893</v>
      </c>
      <c r="P87" s="1">
        <f ca="1">P27+NORMINV(RAND(),0,'Total-Smoothed'!$AG$2)</f>
        <v>7.9078460420161589E-2</v>
      </c>
      <c r="Q87" s="1">
        <f ca="1">Q27+NORMINV(RAND(),0,'Total-Smoothed'!$AG$2)</f>
        <v>6.9148169672190417E-3</v>
      </c>
      <c r="R87" s="1">
        <f ca="1">R27+NORMINV(RAND(),0,'Total-Smoothed'!$AG$2)</f>
        <v>0.21992169164495676</v>
      </c>
      <c r="S87" s="1">
        <f ca="1">S27+NORMINV(RAND(),0,'Total-Smoothed'!$AG$2)</f>
        <v>7.4934430442657574E-2</v>
      </c>
      <c r="T87" s="1">
        <f ca="1">T27+NORMINV(RAND(),0,'Total-Smoothed'!$AG$2)</f>
        <v>-1.1897876755177898E-2</v>
      </c>
      <c r="U87" s="1">
        <f ca="1">U27+NORMINV(RAND(),0,'Total-Smoothed'!$AG$2)</f>
        <v>0.6171986793111266</v>
      </c>
      <c r="V87" s="1">
        <f ca="1">V27+NORMINV(RAND(),0,'Total-Smoothed'!$AG$2)</f>
        <v>-2.9437223912237485E-2</v>
      </c>
      <c r="W87" s="1">
        <f ca="1">W27+NORMINV(RAND(),0,'Total-Smoothed'!$AG$2)</f>
        <v>0.42887822107355733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5.1306035778896822E-2</v>
      </c>
      <c r="E88" s="1">
        <f ca="1">E28+NORMINV(RAND(),0,'Total-Smoothed'!$AG$2)</f>
        <v>3.9769005185585612E-2</v>
      </c>
      <c r="F88" s="1">
        <f ca="1">F28+NORMINV(RAND(),0,'Total-Smoothed'!$AG$2)</f>
        <v>6.0876149550363981E-2</v>
      </c>
      <c r="G88" s="1">
        <f ca="1">G28+NORMINV(RAND(),0,'Total-Smoothed'!$AG$2)</f>
        <v>9.0263487555334743E-3</v>
      </c>
      <c r="H88" s="1">
        <f ca="1">H28+NORMINV(RAND(),0,'Total-Smoothed'!$AG$2)</f>
        <v>-0.17575678614646192</v>
      </c>
      <c r="I88" s="1">
        <f ca="1">I28+NORMINV(RAND(),0,'Total-Smoothed'!$AG$2)</f>
        <v>0.17185612104421644</v>
      </c>
      <c r="J88" s="1">
        <f ca="1">J28+NORMINV(RAND(),0,'Total-Smoothed'!$AG$2)</f>
        <v>-8.2339726698896415E-2</v>
      </c>
      <c r="K88" s="1">
        <f ca="1">K28+NORMINV(RAND(),0,'Total-Smoothed'!$AG$2)</f>
        <v>7.3097440598803534E-2</v>
      </c>
      <c r="L88" s="1">
        <f ca="1">L28+NORMINV(RAND(),0,'Total-Smoothed'!$AG$2)</f>
        <v>3.6311255190216059E-3</v>
      </c>
      <c r="M88" s="1">
        <f ca="1">M28+NORMINV(RAND(),0,'Total-Smoothed'!$AG$2)</f>
        <v>0.4395605498258075</v>
      </c>
      <c r="N88" s="1">
        <f ca="1">N28+NORMINV(RAND(),0,'Total-Smoothed'!$AG$2)</f>
        <v>-6.3463977496316326E-2</v>
      </c>
      <c r="O88" s="1">
        <f ca="1">O28+NORMINV(RAND(),0,'Total-Smoothed'!$AG$2)</f>
        <v>1.0386700351173295</v>
      </c>
      <c r="P88" s="1">
        <f ca="1">P28+NORMINV(RAND(),0,'Total-Smoothed'!$AG$2)</f>
        <v>0.95596292625026147</v>
      </c>
      <c r="Q88" s="1">
        <f ca="1">Q28+NORMINV(RAND(),0,'Total-Smoothed'!$AG$2)</f>
        <v>0.6369981469270305</v>
      </c>
      <c r="R88" s="1">
        <f ca="1">R28+NORMINV(RAND(),0,'Total-Smoothed'!$AG$2)</f>
        <v>0.17898467732276138</v>
      </c>
      <c r="S88" s="1">
        <f ca="1">S28+NORMINV(RAND(),0,'Total-Smoothed'!$AG$2)</f>
        <v>2.7842694922318731E-3</v>
      </c>
      <c r="T88" s="1">
        <f ca="1">T28+NORMINV(RAND(),0,'Total-Smoothed'!$AG$2)</f>
        <v>0.83042694926766969</v>
      </c>
      <c r="U88" s="1">
        <f ca="1">U28+NORMINV(RAND(),0,'Total-Smoothed'!$AG$2)</f>
        <v>0.90565293683504833</v>
      </c>
      <c r="V88" s="1">
        <f ca="1">V28+NORMINV(RAND(),0,'Total-Smoothed'!$AG$2)</f>
        <v>3.1925339891408527E-2</v>
      </c>
      <c r="W88" s="1">
        <f ca="1">W28+NORMINV(RAND(),0,'Total-Smoothed'!$AG$2)</f>
        <v>7.7905980097708175E-2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0.2270405170086037</v>
      </c>
      <c r="E89" s="1">
        <f ca="1">E29+NORMINV(RAND(),0,'Total-Smoothed'!$AG$2)</f>
        <v>8.174857497287738E-2</v>
      </c>
      <c r="F89" s="1">
        <f ca="1">F29+NORMINV(RAND(),0,'Total-Smoothed'!$AG$2)</f>
        <v>0.11500560843996271</v>
      </c>
      <c r="G89" s="1">
        <f ca="1">G29+NORMINV(RAND(),0,'Total-Smoothed'!$AG$2)</f>
        <v>-0.13606441408489456</v>
      </c>
      <c r="H89" s="1">
        <f ca="1">H29+NORMINV(RAND(),0,'Total-Smoothed'!$AG$2)</f>
        <v>1.8373048281928893E-2</v>
      </c>
      <c r="I89" s="1">
        <f ca="1">I29+NORMINV(RAND(),0,'Total-Smoothed'!$AG$2)</f>
        <v>-6.5653926655864614E-2</v>
      </c>
      <c r="J89" s="1">
        <f ca="1">J29+NORMINV(RAND(),0,'Total-Smoothed'!$AG$2)</f>
        <v>3.8998398502634299E-2</v>
      </c>
      <c r="K89" s="1">
        <f ca="1">K29+NORMINV(RAND(),0,'Total-Smoothed'!$AG$2)</f>
        <v>0.12957887493121173</v>
      </c>
      <c r="L89" s="1">
        <f ca="1">L29+NORMINV(RAND(),0,'Total-Smoothed'!$AG$2)</f>
        <v>0.22060854497578911</v>
      </c>
      <c r="M89" s="1">
        <f ca="1">M29+NORMINV(RAND(),0,'Total-Smoothed'!$AG$2)</f>
        <v>0.65769249944797781</v>
      </c>
      <c r="N89" s="1">
        <f ca="1">N29+NORMINV(RAND(),0,'Total-Smoothed'!$AG$2)</f>
        <v>-1.2260901471300576E-2</v>
      </c>
      <c r="O89" s="1">
        <f ca="1">O29+NORMINV(RAND(),0,'Total-Smoothed'!$AG$2)</f>
        <v>0.9008293326879826</v>
      </c>
      <c r="P89" s="1">
        <f ca="1">P29+NORMINV(RAND(),0,'Total-Smoothed'!$AG$2)</f>
        <v>0.11761945163923768</v>
      </c>
      <c r="Q89" s="1">
        <f ca="1">Q29+NORMINV(RAND(),0,'Total-Smoothed'!$AG$2)</f>
        <v>1.6372028791560606E-2</v>
      </c>
      <c r="R89" s="1">
        <f ca="1">R29+NORMINV(RAND(),0,'Total-Smoothed'!$AG$2)</f>
        <v>4.0305335504074544E-2</v>
      </c>
      <c r="S89" s="1">
        <f ca="1">S29+NORMINV(RAND(),0,'Total-Smoothed'!$AG$2)</f>
        <v>6.7577861563659899E-2</v>
      </c>
      <c r="T89" s="1">
        <f ca="1">T29+NORMINV(RAND(),0,'Total-Smoothed'!$AG$2)</f>
        <v>-2.0218296278045129E-2</v>
      </c>
      <c r="U89" s="1">
        <f ca="1">U29+NORMINV(RAND(),0,'Total-Smoothed'!$AG$2)</f>
        <v>0.5251980804954296</v>
      </c>
      <c r="V89" s="1">
        <f ca="1">V29+NORMINV(RAND(),0,'Total-Smoothed'!$AG$2)</f>
        <v>0.12720036660891204</v>
      </c>
      <c r="W89" s="1">
        <f ca="1">W29+NORMINV(RAND(),0,'Total-Smoothed'!$AG$2)</f>
        <v>0.19254620589078861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8.0671899346749246E-2</v>
      </c>
      <c r="E90" s="1">
        <f ca="1">E30+NORMINV(RAND(),0,'Total-Smoothed'!$AG$2)</f>
        <v>7.7966012558778983E-2</v>
      </c>
      <c r="F90" s="1">
        <f ca="1">F30+NORMINV(RAND(),0,'Total-Smoothed'!$AG$2)</f>
        <v>-0.14420744730363821</v>
      </c>
      <c r="G90" s="1">
        <f ca="1">G30+NORMINV(RAND(),0,'Total-Smoothed'!$AG$2)</f>
        <v>3.1450365158699783E-2</v>
      </c>
      <c r="H90" s="1">
        <f ca="1">H30+NORMINV(RAND(),0,'Total-Smoothed'!$AG$2)</f>
        <v>-0.24279779639267557</v>
      </c>
      <c r="I90" s="1">
        <f ca="1">I30+NORMINV(RAND(),0,'Total-Smoothed'!$AG$2)</f>
        <v>-0.12038443082772819</v>
      </c>
      <c r="J90" s="1">
        <f ca="1">J30+NORMINV(RAND(),0,'Total-Smoothed'!$AG$2)</f>
        <v>3.8604730222669081E-2</v>
      </c>
      <c r="K90" s="1">
        <f ca="1">K30+NORMINV(RAND(),0,'Total-Smoothed'!$AG$2)</f>
        <v>4.851322959769909E-2</v>
      </c>
      <c r="L90" s="1">
        <f ca="1">L30+NORMINV(RAND(),0,'Total-Smoothed'!$AG$2)</f>
        <v>1.4600792608424508E-2</v>
      </c>
      <c r="M90" s="1">
        <f ca="1">M30+NORMINV(RAND(),0,'Total-Smoothed'!$AG$2)</f>
        <v>0.77773636996683859</v>
      </c>
      <c r="N90" s="1">
        <f ca="1">N30+NORMINV(RAND(),0,'Total-Smoothed'!$AG$2)</f>
        <v>9.3896459385777856E-2</v>
      </c>
      <c r="O90" s="1">
        <f ca="1">O30+NORMINV(RAND(),0,'Total-Smoothed'!$AG$2)</f>
        <v>1.117605409100237</v>
      </c>
      <c r="P90" s="1">
        <f ca="1">P30+NORMINV(RAND(),0,'Total-Smoothed'!$AG$2)</f>
        <v>0.77159195203729181</v>
      </c>
      <c r="Q90" s="1">
        <f ca="1">Q30+NORMINV(RAND(),0,'Total-Smoothed'!$AG$2)</f>
        <v>0.36479940160646207</v>
      </c>
      <c r="R90" s="1">
        <f ca="1">R30+NORMINV(RAND(),0,'Total-Smoothed'!$AG$2)</f>
        <v>0.12410328708936005</v>
      </c>
      <c r="S90" s="1">
        <f ca="1">S30+NORMINV(RAND(),0,'Total-Smoothed'!$AG$2)</f>
        <v>-1.4276328194377574E-2</v>
      </c>
      <c r="T90" s="1">
        <f ca="1">T30+NORMINV(RAND(),0,'Total-Smoothed'!$AG$2)</f>
        <v>0.47824602441317016</v>
      </c>
      <c r="U90" s="1">
        <f ca="1">U30+NORMINV(RAND(),0,'Total-Smoothed'!$AG$2)</f>
        <v>0.34863075066738947</v>
      </c>
      <c r="V90" s="1">
        <f ca="1">V30+NORMINV(RAND(),0,'Total-Smoothed'!$AG$2)</f>
        <v>0.14224421514849306</v>
      </c>
      <c r="W90" s="1">
        <f ca="1">W30+NORMINV(RAND(),0,'Total-Smoothed'!$AG$2)</f>
        <v>0.22354572034641693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-2.0142308473953145E-2</v>
      </c>
      <c r="E91" s="1">
        <f ca="1">E31+NORMINV(RAND(),0,'Total-Smoothed'!$AG$2)</f>
        <v>2.2773496365992463E-2</v>
      </c>
      <c r="F91" s="1">
        <f ca="1">F31+NORMINV(RAND(),0,'Total-Smoothed'!$AG$2)</f>
        <v>2.6667849801002542E-2</v>
      </c>
      <c r="G91" s="1">
        <f ca="1">G31+NORMINV(RAND(),0,'Total-Smoothed'!$AG$2)</f>
        <v>1.7020013714564533E-2</v>
      </c>
      <c r="H91" s="1">
        <f ca="1">H31+NORMINV(RAND(),0,'Total-Smoothed'!$AG$2)</f>
        <v>-0.21392557999527684</v>
      </c>
      <c r="I91" s="1">
        <f ca="1">I31+NORMINV(RAND(),0,'Total-Smoothed'!$AG$2)</f>
        <v>-0.16778087130461505</v>
      </c>
      <c r="J91" s="1">
        <f ca="1">J31+NORMINV(RAND(),0,'Total-Smoothed'!$AG$2)</f>
        <v>3.0593505455450108E-3</v>
      </c>
      <c r="K91" s="1">
        <f ca="1">K31+NORMINV(RAND(),0,'Total-Smoothed'!$AG$2)</f>
        <v>-2.1139985728712098E-2</v>
      </c>
      <c r="L91" s="1">
        <f ca="1">L31+NORMINV(RAND(),0,'Total-Smoothed'!$AG$2)</f>
        <v>-8.3930709323652611E-2</v>
      </c>
      <c r="M91" s="1">
        <f ca="1">M31+NORMINV(RAND(),0,'Total-Smoothed'!$AG$2)</f>
        <v>1.0087713576336332</v>
      </c>
      <c r="N91" s="1">
        <f ca="1">N31+NORMINV(RAND(),0,'Total-Smoothed'!$AG$2)</f>
        <v>9.5946200770219106E-2</v>
      </c>
      <c r="O91" s="1">
        <f ca="1">O31+NORMINV(RAND(),0,'Total-Smoothed'!$AG$2)</f>
        <v>0.5622316091004036</v>
      </c>
      <c r="P91" s="1">
        <f ca="1">P31+NORMINV(RAND(),0,'Total-Smoothed'!$AG$2)</f>
        <v>1.0466831019122105</v>
      </c>
      <c r="Q91" s="1">
        <f ca="1">Q31+NORMINV(RAND(),0,'Total-Smoothed'!$AG$2)</f>
        <v>0.11998983123943191</v>
      </c>
      <c r="R91" s="1">
        <f ca="1">R31+NORMINV(RAND(),0,'Total-Smoothed'!$AG$2)</f>
        <v>9.0982298896607597E-2</v>
      </c>
      <c r="S91" s="1">
        <f ca="1">S31+NORMINV(RAND(),0,'Total-Smoothed'!$AG$2)</f>
        <v>0.1792665181519727</v>
      </c>
      <c r="T91" s="1">
        <f ca="1">T31+NORMINV(RAND(),0,'Total-Smoothed'!$AG$2)</f>
        <v>0.62414238788044596</v>
      </c>
      <c r="U91" s="1">
        <f ca="1">U31+NORMINV(RAND(),0,'Total-Smoothed'!$AG$2)</f>
        <v>0.15237421718804248</v>
      </c>
      <c r="V91" s="1">
        <f ca="1">V31+NORMINV(RAND(),0,'Total-Smoothed'!$AG$2)</f>
        <v>-3.7624438643187194E-2</v>
      </c>
      <c r="W91" s="1">
        <f ca="1">W31+NORMINV(RAND(),0,'Total-Smoothed'!$AG$2)</f>
        <v>6.3082314367091621E-2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-0.15123164317725427</v>
      </c>
      <c r="E92" s="1">
        <f ca="1">E32+NORMINV(RAND(),0,'Total-Smoothed'!$AG$2)</f>
        <v>-8.8247915250853362E-2</v>
      </c>
      <c r="F92" s="1">
        <f ca="1">F32+NORMINV(RAND(),0,'Total-Smoothed'!$AG$2)</f>
        <v>-0.1861046956800724</v>
      </c>
      <c r="G92" s="1">
        <f ca="1">G32+NORMINV(RAND(),0,'Total-Smoothed'!$AG$2)</f>
        <v>1.3334841262001301E-2</v>
      </c>
      <c r="H92" s="1">
        <f ca="1">H32+NORMINV(RAND(),0,'Total-Smoothed'!$AG$2)</f>
        <v>-6.5853480377113249E-2</v>
      </c>
      <c r="I92" s="1">
        <f ca="1">I32+NORMINV(RAND(),0,'Total-Smoothed'!$AG$2)</f>
        <v>-4.2899523229384923E-2</v>
      </c>
      <c r="J92" s="1">
        <f ca="1">J32+NORMINV(RAND(),0,'Total-Smoothed'!$AG$2)</f>
        <v>-2.1467107920997104E-2</v>
      </c>
      <c r="K92" s="1">
        <f ca="1">K32+NORMINV(RAND(),0,'Total-Smoothed'!$AG$2)</f>
        <v>-2.5735095080504262E-2</v>
      </c>
      <c r="L92" s="1">
        <f ca="1">L32+NORMINV(RAND(),0,'Total-Smoothed'!$AG$2)</f>
        <v>2.3755571576426163E-2</v>
      </c>
      <c r="M92" s="1">
        <f ca="1">M32+NORMINV(RAND(),0,'Total-Smoothed'!$AG$2)</f>
        <v>0.85281369339463919</v>
      </c>
      <c r="N92" s="1">
        <f ca="1">N32+NORMINV(RAND(),0,'Total-Smoothed'!$AG$2)</f>
        <v>-0.13752080717377185</v>
      </c>
      <c r="O92" s="1">
        <f ca="1">O32+NORMINV(RAND(),0,'Total-Smoothed'!$AG$2)</f>
        <v>0.95587633567989039</v>
      </c>
      <c r="P92" s="1">
        <f ca="1">P32+NORMINV(RAND(),0,'Total-Smoothed'!$AG$2)</f>
        <v>1.0866906093273527</v>
      </c>
      <c r="Q92" s="1">
        <f ca="1">Q32+NORMINV(RAND(),0,'Total-Smoothed'!$AG$2)</f>
        <v>-0.16810930154237785</v>
      </c>
      <c r="R92" s="1">
        <f ca="1">R32+NORMINV(RAND(),0,'Total-Smoothed'!$AG$2)</f>
        <v>-1.2675880529776931E-2</v>
      </c>
      <c r="S92" s="1">
        <f ca="1">S32+NORMINV(RAND(),0,'Total-Smoothed'!$AG$2)</f>
        <v>0.57931915358699426</v>
      </c>
      <c r="T92" s="1">
        <f ca="1">T32+NORMINV(RAND(),0,'Total-Smoothed'!$AG$2)</f>
        <v>-7.0210086021283355E-2</v>
      </c>
      <c r="U92" s="1">
        <f ca="1">U32+NORMINV(RAND(),0,'Total-Smoothed'!$AG$2)</f>
        <v>-5.4571758891831433E-2</v>
      </c>
      <c r="V92" s="1">
        <f ca="1">V32+NORMINV(RAND(),0,'Total-Smoothed'!$AG$2)</f>
        <v>0.47925167608961194</v>
      </c>
      <c r="W92" s="1">
        <f ca="1">W32+NORMINV(RAND(),0,'Total-Smoothed'!$AG$2)</f>
        <v>0.10491901166050195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-0.17981758746159218</v>
      </c>
      <c r="E93" s="1">
        <f ca="1">E33+NORMINV(RAND(),0,'Total-Smoothed'!$AG$2)</f>
        <v>-9.948436083440293E-2</v>
      </c>
      <c r="F93" s="1">
        <f ca="1">F33+NORMINV(RAND(),0,'Total-Smoothed'!$AG$2)</f>
        <v>5.8652133995211506E-2</v>
      </c>
      <c r="G93" s="1">
        <f ca="1">G33+NORMINV(RAND(),0,'Total-Smoothed'!$AG$2)</f>
        <v>0.12181613947508024</v>
      </c>
      <c r="H93" s="1">
        <f ca="1">H33+NORMINV(RAND(),0,'Total-Smoothed'!$AG$2)</f>
        <v>8.9400987344517568E-2</v>
      </c>
      <c r="I93" s="1">
        <f ca="1">I33+NORMINV(RAND(),0,'Total-Smoothed'!$AG$2)</f>
        <v>4.0616411494278234E-2</v>
      </c>
      <c r="J93" s="1">
        <f ca="1">J33+NORMINV(RAND(),0,'Total-Smoothed'!$AG$2)</f>
        <v>-4.3031377277720634E-2</v>
      </c>
      <c r="K93" s="1">
        <f ca="1">K33+NORMINV(RAND(),0,'Total-Smoothed'!$AG$2)</f>
        <v>0.14181496053761938</v>
      </c>
      <c r="L93" s="1">
        <f ca="1">L33+NORMINV(RAND(),0,'Total-Smoothed'!$AG$2)</f>
        <v>3.150441671110369E-3</v>
      </c>
      <c r="M93" s="1">
        <f ca="1">M33+NORMINV(RAND(),0,'Total-Smoothed'!$AG$2)</f>
        <v>0.44470356374140668</v>
      </c>
      <c r="N93" s="1">
        <f ca="1">N33+NORMINV(RAND(),0,'Total-Smoothed'!$AG$2)</f>
        <v>-5.0465221878287177E-2</v>
      </c>
      <c r="O93" s="1">
        <f ca="1">O33+NORMINV(RAND(),0,'Total-Smoothed'!$AG$2)</f>
        <v>0.1789332933797538</v>
      </c>
      <c r="P93" s="1">
        <f ca="1">P33+NORMINV(RAND(),0,'Total-Smoothed'!$AG$2)</f>
        <v>1.8772149757455281E-3</v>
      </c>
      <c r="Q93" s="1">
        <f ca="1">Q33+NORMINV(RAND(),0,'Total-Smoothed'!$AG$2)</f>
        <v>0.49606221391165783</v>
      </c>
      <c r="R93" s="1">
        <f ca="1">R33+NORMINV(RAND(),0,'Total-Smoothed'!$AG$2)</f>
        <v>0.15833729896608423</v>
      </c>
      <c r="S93" s="1">
        <f ca="1">S33+NORMINV(RAND(),0,'Total-Smoothed'!$AG$2)</f>
        <v>9.1596853261190422E-2</v>
      </c>
      <c r="T93" s="1">
        <f ca="1">T33+NORMINV(RAND(),0,'Total-Smoothed'!$AG$2)</f>
        <v>0.59234775013800145</v>
      </c>
      <c r="U93" s="1">
        <f ca="1">U33+NORMINV(RAND(),0,'Total-Smoothed'!$AG$2)</f>
        <v>2.7467181598644558E-2</v>
      </c>
      <c r="V93" s="1">
        <f ca="1">V33+NORMINV(RAND(),0,'Total-Smoothed'!$AG$2)</f>
        <v>0.20368303302620872</v>
      </c>
      <c r="W93" s="1">
        <f ca="1">W33+NORMINV(RAND(),0,'Total-Smoothed'!$AG$2)</f>
        <v>-3.5598444361948908E-2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7.2660426528917091E-2</v>
      </c>
      <c r="E94" s="1">
        <f ca="1">E34+NORMINV(RAND(),0,'Total-Smoothed'!$AG$2)</f>
        <v>-0.15346426293100421</v>
      </c>
      <c r="F94" s="1">
        <f ca="1">F34+NORMINV(RAND(),0,'Total-Smoothed'!$AG$2)</f>
        <v>-0.10211120290667944</v>
      </c>
      <c r="G94" s="1">
        <f ca="1">G34+NORMINV(RAND(),0,'Total-Smoothed'!$AG$2)</f>
        <v>0.12929044019393049</v>
      </c>
      <c r="H94" s="1">
        <f ca="1">H34+NORMINV(RAND(),0,'Total-Smoothed'!$AG$2)</f>
        <v>5.7081896983416182E-2</v>
      </c>
      <c r="I94" s="1">
        <f ca="1">I34+NORMINV(RAND(),0,'Total-Smoothed'!$AG$2)</f>
        <v>-1.3875700955822502E-2</v>
      </c>
      <c r="J94" s="1">
        <f ca="1">J34+NORMINV(RAND(),0,'Total-Smoothed'!$AG$2)</f>
        <v>0.24992349621843105</v>
      </c>
      <c r="K94" s="1">
        <f ca="1">K34+NORMINV(RAND(),0,'Total-Smoothed'!$AG$2)</f>
        <v>4.4575593592885085E-2</v>
      </c>
      <c r="L94" s="1">
        <f ca="1">L34+NORMINV(RAND(),0,'Total-Smoothed'!$AG$2)</f>
        <v>-4.8610202635558708E-2</v>
      </c>
      <c r="M94" s="1">
        <f ca="1">M34+NORMINV(RAND(),0,'Total-Smoothed'!$AG$2)</f>
        <v>0.3047290482049802</v>
      </c>
      <c r="N94" s="1">
        <f ca="1">N34+NORMINV(RAND(),0,'Total-Smoothed'!$AG$2)</f>
        <v>-1.1148282139899955E-2</v>
      </c>
      <c r="O94" s="1">
        <f ca="1">O34+NORMINV(RAND(),0,'Total-Smoothed'!$AG$2)</f>
        <v>6.8584013691838724E-2</v>
      </c>
      <c r="P94" s="1">
        <f ca="1">P34+NORMINV(RAND(),0,'Total-Smoothed'!$AG$2)</f>
        <v>0.15608554604107805</v>
      </c>
      <c r="Q94" s="1">
        <f ca="1">Q34+NORMINV(RAND(),0,'Total-Smoothed'!$AG$2)</f>
        <v>-0.12511684806520559</v>
      </c>
      <c r="R94" s="1">
        <f ca="1">R34+NORMINV(RAND(),0,'Total-Smoothed'!$AG$2)</f>
        <v>0.2890317376060631</v>
      </c>
      <c r="S94" s="1">
        <f ca="1">S34+NORMINV(RAND(),0,'Total-Smoothed'!$AG$2)</f>
        <v>-0.1720680147037319</v>
      </c>
      <c r="T94" s="1">
        <f ca="1">T34+NORMINV(RAND(),0,'Total-Smoothed'!$AG$2)</f>
        <v>-3.901635451752998E-2</v>
      </c>
      <c r="U94" s="1">
        <f ca="1">U34+NORMINV(RAND(),0,'Total-Smoothed'!$AG$2)</f>
        <v>0.49691520817970108</v>
      </c>
      <c r="V94" s="1">
        <f ca="1">V34+NORMINV(RAND(),0,'Total-Smoothed'!$AG$2)</f>
        <v>0.16695813440714735</v>
      </c>
      <c r="W94" s="1">
        <f ca="1">W34+NORMINV(RAND(),0,'Total-Smoothed'!$AG$2)</f>
        <v>9.6612791927141201E-2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7.3864981495408905E-2</v>
      </c>
      <c r="E95" s="1">
        <f ca="1">E35+NORMINV(RAND(),0,'Total-Smoothed'!$AG$2)</f>
        <v>6.8162355094980753E-2</v>
      </c>
      <c r="F95" s="1">
        <f ca="1">F35+NORMINV(RAND(),0,'Total-Smoothed'!$AG$2)</f>
        <v>0.23191585840185255</v>
      </c>
      <c r="G95" s="1">
        <f ca="1">G35+NORMINV(RAND(),0,'Total-Smoothed'!$AG$2)</f>
        <v>-1.4797048365249546E-2</v>
      </c>
      <c r="H95" s="1">
        <f ca="1">H35+NORMINV(RAND(),0,'Total-Smoothed'!$AG$2)</f>
        <v>0.18393578183883083</v>
      </c>
      <c r="I95" s="1">
        <f ca="1">I35+NORMINV(RAND(),0,'Total-Smoothed'!$AG$2)</f>
        <v>2.901246925535346E-3</v>
      </c>
      <c r="J95" s="1">
        <f ca="1">J35+NORMINV(RAND(),0,'Total-Smoothed'!$AG$2)</f>
        <v>5.4675553271004255E-3</v>
      </c>
      <c r="K95" s="1">
        <f ca="1">K35+NORMINV(RAND(),0,'Total-Smoothed'!$AG$2)</f>
        <v>-0.15036374307674941</v>
      </c>
      <c r="L95" s="1">
        <f ca="1">L35+NORMINV(RAND(),0,'Total-Smoothed'!$AG$2)</f>
        <v>-2.1044924317664603E-2</v>
      </c>
      <c r="M95" s="1">
        <f ca="1">M35+NORMINV(RAND(),0,'Total-Smoothed'!$AG$2)</f>
        <v>0.57658906220270012</v>
      </c>
      <c r="N95" s="1">
        <f ca="1">N35+NORMINV(RAND(),0,'Total-Smoothed'!$AG$2)</f>
        <v>0.15939969358092027</v>
      </c>
      <c r="O95" s="1">
        <f ca="1">O35+NORMINV(RAND(),0,'Total-Smoothed'!$AG$2)</f>
        <v>0.60787771572825411</v>
      </c>
      <c r="P95" s="1">
        <f ca="1">P35+NORMINV(RAND(),0,'Total-Smoothed'!$AG$2)</f>
        <v>0.53453404232385326</v>
      </c>
      <c r="Q95" s="1">
        <f ca="1">Q35+NORMINV(RAND(),0,'Total-Smoothed'!$AG$2)</f>
        <v>-3.8490999547188598E-2</v>
      </c>
      <c r="R95" s="1">
        <f ca="1">R35+NORMINV(RAND(),0,'Total-Smoothed'!$AG$2)</f>
        <v>0.34384775050678473</v>
      </c>
      <c r="S95" s="1">
        <f ca="1">S35+NORMINV(RAND(),0,'Total-Smoothed'!$AG$2)</f>
        <v>0.64970028347246678</v>
      </c>
      <c r="T95" s="1">
        <f ca="1">T35+NORMINV(RAND(),0,'Total-Smoothed'!$AG$2)</f>
        <v>3.429026510580787E-2</v>
      </c>
      <c r="U95" s="1">
        <f ca="1">U35+NORMINV(RAND(),0,'Total-Smoothed'!$AG$2)</f>
        <v>0.19489679286172665</v>
      </c>
      <c r="V95" s="1">
        <f ca="1">V35+NORMINV(RAND(),0,'Total-Smoothed'!$AG$2)</f>
        <v>-8.9514743980842054E-3</v>
      </c>
      <c r="W95" s="1">
        <f ca="1">W35+NORMINV(RAND(),0,'Total-Smoothed'!$AG$2)</f>
        <v>-5.6845116349206644E-4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5.7565574236431855E-3</v>
      </c>
      <c r="E96" s="1">
        <f ca="1">E36+NORMINV(RAND(),0,'Total-Smoothed'!$AG$2)</f>
        <v>-9.8794322209452765E-3</v>
      </c>
      <c r="F96" s="1">
        <f ca="1">F36+NORMINV(RAND(),0,'Total-Smoothed'!$AG$2)</f>
        <v>2.5864777844849755E-2</v>
      </c>
      <c r="G96" s="1">
        <f ca="1">G36+NORMINV(RAND(),0,'Total-Smoothed'!$AG$2)</f>
        <v>-0.18349632671762484</v>
      </c>
      <c r="H96" s="1">
        <f ca="1">H36+NORMINV(RAND(),0,'Total-Smoothed'!$AG$2)</f>
        <v>7.0838744828528019E-2</v>
      </c>
      <c r="I96" s="1">
        <f ca="1">I36+NORMINV(RAND(),0,'Total-Smoothed'!$AG$2)</f>
        <v>9.7571263946730682E-3</v>
      </c>
      <c r="J96" s="1">
        <f ca="1">J36+NORMINV(RAND(),0,'Total-Smoothed'!$AG$2)</f>
        <v>0.17105799687130407</v>
      </c>
      <c r="K96" s="1">
        <f ca="1">K36+NORMINV(RAND(),0,'Total-Smoothed'!$AG$2)</f>
        <v>3.2634889994372598E-2</v>
      </c>
      <c r="L96" s="1">
        <f ca="1">L36+NORMINV(RAND(),0,'Total-Smoothed'!$AG$2)</f>
        <v>4.5797119778522299E-2</v>
      </c>
      <c r="M96" s="1">
        <f ca="1">M36+NORMINV(RAND(),0,'Total-Smoothed'!$AG$2)</f>
        <v>0.26147767627896379</v>
      </c>
      <c r="N96" s="1">
        <f ca="1">N36+NORMINV(RAND(),0,'Total-Smoothed'!$AG$2)</f>
        <v>-1.1197613520791554E-2</v>
      </c>
      <c r="O96" s="1">
        <f ca="1">O36+NORMINV(RAND(),0,'Total-Smoothed'!$AG$2)</f>
        <v>9.0637496473103693E-2</v>
      </c>
      <c r="P96" s="1">
        <f ca="1">P36+NORMINV(RAND(),0,'Total-Smoothed'!$AG$2)</f>
        <v>0.88964867534435355</v>
      </c>
      <c r="Q96" s="1">
        <f ca="1">Q36+NORMINV(RAND(),0,'Total-Smoothed'!$AG$2)</f>
        <v>4.2619039321122543E-2</v>
      </c>
      <c r="R96" s="1">
        <f ca="1">R36+NORMINV(RAND(),0,'Total-Smoothed'!$AG$2)</f>
        <v>3.2088469583492166E-2</v>
      </c>
      <c r="S96" s="1">
        <f ca="1">S36+NORMINV(RAND(),0,'Total-Smoothed'!$AG$2)</f>
        <v>-9.7064874396630224E-2</v>
      </c>
      <c r="T96" s="1">
        <f ca="1">T36+NORMINV(RAND(),0,'Total-Smoothed'!$AG$2)</f>
        <v>0.24729975026101525</v>
      </c>
      <c r="U96" s="1">
        <f ca="1">U36+NORMINV(RAND(),0,'Total-Smoothed'!$AG$2)</f>
        <v>0.75987212100248835</v>
      </c>
      <c r="V96" s="1">
        <f ca="1">V36+NORMINV(RAND(),0,'Total-Smoothed'!$AG$2)</f>
        <v>0.71123638615077367</v>
      </c>
      <c r="W96" s="1">
        <f ca="1">W36+NORMINV(RAND(),0,'Total-Smoothed'!$AG$2)</f>
        <v>0.35178781966952044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-5.8529571828159661E-2</v>
      </c>
      <c r="E97" s="1">
        <f ca="1">E37+NORMINV(RAND(),0,'Total-Smoothed'!$AG$2)</f>
        <v>-9.4186645712461131E-2</v>
      </c>
      <c r="F97" s="1">
        <f ca="1">F37+NORMINV(RAND(),0,'Total-Smoothed'!$AG$2)</f>
        <v>0.1716702659504229</v>
      </c>
      <c r="G97" s="1">
        <f ca="1">G37+NORMINV(RAND(),0,'Total-Smoothed'!$AG$2)</f>
        <v>-3.6689780976126199E-2</v>
      </c>
      <c r="H97" s="1">
        <f ca="1">H37+NORMINV(RAND(),0,'Total-Smoothed'!$AG$2)</f>
        <v>-4.8454013586238368E-2</v>
      </c>
      <c r="I97" s="1">
        <f ca="1">I37+NORMINV(RAND(),0,'Total-Smoothed'!$AG$2)</f>
        <v>6.9241813554242249E-2</v>
      </c>
      <c r="J97" s="1">
        <f ca="1">J37+NORMINV(RAND(),0,'Total-Smoothed'!$AG$2)</f>
        <v>-0.14299239565409574</v>
      </c>
      <c r="K97" s="1">
        <f ca="1">K37+NORMINV(RAND(),0,'Total-Smoothed'!$AG$2)</f>
        <v>1.0086625288161725E-2</v>
      </c>
      <c r="L97" s="1">
        <f ca="1">L37+NORMINV(RAND(),0,'Total-Smoothed'!$AG$2)</f>
        <v>-6.1581930320643033E-2</v>
      </c>
      <c r="M97" s="1">
        <f ca="1">M37+NORMINV(RAND(),0,'Total-Smoothed'!$AG$2)</f>
        <v>0.46168144525921068</v>
      </c>
      <c r="N97" s="1">
        <f ca="1">N37+NORMINV(RAND(),0,'Total-Smoothed'!$AG$2)</f>
        <v>5.9418647396362878E-3</v>
      </c>
      <c r="O97" s="1">
        <f ca="1">O37+NORMINV(RAND(),0,'Total-Smoothed'!$AG$2)</f>
        <v>0.13204686751710962</v>
      </c>
      <c r="P97" s="1">
        <f ca="1">P37+NORMINV(RAND(),0,'Total-Smoothed'!$AG$2)</f>
        <v>0.33161217084344519</v>
      </c>
      <c r="Q97" s="1">
        <f ca="1">Q37+NORMINV(RAND(),0,'Total-Smoothed'!$AG$2)</f>
        <v>1.116103902971001E-2</v>
      </c>
      <c r="R97" s="1">
        <f ca="1">R37+NORMINV(RAND(),0,'Total-Smoothed'!$AG$2)</f>
        <v>0.36748817746873857</v>
      </c>
      <c r="S97" s="1">
        <f ca="1">S37+NORMINV(RAND(),0,'Total-Smoothed'!$AG$2)</f>
        <v>0.31809701707300386</v>
      </c>
      <c r="T97" s="1">
        <f ca="1">T37+NORMINV(RAND(),0,'Total-Smoothed'!$AG$2)</f>
        <v>1.2081559046388623E-2</v>
      </c>
      <c r="U97" s="1">
        <f ca="1">U37+NORMINV(RAND(),0,'Total-Smoothed'!$AG$2)</f>
        <v>5.5709376519144801E-2</v>
      </c>
      <c r="V97" s="1">
        <f ca="1">V37+NORMINV(RAND(),0,'Total-Smoothed'!$AG$2)</f>
        <v>0.95140865929918128</v>
      </c>
      <c r="W97" s="1">
        <f ca="1">W37+NORMINV(RAND(),0,'Total-Smoothed'!$AG$2)</f>
        <v>0.38101639027177359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-6.6844624691234228E-2</v>
      </c>
      <c r="E98" s="1">
        <f ca="1">E38+NORMINV(RAND(),0,'Total-Smoothed'!$AG$2)</f>
        <v>-9.0004579699736548E-2</v>
      </c>
      <c r="F98" s="1">
        <f ca="1">F38+NORMINV(RAND(),0,'Total-Smoothed'!$AG$2)</f>
        <v>4.6312630466807669E-2</v>
      </c>
      <c r="G98" s="1">
        <f ca="1">G38+NORMINV(RAND(),0,'Total-Smoothed'!$AG$2)</f>
        <v>-3.4993485187238015E-2</v>
      </c>
      <c r="H98" s="1">
        <f ca="1">H38+NORMINV(RAND(),0,'Total-Smoothed'!$AG$2)</f>
        <v>2.0469945518822634E-2</v>
      </c>
      <c r="I98" s="1">
        <f ca="1">I38+NORMINV(RAND(),0,'Total-Smoothed'!$AG$2)</f>
        <v>-1.7403819406250812E-2</v>
      </c>
      <c r="J98" s="1">
        <f ca="1">J38+NORMINV(RAND(),0,'Total-Smoothed'!$AG$2)</f>
        <v>8.4831266705188119E-2</v>
      </c>
      <c r="K98" s="1">
        <f ca="1">K38+NORMINV(RAND(),0,'Total-Smoothed'!$AG$2)</f>
        <v>2.9267749939522657E-2</v>
      </c>
      <c r="L98" s="1">
        <f ca="1">L38+NORMINV(RAND(),0,'Total-Smoothed'!$AG$2)</f>
        <v>0.10759056328044757</v>
      </c>
      <c r="M98" s="1">
        <f ca="1">M38+NORMINV(RAND(),0,'Total-Smoothed'!$AG$2)</f>
        <v>0.76753227071405983</v>
      </c>
      <c r="N98" s="1">
        <f ca="1">N38+NORMINV(RAND(),0,'Total-Smoothed'!$AG$2)</f>
        <v>-0.12999658141401918</v>
      </c>
      <c r="O98" s="1">
        <f ca="1">O38+NORMINV(RAND(),0,'Total-Smoothed'!$AG$2)</f>
        <v>2.0663211633737518E-2</v>
      </c>
      <c r="P98" s="1">
        <f ca="1">P38+NORMINV(RAND(),0,'Total-Smoothed'!$AG$2)</f>
        <v>0.20419686516292537</v>
      </c>
      <c r="Q98" s="1">
        <f ca="1">Q38+NORMINV(RAND(),0,'Total-Smoothed'!$AG$2)</f>
        <v>-8.2266975728022884E-2</v>
      </c>
      <c r="R98" s="1">
        <f ca="1">R38+NORMINV(RAND(),0,'Total-Smoothed'!$AG$2)</f>
        <v>-7.8696604209192139E-2</v>
      </c>
      <c r="S98" s="1">
        <f ca="1">S38+NORMINV(RAND(),0,'Total-Smoothed'!$AG$2)</f>
        <v>8.2298865283763997E-2</v>
      </c>
      <c r="T98" s="1">
        <f ca="1">T38+NORMINV(RAND(),0,'Total-Smoothed'!$AG$2)</f>
        <v>4.6874763942653316E-2</v>
      </c>
      <c r="U98" s="1">
        <f ca="1">U38+NORMINV(RAND(),0,'Total-Smoothed'!$AG$2)</f>
        <v>0.21986039934780663</v>
      </c>
      <c r="V98" s="1">
        <f ca="1">V38+NORMINV(RAND(),0,'Total-Smoothed'!$AG$2)</f>
        <v>0.77925325978032212</v>
      </c>
      <c r="W98" s="1">
        <f ca="1">W38+NORMINV(RAND(),0,'Total-Smoothed'!$AG$2)</f>
        <v>2.6533431428231835E-2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7.4151489637813456E-2</v>
      </c>
      <c r="E99" s="1">
        <f ca="1">E39+NORMINV(RAND(),0,'Total-Smoothed'!$AG$2)</f>
        <v>0.11133330594938452</v>
      </c>
      <c r="F99" s="1">
        <f ca="1">F39+NORMINV(RAND(),0,'Total-Smoothed'!$AG$2)</f>
        <v>0.14001950524561843</v>
      </c>
      <c r="G99" s="1">
        <f ca="1">G39+NORMINV(RAND(),0,'Total-Smoothed'!$AG$2)</f>
        <v>0.13583188561163503</v>
      </c>
      <c r="H99" s="1">
        <f ca="1">H39+NORMINV(RAND(),0,'Total-Smoothed'!$AG$2)</f>
        <v>3.1986853881723266E-2</v>
      </c>
      <c r="I99" s="1">
        <f ca="1">I39+NORMINV(RAND(),0,'Total-Smoothed'!$AG$2)</f>
        <v>-5.0791959301610234E-2</v>
      </c>
      <c r="J99" s="1">
        <f ca="1">J39+NORMINV(RAND(),0,'Total-Smoothed'!$AG$2)</f>
        <v>0.26042953206565289</v>
      </c>
      <c r="K99" s="1">
        <f ca="1">K39+NORMINV(RAND(),0,'Total-Smoothed'!$AG$2)</f>
        <v>0.14473782818666844</v>
      </c>
      <c r="L99" s="1">
        <f ca="1">L39+NORMINV(RAND(),0,'Total-Smoothed'!$AG$2)</f>
        <v>1.7767975850752137E-2</v>
      </c>
      <c r="M99" s="1">
        <f ca="1">M39+NORMINV(RAND(),0,'Total-Smoothed'!$AG$2)</f>
        <v>0.87611008892841713</v>
      </c>
      <c r="N99" s="1">
        <f ca="1">N39+NORMINV(RAND(),0,'Total-Smoothed'!$AG$2)</f>
        <v>0.18467336482286245</v>
      </c>
      <c r="O99" s="1">
        <f ca="1">O39+NORMINV(RAND(),0,'Total-Smoothed'!$AG$2)</f>
        <v>0.9951164363491708</v>
      </c>
      <c r="P99" s="1">
        <f ca="1">P39+NORMINV(RAND(),0,'Total-Smoothed'!$AG$2)</f>
        <v>1.0237625443588507</v>
      </c>
      <c r="Q99" s="1">
        <f ca="1">Q39+NORMINV(RAND(),0,'Total-Smoothed'!$AG$2)</f>
        <v>0.95300221575969257</v>
      </c>
      <c r="R99" s="1">
        <f ca="1">R39+NORMINV(RAND(),0,'Total-Smoothed'!$AG$2)</f>
        <v>-2.3729899261907106E-2</v>
      </c>
      <c r="S99" s="1">
        <f ca="1">S39+NORMINV(RAND(),0,'Total-Smoothed'!$AG$2)</f>
        <v>3.67020044358339E-2</v>
      </c>
      <c r="T99" s="1">
        <f ca="1">T39+NORMINV(RAND(),0,'Total-Smoothed'!$AG$2)</f>
        <v>0.86530004271007754</v>
      </c>
      <c r="U99" s="1">
        <f ca="1">U39+NORMINV(RAND(),0,'Total-Smoothed'!$AG$2)</f>
        <v>0.96746460047216265</v>
      </c>
      <c r="V99" s="1">
        <f ca="1">V39+NORMINV(RAND(),0,'Total-Smoothed'!$AG$2)</f>
        <v>0.97931467879682077</v>
      </c>
      <c r="W99" s="1">
        <f ca="1">W39+NORMINV(RAND(),0,'Total-Smoothed'!$AG$2)</f>
        <v>0.1987018932386011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-9.475013493182427E-2</v>
      </c>
      <c r="E100" s="1">
        <f ca="1">E40+NORMINV(RAND(),0,'Total-Smoothed'!$AG$2)</f>
        <v>-0.10952109977138454</v>
      </c>
      <c r="F100" s="1">
        <f ca="1">F40+NORMINV(RAND(),0,'Total-Smoothed'!$AG$2)</f>
        <v>2.6006105529606575E-2</v>
      </c>
      <c r="G100" s="1">
        <f ca="1">G40+NORMINV(RAND(),0,'Total-Smoothed'!$AG$2)</f>
        <v>-4.0000841594667075E-2</v>
      </c>
      <c r="H100" s="1">
        <f ca="1">H40+NORMINV(RAND(),0,'Total-Smoothed'!$AG$2)</f>
        <v>-6.4681178019756862E-3</v>
      </c>
      <c r="I100" s="1">
        <f ca="1">I40+NORMINV(RAND(),0,'Total-Smoothed'!$AG$2)</f>
        <v>-0.10378252907915182</v>
      </c>
      <c r="J100" s="1">
        <f ca="1">J40+NORMINV(RAND(),0,'Total-Smoothed'!$AG$2)</f>
        <v>-0.12230898391954696</v>
      </c>
      <c r="K100" s="1">
        <f ca="1">K40+NORMINV(RAND(),0,'Total-Smoothed'!$AG$2)</f>
        <v>8.0555151755081295E-2</v>
      </c>
      <c r="L100" s="1">
        <f ca="1">L40+NORMINV(RAND(),0,'Total-Smoothed'!$AG$2)</f>
        <v>0.12763827237365294</v>
      </c>
      <c r="M100" s="1">
        <f ca="1">M40+NORMINV(RAND(),0,'Total-Smoothed'!$AG$2)</f>
        <v>0.56452318900713816</v>
      </c>
      <c r="N100" s="1">
        <f ca="1">N40+NORMINV(RAND(),0,'Total-Smoothed'!$AG$2)</f>
        <v>0.15121947360012108</v>
      </c>
      <c r="O100" s="1">
        <f ca="1">O40+NORMINV(RAND(),0,'Total-Smoothed'!$AG$2)</f>
        <v>1.0517240350819794</v>
      </c>
      <c r="P100" s="1">
        <f ca="1">P40+NORMINV(RAND(),0,'Total-Smoothed'!$AG$2)</f>
        <v>9.8485031613188612E-2</v>
      </c>
      <c r="Q100" s="1">
        <f ca="1">Q40+NORMINV(RAND(),0,'Total-Smoothed'!$AG$2)</f>
        <v>1.025063537869215</v>
      </c>
      <c r="R100" s="1">
        <f ca="1">R40+NORMINV(RAND(),0,'Total-Smoothed'!$AG$2)</f>
        <v>9.3598888052868229E-2</v>
      </c>
      <c r="S100" s="1">
        <f ca="1">S40+NORMINV(RAND(),0,'Total-Smoothed'!$AG$2)</f>
        <v>0.47293531070353811</v>
      </c>
      <c r="T100" s="1">
        <f ca="1">T40+NORMINV(RAND(),0,'Total-Smoothed'!$AG$2)</f>
        <v>0.86531345180499253</v>
      </c>
      <c r="U100" s="1">
        <f ca="1">U40+NORMINV(RAND(),0,'Total-Smoothed'!$AG$2)</f>
        <v>0.57501286333108503</v>
      </c>
      <c r="V100" s="1">
        <f ca="1">V40+NORMINV(RAND(),0,'Total-Smoothed'!$AG$2)</f>
        <v>0.76364181724169744</v>
      </c>
      <c r="W100" s="1">
        <f ca="1">W40+NORMINV(RAND(),0,'Total-Smoothed'!$AG$2)</f>
        <v>0.62583905772422799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-8.665107072513864E-2</v>
      </c>
      <c r="E101" s="1">
        <f ca="1">E41+NORMINV(RAND(),0,'Total-Smoothed'!$AG$2)</f>
        <v>5.0757529216523281E-2</v>
      </c>
      <c r="F101" s="1">
        <f ca="1">F41+NORMINV(RAND(),0,'Total-Smoothed'!$AG$2)</f>
        <v>0.16819162487954259</v>
      </c>
      <c r="G101" s="1">
        <f ca="1">G41+NORMINV(RAND(),0,'Total-Smoothed'!$AG$2)</f>
        <v>1.9401377985070987E-2</v>
      </c>
      <c r="H101" s="1">
        <f ca="1">H41+NORMINV(RAND(),0,'Total-Smoothed'!$AG$2)</f>
        <v>-0.12766988102638194</v>
      </c>
      <c r="I101" s="1">
        <f ca="1">I41+NORMINV(RAND(),0,'Total-Smoothed'!$AG$2)</f>
        <v>9.2379684160741549E-2</v>
      </c>
      <c r="J101" s="1">
        <f ca="1">J41+NORMINV(RAND(),0,'Total-Smoothed'!$AG$2)</f>
        <v>5.2766780520819623E-2</v>
      </c>
      <c r="K101" s="1">
        <f ca="1">K41+NORMINV(RAND(),0,'Total-Smoothed'!$AG$2)</f>
        <v>-5.7567046892670677E-2</v>
      </c>
      <c r="L101" s="1">
        <f ca="1">L41+NORMINV(RAND(),0,'Total-Smoothed'!$AG$2)</f>
        <v>-5.2521367525327003E-3</v>
      </c>
      <c r="M101" s="1">
        <f ca="1">M41+NORMINV(RAND(),0,'Total-Smoothed'!$AG$2)</f>
        <v>0.89011702927637848</v>
      </c>
      <c r="N101" s="1">
        <f ca="1">N41+NORMINV(RAND(),0,'Total-Smoothed'!$AG$2)</f>
        <v>0.19642364183695601</v>
      </c>
      <c r="O101" s="1">
        <f ca="1">O41+NORMINV(RAND(),0,'Total-Smoothed'!$AG$2)</f>
        <v>0.18951649241942017</v>
      </c>
      <c r="P101" s="1">
        <f ca="1">P41+NORMINV(RAND(),0,'Total-Smoothed'!$AG$2)</f>
        <v>0.30406069515216483</v>
      </c>
      <c r="Q101" s="1">
        <f ca="1">Q41+NORMINV(RAND(),0,'Total-Smoothed'!$AG$2)</f>
        <v>0.15409388527185841</v>
      </c>
      <c r="R101" s="1">
        <f ca="1">R41+NORMINV(RAND(),0,'Total-Smoothed'!$AG$2)</f>
        <v>0.1398821961667199</v>
      </c>
      <c r="S101" s="1">
        <f ca="1">S41+NORMINV(RAND(),0,'Total-Smoothed'!$AG$2)</f>
        <v>0.17597317773156945</v>
      </c>
      <c r="T101" s="1">
        <f ca="1">T41+NORMINV(RAND(),0,'Total-Smoothed'!$AG$2)</f>
        <v>-1.1217078112936069E-2</v>
      </c>
      <c r="U101" s="1">
        <f ca="1">U41+NORMINV(RAND(),0,'Total-Smoothed'!$AG$2)</f>
        <v>-3.4590737221493695E-2</v>
      </c>
      <c r="V101" s="1">
        <f ca="1">V41+NORMINV(RAND(),0,'Total-Smoothed'!$AG$2)</f>
        <v>3.5043384081032719E-2</v>
      </c>
      <c r="W101" s="1">
        <f ca="1">W41+NORMINV(RAND(),0,'Total-Smoothed'!$AG$2)</f>
        <v>0.63070452781017861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-0.12224079824845983</v>
      </c>
      <c r="E102" s="1">
        <f ca="1">E42+NORMINV(RAND(),0,'Total-Smoothed'!$AG$2)</f>
        <v>-7.1351769761411013E-2</v>
      </c>
      <c r="F102" s="1">
        <f ca="1">F42+NORMINV(RAND(),0,'Total-Smoothed'!$AG$2)</f>
        <v>0.10555977843263173</v>
      </c>
      <c r="G102" s="1">
        <f ca="1">G42+NORMINV(RAND(),0,'Total-Smoothed'!$AG$2)</f>
        <v>3.9553554604607813E-2</v>
      </c>
      <c r="H102" s="1">
        <f ca="1">H42+NORMINV(RAND(),0,'Total-Smoothed'!$AG$2)</f>
        <v>0.14425334310315846</v>
      </c>
      <c r="I102" s="1">
        <f ca="1">I42+NORMINV(RAND(),0,'Total-Smoothed'!$AG$2)</f>
        <v>8.3163031641499865E-2</v>
      </c>
      <c r="J102" s="1">
        <f ca="1">J42+NORMINV(RAND(),0,'Total-Smoothed'!$AG$2)</f>
        <v>-0.17265637520718563</v>
      </c>
      <c r="K102" s="1">
        <f ca="1">K42+NORMINV(RAND(),0,'Total-Smoothed'!$AG$2)</f>
        <v>-6.3446539051630446E-2</v>
      </c>
      <c r="L102" s="1">
        <f ca="1">L42+NORMINV(RAND(),0,'Total-Smoothed'!$AG$2)</f>
        <v>2.8284561015355484E-2</v>
      </c>
      <c r="M102" s="1">
        <f ca="1">M42+NORMINV(RAND(),0,'Total-Smoothed'!$AG$2)</f>
        <v>0.99811988199976265</v>
      </c>
      <c r="N102" s="1">
        <f ca="1">N42+NORMINV(RAND(),0,'Total-Smoothed'!$AG$2)</f>
        <v>2.3346648874933575E-2</v>
      </c>
      <c r="O102" s="1">
        <f ca="1">O42+NORMINV(RAND(),0,'Total-Smoothed'!$AG$2)</f>
        <v>0.38107615923395061</v>
      </c>
      <c r="P102" s="1">
        <f ca="1">P42+NORMINV(RAND(),0,'Total-Smoothed'!$AG$2)</f>
        <v>0.92108084470811646</v>
      </c>
      <c r="Q102" s="1">
        <f ca="1">Q42+NORMINV(RAND(),0,'Total-Smoothed'!$AG$2)</f>
        <v>8.4643260523041636E-2</v>
      </c>
      <c r="R102" s="1">
        <f ca="1">R42+NORMINV(RAND(),0,'Total-Smoothed'!$AG$2)</f>
        <v>-0.10949597039912201</v>
      </c>
      <c r="S102" s="1">
        <f ca="1">S42+NORMINV(RAND(),0,'Total-Smoothed'!$AG$2)</f>
        <v>4.6102705225707391E-2</v>
      </c>
      <c r="T102" s="1">
        <f ca="1">T42+NORMINV(RAND(),0,'Total-Smoothed'!$AG$2)</f>
        <v>1.1478162653152912</v>
      </c>
      <c r="U102" s="1">
        <f ca="1">U42+NORMINV(RAND(),0,'Total-Smoothed'!$AG$2)</f>
        <v>0.1061436023441935</v>
      </c>
      <c r="V102" s="1">
        <f ca="1">V42+NORMINV(RAND(),0,'Total-Smoothed'!$AG$2)</f>
        <v>0.50138581997007226</v>
      </c>
      <c r="W102" s="1">
        <f ca="1">W42+NORMINV(RAND(),0,'Total-Smoothed'!$AG$2)</f>
        <v>8.0904557963208001E-2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0.21323716209007804</v>
      </c>
      <c r="E103" s="1">
        <f ca="1">E43+NORMINV(RAND(),0,'Total-Smoothed'!$AG$2)</f>
        <v>7.2152959750801146E-2</v>
      </c>
      <c r="F103" s="1">
        <f ca="1">F43+NORMINV(RAND(),0,'Total-Smoothed'!$AG$2)</f>
        <v>0.20143973977719362</v>
      </c>
      <c r="G103" s="1">
        <f ca="1">G43+NORMINV(RAND(),0,'Total-Smoothed'!$AG$2)</f>
        <v>-6.4874423530207975E-2</v>
      </c>
      <c r="H103" s="1">
        <f ca="1">H43+NORMINV(RAND(),0,'Total-Smoothed'!$AG$2)</f>
        <v>5.188606976658415E-2</v>
      </c>
      <c r="I103" s="1">
        <f ca="1">I43+NORMINV(RAND(),0,'Total-Smoothed'!$AG$2)</f>
        <v>9.5994612148732034E-2</v>
      </c>
      <c r="J103" s="1">
        <f ca="1">J43+NORMINV(RAND(),0,'Total-Smoothed'!$AG$2)</f>
        <v>-2.9944618701801141E-2</v>
      </c>
      <c r="K103" s="1">
        <f ca="1">K43+NORMINV(RAND(),0,'Total-Smoothed'!$AG$2)</f>
        <v>-6.5077008776083758E-2</v>
      </c>
      <c r="L103" s="1">
        <f ca="1">L43+NORMINV(RAND(),0,'Total-Smoothed'!$AG$2)</f>
        <v>0.16633036083206959</v>
      </c>
      <c r="M103" s="1">
        <f ca="1">M43+NORMINV(RAND(),0,'Total-Smoothed'!$AG$2)</f>
        <v>0.52841022607022659</v>
      </c>
      <c r="N103" s="1">
        <f ca="1">N43+NORMINV(RAND(),0,'Total-Smoothed'!$AG$2)</f>
        <v>2.3447716654663834E-2</v>
      </c>
      <c r="O103" s="1">
        <f ca="1">O43+NORMINV(RAND(),0,'Total-Smoothed'!$AG$2)</f>
        <v>0.95261835663317662</v>
      </c>
      <c r="P103" s="1">
        <f ca="1">P43+NORMINV(RAND(),0,'Total-Smoothed'!$AG$2)</f>
        <v>0.57501601765751764</v>
      </c>
      <c r="Q103" s="1">
        <f ca="1">Q43+NORMINV(RAND(),0,'Total-Smoothed'!$AG$2)</f>
        <v>0.28919669262990461</v>
      </c>
      <c r="R103" s="1">
        <f ca="1">R43+NORMINV(RAND(),0,'Total-Smoothed'!$AG$2)</f>
        <v>0.24426034471902858</v>
      </c>
      <c r="S103" s="1">
        <f ca="1">S43+NORMINV(RAND(),0,'Total-Smoothed'!$AG$2)</f>
        <v>0.49813134889556304</v>
      </c>
      <c r="T103" s="1">
        <f ca="1">T43+NORMINV(RAND(),0,'Total-Smoothed'!$AG$2)</f>
        <v>-4.9490545117101895E-2</v>
      </c>
      <c r="U103" s="1">
        <f ca="1">U43+NORMINV(RAND(),0,'Total-Smoothed'!$AG$2)</f>
        <v>6.0401766901458286E-2</v>
      </c>
      <c r="V103" s="1">
        <f ca="1">V43+NORMINV(RAND(),0,'Total-Smoothed'!$AG$2)</f>
        <v>4.7528172711067157E-2</v>
      </c>
      <c r="W103" s="1">
        <f ca="1">W43+NORMINV(RAND(),0,'Total-Smoothed'!$AG$2)</f>
        <v>5.5322301544302267E-2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9.8191929921859086E-2</v>
      </c>
      <c r="E104" s="1">
        <f ca="1">E44+NORMINV(RAND(),0,'Total-Smoothed'!$AG$2)</f>
        <v>-1.3171806898864866E-2</v>
      </c>
      <c r="F104" s="1">
        <f ca="1">F44+NORMINV(RAND(),0,'Total-Smoothed'!$AG$2)</f>
        <v>-5.9605688467928034E-2</v>
      </c>
      <c r="G104" s="1">
        <f ca="1">G44+NORMINV(RAND(),0,'Total-Smoothed'!$AG$2)</f>
        <v>1.9759755481109698E-2</v>
      </c>
      <c r="H104" s="1">
        <f ca="1">H44+NORMINV(RAND(),0,'Total-Smoothed'!$AG$2)</f>
        <v>8.7399098533596814E-2</v>
      </c>
      <c r="I104" s="1">
        <f ca="1">I44+NORMINV(RAND(),0,'Total-Smoothed'!$AG$2)</f>
        <v>-4.1365575483223949E-2</v>
      </c>
      <c r="J104" s="1">
        <f ca="1">J44+NORMINV(RAND(),0,'Total-Smoothed'!$AG$2)</f>
        <v>8.1001960146190377E-2</v>
      </c>
      <c r="K104" s="1">
        <f ca="1">K44+NORMINV(RAND(),0,'Total-Smoothed'!$AG$2)</f>
        <v>-1.1923319056272436E-2</v>
      </c>
      <c r="L104" s="1">
        <f ca="1">L44+NORMINV(RAND(),0,'Total-Smoothed'!$AG$2)</f>
        <v>0.15224631741013728</v>
      </c>
      <c r="M104" s="1">
        <f ca="1">M44+NORMINV(RAND(),0,'Total-Smoothed'!$AG$2)</f>
        <v>0.37971732700169075</v>
      </c>
      <c r="N104" s="1">
        <f ca="1">N44+NORMINV(RAND(),0,'Total-Smoothed'!$AG$2)</f>
        <v>-9.1213993458476209E-2</v>
      </c>
      <c r="O104" s="1">
        <f ca="1">O44+NORMINV(RAND(),0,'Total-Smoothed'!$AG$2)</f>
        <v>0.93879813531639023</v>
      </c>
      <c r="P104" s="1">
        <f ca="1">P44+NORMINV(RAND(),0,'Total-Smoothed'!$AG$2)</f>
        <v>0.39003939856983172</v>
      </c>
      <c r="Q104" s="1">
        <f ca="1">Q44+NORMINV(RAND(),0,'Total-Smoothed'!$AG$2)</f>
        <v>0.92550182393773162</v>
      </c>
      <c r="R104" s="1">
        <f ca="1">R44+NORMINV(RAND(),0,'Total-Smoothed'!$AG$2)</f>
        <v>0.14422856560207595</v>
      </c>
      <c r="S104" s="1">
        <f ca="1">S44+NORMINV(RAND(),0,'Total-Smoothed'!$AG$2)</f>
        <v>0.26654210292539277</v>
      </c>
      <c r="T104" s="1">
        <f ca="1">T44+NORMINV(RAND(),0,'Total-Smoothed'!$AG$2)</f>
        <v>-4.0382133695049248E-2</v>
      </c>
      <c r="U104" s="1">
        <f ca="1">U44+NORMINV(RAND(),0,'Total-Smoothed'!$AG$2)</f>
        <v>-0.11610630621156184</v>
      </c>
      <c r="V104" s="1">
        <f ca="1">V44+NORMINV(RAND(),0,'Total-Smoothed'!$AG$2)</f>
        <v>0.29699407000874706</v>
      </c>
      <c r="W104" s="1">
        <f ca="1">W44+NORMINV(RAND(),0,'Total-Smoothed'!$AG$2)</f>
        <v>0.19511981111592613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9.0254565285382681E-3</v>
      </c>
      <c r="E105" s="1">
        <f ca="1">E45+NORMINV(RAND(),0,'Total-Smoothed'!$AG$2)</f>
        <v>0.21325473436453987</v>
      </c>
      <c r="F105" s="1">
        <f ca="1">F45+NORMINV(RAND(),0,'Total-Smoothed'!$AG$2)</f>
        <v>0.19451877392182443</v>
      </c>
      <c r="G105" s="1">
        <f ca="1">G45+NORMINV(RAND(),0,'Total-Smoothed'!$AG$2)</f>
        <v>-5.9194619825188213E-2</v>
      </c>
      <c r="H105" s="1">
        <f ca="1">H45+NORMINV(RAND(),0,'Total-Smoothed'!$AG$2)</f>
        <v>-6.9780040038956229E-3</v>
      </c>
      <c r="I105" s="1">
        <f ca="1">I45+NORMINV(RAND(),0,'Total-Smoothed'!$AG$2)</f>
        <v>0.20714018046558255</v>
      </c>
      <c r="J105" s="1">
        <f ca="1">J45+NORMINV(RAND(),0,'Total-Smoothed'!$AG$2)</f>
        <v>3.046104805143212E-2</v>
      </c>
      <c r="K105" s="1">
        <f ca="1">K45+NORMINV(RAND(),0,'Total-Smoothed'!$AG$2)</f>
        <v>-0.12391062651964208</v>
      </c>
      <c r="L105" s="1">
        <f ca="1">L45+NORMINV(RAND(),0,'Total-Smoothed'!$AG$2)</f>
        <v>0.23858853936852517</v>
      </c>
      <c r="M105" s="1">
        <f ca="1">M45+NORMINV(RAND(),0,'Total-Smoothed'!$AG$2)</f>
        <v>0.26074727861064506</v>
      </c>
      <c r="N105" s="1">
        <f ca="1">N45+NORMINV(RAND(),0,'Total-Smoothed'!$AG$2)</f>
        <v>-4.8971119226277296E-2</v>
      </c>
      <c r="O105" s="1">
        <f ca="1">O45+NORMINV(RAND(),0,'Total-Smoothed'!$AG$2)</f>
        <v>0.11381848883368195</v>
      </c>
      <c r="P105" s="1">
        <f ca="1">P45+NORMINV(RAND(),0,'Total-Smoothed'!$AG$2)</f>
        <v>2.3807533692104685E-2</v>
      </c>
      <c r="Q105" s="1">
        <f ca="1">Q45+NORMINV(RAND(),0,'Total-Smoothed'!$AG$2)</f>
        <v>0.93238072550413376</v>
      </c>
      <c r="R105" s="1">
        <f ca="1">R45+NORMINV(RAND(),0,'Total-Smoothed'!$AG$2)</f>
        <v>-0.10657728442576669</v>
      </c>
      <c r="S105" s="1">
        <f ca="1">S45+NORMINV(RAND(),0,'Total-Smoothed'!$AG$2)</f>
        <v>0.70853203363754003</v>
      </c>
      <c r="T105" s="1">
        <f ca="1">T45+NORMINV(RAND(),0,'Total-Smoothed'!$AG$2)</f>
        <v>5.6173694680013812E-3</v>
      </c>
      <c r="U105" s="1">
        <f ca="1">U45+NORMINV(RAND(),0,'Total-Smoothed'!$AG$2)</f>
        <v>2.0914479608572449E-2</v>
      </c>
      <c r="V105" s="1">
        <f ca="1">V45+NORMINV(RAND(),0,'Total-Smoothed'!$AG$2)</f>
        <v>-8.9151789688768912E-2</v>
      </c>
      <c r="W105" s="1">
        <f ca="1">W45+NORMINV(RAND(),0,'Total-Smoothed'!$AG$2)</f>
        <v>7.6315197370120796E-2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0.17566726767887059</v>
      </c>
      <c r="E106" s="1">
        <f ca="1">E46+NORMINV(RAND(),0,'Total-Smoothed'!$AG$2)</f>
        <v>6.9224167361005812E-2</v>
      </c>
      <c r="F106" s="1">
        <f ca="1">F46+NORMINV(RAND(),0,'Total-Smoothed'!$AG$2)</f>
        <v>0.21466924769531037</v>
      </c>
      <c r="G106" s="1">
        <f ca="1">G46+NORMINV(RAND(),0,'Total-Smoothed'!$AG$2)</f>
        <v>3.9417912507393821E-2</v>
      </c>
      <c r="H106" s="1">
        <f ca="1">H46+NORMINV(RAND(),0,'Total-Smoothed'!$AG$2)</f>
        <v>-1.8192935945260731E-2</v>
      </c>
      <c r="I106" s="1">
        <f ca="1">I46+NORMINV(RAND(),0,'Total-Smoothed'!$AG$2)</f>
        <v>5.7363851629799456E-2</v>
      </c>
      <c r="J106" s="1">
        <f ca="1">J46+NORMINV(RAND(),0,'Total-Smoothed'!$AG$2)</f>
        <v>-7.4712316327493533E-2</v>
      </c>
      <c r="K106" s="1">
        <f ca="1">K46+NORMINV(RAND(),0,'Total-Smoothed'!$AG$2)</f>
        <v>1.0845050496525923E-3</v>
      </c>
      <c r="L106" s="1">
        <f ca="1">L46+NORMINV(RAND(),0,'Total-Smoothed'!$AG$2)</f>
        <v>-1.7422689304318513E-2</v>
      </c>
      <c r="M106" s="1">
        <f ca="1">M46+NORMINV(RAND(),0,'Total-Smoothed'!$AG$2)</f>
        <v>0.1309248590451127</v>
      </c>
      <c r="N106" s="1">
        <f ca="1">N46+NORMINV(RAND(),0,'Total-Smoothed'!$AG$2)</f>
        <v>-9.5169396931554143E-2</v>
      </c>
      <c r="O106" s="1">
        <f ca="1">O46+NORMINV(RAND(),0,'Total-Smoothed'!$AG$2)</f>
        <v>0.84143034897212532</v>
      </c>
      <c r="P106" s="1">
        <f ca="1">P46+NORMINV(RAND(),0,'Total-Smoothed'!$AG$2)</f>
        <v>0.24805439593337109</v>
      </c>
      <c r="Q106" s="1">
        <f ca="1">Q46+NORMINV(RAND(),0,'Total-Smoothed'!$AG$2)</f>
        <v>1.001449424946885</v>
      </c>
      <c r="R106" s="1">
        <f ca="1">R46+NORMINV(RAND(),0,'Total-Smoothed'!$AG$2)</f>
        <v>-1.4845588146308578E-2</v>
      </c>
      <c r="S106" s="1">
        <f ca="1">S46+NORMINV(RAND(),0,'Total-Smoothed'!$AG$2)</f>
        <v>0.5605072554259718</v>
      </c>
      <c r="T106" s="1">
        <f ca="1">T46+NORMINV(RAND(),0,'Total-Smoothed'!$AG$2)</f>
        <v>-1.1627198928768012E-2</v>
      </c>
      <c r="U106" s="1">
        <f ca="1">U46+NORMINV(RAND(),0,'Total-Smoothed'!$AG$2)</f>
        <v>0.21630088618190704</v>
      </c>
      <c r="V106" s="1">
        <f ca="1">V46+NORMINV(RAND(),0,'Total-Smoothed'!$AG$2)</f>
        <v>0.82427678326330522</v>
      </c>
      <c r="W106" s="1">
        <f ca="1">W46+NORMINV(RAND(),0,'Total-Smoothed'!$AG$2)</f>
        <v>0.7829543432346292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-5.0707514669852072E-2</v>
      </c>
      <c r="E107" s="1">
        <f ca="1">E47+NORMINV(RAND(),0,'Total-Smoothed'!$AG$2)</f>
        <v>0.12853330255941151</v>
      </c>
      <c r="F107" s="1">
        <f ca="1">F47+NORMINV(RAND(),0,'Total-Smoothed'!$AG$2)</f>
        <v>7.1129885266409121E-3</v>
      </c>
      <c r="G107" s="1">
        <f ca="1">G47+NORMINV(RAND(),0,'Total-Smoothed'!$AG$2)</f>
        <v>-0.23052173411153726</v>
      </c>
      <c r="H107" s="1">
        <f ca="1">H47+NORMINV(RAND(),0,'Total-Smoothed'!$AG$2)</f>
        <v>-3.6819275994701708E-2</v>
      </c>
      <c r="I107" s="1">
        <f ca="1">I47+NORMINV(RAND(),0,'Total-Smoothed'!$AG$2)</f>
        <v>-0.15474749571933066</v>
      </c>
      <c r="J107" s="1">
        <f ca="1">J47+NORMINV(RAND(),0,'Total-Smoothed'!$AG$2)</f>
        <v>5.7552962176201226E-2</v>
      </c>
      <c r="K107" s="1">
        <f ca="1">K47+NORMINV(RAND(),0,'Total-Smoothed'!$AG$2)</f>
        <v>0.12190268693301133</v>
      </c>
      <c r="L107" s="1">
        <f ca="1">L47+NORMINV(RAND(),0,'Total-Smoothed'!$AG$2)</f>
        <v>0.16575527603223361</v>
      </c>
      <c r="M107" s="1">
        <f ca="1">M47+NORMINV(RAND(),0,'Total-Smoothed'!$AG$2)</f>
        <v>0.33744010940935865</v>
      </c>
      <c r="N107" s="1">
        <f ca="1">N47+NORMINV(RAND(),0,'Total-Smoothed'!$AG$2)</f>
        <v>0.18658635452889824</v>
      </c>
      <c r="O107" s="1">
        <f ca="1">O47+NORMINV(RAND(),0,'Total-Smoothed'!$AG$2)</f>
        <v>0.90675745186884882</v>
      </c>
      <c r="P107" s="1">
        <f ca="1">P47+NORMINV(RAND(),0,'Total-Smoothed'!$AG$2)</f>
        <v>0.32723502335706739</v>
      </c>
      <c r="Q107" s="1">
        <f ca="1">Q47+NORMINV(RAND(),0,'Total-Smoothed'!$AG$2)</f>
        <v>0.53280915056113121</v>
      </c>
      <c r="R107" s="1">
        <f ca="1">R47+NORMINV(RAND(),0,'Total-Smoothed'!$AG$2)</f>
        <v>-1.6180451271945142E-2</v>
      </c>
      <c r="S107" s="1">
        <f ca="1">S47+NORMINV(RAND(),0,'Total-Smoothed'!$AG$2)</f>
        <v>0.25924556498278983</v>
      </c>
      <c r="T107" s="1">
        <f ca="1">T47+NORMINV(RAND(),0,'Total-Smoothed'!$AG$2)</f>
        <v>0.1081937713157199</v>
      </c>
      <c r="U107" s="1">
        <f ca="1">U47+NORMINV(RAND(),0,'Total-Smoothed'!$AG$2)</f>
        <v>0.82523695541547115</v>
      </c>
      <c r="V107" s="1">
        <f ca="1">V47+NORMINV(RAND(),0,'Total-Smoothed'!$AG$2)</f>
        <v>0.8424580587195224</v>
      </c>
      <c r="W107" s="1">
        <f ca="1">W47+NORMINV(RAND(),0,'Total-Smoothed'!$AG$2)</f>
        <v>0.11748627909660975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0.10194714120910565</v>
      </c>
      <c r="E108" s="1">
        <f ca="1">E48+NORMINV(RAND(),0,'Total-Smoothed'!$AG$2)</f>
        <v>-0.11681385261235587</v>
      </c>
      <c r="F108" s="1">
        <f ca="1">F48+NORMINV(RAND(),0,'Total-Smoothed'!$AG$2)</f>
        <v>5.1435592502635616E-2</v>
      </c>
      <c r="G108" s="1">
        <f ca="1">G48+NORMINV(RAND(),0,'Total-Smoothed'!$AG$2)</f>
        <v>7.8787024932449184E-2</v>
      </c>
      <c r="H108" s="1">
        <f ca="1">H48+NORMINV(RAND(),0,'Total-Smoothed'!$AG$2)</f>
        <v>3.8547356744662246E-2</v>
      </c>
      <c r="I108" s="1">
        <f ca="1">I48+NORMINV(RAND(),0,'Total-Smoothed'!$AG$2)</f>
        <v>9.0291707759632481E-2</v>
      </c>
      <c r="J108" s="1">
        <f ca="1">J48+NORMINV(RAND(),0,'Total-Smoothed'!$AG$2)</f>
        <v>0.17096700117216948</v>
      </c>
      <c r="K108" s="1">
        <f ca="1">K48+NORMINV(RAND(),0,'Total-Smoothed'!$AG$2)</f>
        <v>-7.5253809855278138E-3</v>
      </c>
      <c r="L108" s="1">
        <f ca="1">L48+NORMINV(RAND(),0,'Total-Smoothed'!$AG$2)</f>
        <v>-4.1895545650908819E-2</v>
      </c>
      <c r="M108" s="1">
        <f ca="1">M48+NORMINV(RAND(),0,'Total-Smoothed'!$AG$2)</f>
        <v>0.26201486890115944</v>
      </c>
      <c r="N108" s="1">
        <f ca="1">N48+NORMINV(RAND(),0,'Total-Smoothed'!$AG$2)</f>
        <v>-4.8915847021520187E-2</v>
      </c>
      <c r="O108" s="1">
        <f ca="1">O48+NORMINV(RAND(),0,'Total-Smoothed'!$AG$2)</f>
        <v>0.24904910332380498</v>
      </c>
      <c r="P108" s="1">
        <f ca="1">P48+NORMINV(RAND(),0,'Total-Smoothed'!$AG$2)</f>
        <v>0.2284369890618394</v>
      </c>
      <c r="Q108" s="1">
        <f ca="1">Q48+NORMINV(RAND(),0,'Total-Smoothed'!$AG$2)</f>
        <v>1.0237750291233974</v>
      </c>
      <c r="R108" s="1">
        <f ca="1">R48+NORMINV(RAND(),0,'Total-Smoothed'!$AG$2)</f>
        <v>0.13030941170416685</v>
      </c>
      <c r="S108" s="1">
        <f ca="1">S48+NORMINV(RAND(),0,'Total-Smoothed'!$AG$2)</f>
        <v>0.19562078605547933</v>
      </c>
      <c r="T108" s="1">
        <f ca="1">T48+NORMINV(RAND(),0,'Total-Smoothed'!$AG$2)</f>
        <v>0.72797341563063034</v>
      </c>
      <c r="U108" s="1">
        <f ca="1">U48+NORMINV(RAND(),0,'Total-Smoothed'!$AG$2)</f>
        <v>-5.0284511353362614E-2</v>
      </c>
      <c r="V108" s="1">
        <f ca="1">V48+NORMINV(RAND(),0,'Total-Smoothed'!$AG$2)</f>
        <v>0.10151802568479518</v>
      </c>
      <c r="W108" s="1">
        <f ca="1">W48+NORMINV(RAND(),0,'Total-Smoothed'!$AG$2)</f>
        <v>0.43311797740856395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0.10284236958700579</v>
      </c>
      <c r="E111" s="1">
        <f ca="1">(E61+0.6*(F61+D61)+0.15*G1)/(1+2*0.6+0.15)</f>
        <v>5.1970676864531752E-2</v>
      </c>
      <c r="F111" s="1">
        <f ca="1">(F61+0.6*(G61+E61)+0.15*(D61+H61))/(1+2*0.6+2*0.15)</f>
        <v>-7.7733482278364158E-3</v>
      </c>
      <c r="G111" s="1">
        <f t="shared" ref="G111:H126" ca="1" si="10">(G61+0.6*(H61+F61)+0.15*(E61+I61))/(1+2*0.6+2*0.15)</f>
        <v>1.5503891809236708E-2</v>
      </c>
      <c r="H111" s="1">
        <f ca="1">(H61+0.6*(I61+G61)+0.15*(F61+J61))/(1+2*0.6+2*0.15)</f>
        <v>6.2427822739356965E-2</v>
      </c>
      <c r="I111" s="1">
        <f t="shared" ref="I111:U126" ca="1" si="11">(I61+0.6*(J61+H61)+0.15*(G61+K61))/(1+2*0.6+2*0.15)</f>
        <v>3.5679140867463668E-2</v>
      </c>
      <c r="J111" s="1">
        <f t="shared" ca="1" si="11"/>
        <v>1.4039917548773626E-2</v>
      </c>
      <c r="K111" s="1">
        <f t="shared" ca="1" si="11"/>
        <v>7.718073992604467E-2</v>
      </c>
      <c r="L111" s="1">
        <f t="shared" ca="1" si="11"/>
        <v>0.23721264269640246</v>
      </c>
      <c r="M111" s="1">
        <f t="shared" ca="1" si="11"/>
        <v>0.38599856455126591</v>
      </c>
      <c r="N111" s="1">
        <f t="shared" ca="1" si="11"/>
        <v>0.22555463496248235</v>
      </c>
      <c r="O111" s="1">
        <f t="shared" ca="1" si="11"/>
        <v>6.6305646416262257E-2</v>
      </c>
      <c r="P111" s="1">
        <f t="shared" ca="1" si="11"/>
        <v>3.0457797155194245E-2</v>
      </c>
      <c r="Q111" s="1">
        <f t="shared" ca="1" si="11"/>
        <v>4.992938826926023E-2</v>
      </c>
      <c r="R111" s="1">
        <f t="shared" ca="1" si="11"/>
        <v>8.5457069781340197E-2</v>
      </c>
      <c r="S111" s="1">
        <f t="shared" ca="1" si="11"/>
        <v>9.7856812543318447E-2</v>
      </c>
      <c r="T111" s="1">
        <f t="shared" ca="1" si="11"/>
        <v>4.8342413129914566E-2</v>
      </c>
      <c r="U111" s="1">
        <f t="shared" ca="1" si="11"/>
        <v>1.949616965540836E-2</v>
      </c>
      <c r="V111" s="1">
        <f ca="1">(V61+0.6*(W61+U61)+0.15*T1)/(1+2*0.6+0.15)</f>
        <v>2.6017153262152915E-2</v>
      </c>
      <c r="W111" s="1">
        <f ca="1">(W61+0.6*(V61)+0.15*U61)/(1+0.6+0.15)</f>
        <v>2.8267259930829458E-2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5.9068403561756487E-2</v>
      </c>
      <c r="E112" s="1">
        <f t="shared" ref="E112:E158" ca="1" si="13">(E62+0.6*(F62+D62)+0.15*G2)/(1+2*0.6+0.15)</f>
        <v>6.9618218100157475E-2</v>
      </c>
      <c r="F112" s="1">
        <f t="shared" ref="F112:U127" ca="1" si="14">(F62+0.6*(G62+E62)+0.15*(D62+H62))/(1+2*0.6+2*0.15)</f>
        <v>3.1814809396824704E-2</v>
      </c>
      <c r="G112" s="1">
        <f t="shared" ca="1" si="10"/>
        <v>-2.1490808411727832E-3</v>
      </c>
      <c r="H112" s="1">
        <f t="shared" ca="1" si="10"/>
        <v>-2.2864316201983419E-2</v>
      </c>
      <c r="I112" s="1">
        <f t="shared" ca="1" si="11"/>
        <v>-1.9768342372281401E-2</v>
      </c>
      <c r="J112" s="1">
        <f t="shared" ca="1" si="11"/>
        <v>7.1714313950887489E-4</v>
      </c>
      <c r="K112" s="1">
        <f t="shared" ca="1" si="11"/>
        <v>0.10939724350086517</v>
      </c>
      <c r="L112" s="1">
        <f t="shared" ca="1" si="11"/>
        <v>0.29134569452849884</v>
      </c>
      <c r="M112" s="1">
        <f t="shared" ca="1" si="11"/>
        <v>0.41533618804382205</v>
      </c>
      <c r="N112" s="1">
        <f t="shared" ca="1" si="11"/>
        <v>0.21752144878599738</v>
      </c>
      <c r="O112" s="1">
        <f t="shared" ca="1" si="11"/>
        <v>6.6608120563854761E-2</v>
      </c>
      <c r="P112" s="1">
        <f t="shared" ca="1" si="11"/>
        <v>5.7090321996420376E-2</v>
      </c>
      <c r="Q112" s="1">
        <f t="shared" ca="1" si="11"/>
        <v>8.718425250257672E-2</v>
      </c>
      <c r="R112" s="1">
        <f t="shared" ca="1" si="11"/>
        <v>0.11705942794427633</v>
      </c>
      <c r="S112" s="1">
        <f t="shared" ca="1" si="11"/>
        <v>0.12034320520413813</v>
      </c>
      <c r="T112" s="1">
        <f t="shared" ca="1" si="11"/>
        <v>0.10223139486708643</v>
      </c>
      <c r="U112" s="1">
        <f t="shared" ca="1" si="11"/>
        <v>8.9439964043763337E-2</v>
      </c>
      <c r="V112" s="1">
        <f t="shared" ref="V112:V158" ca="1" si="15">(V62+0.6*(W62+U62)+0.15*T2)/(1+2*0.6+0.15)</f>
        <v>0.11218970219672307</v>
      </c>
      <c r="W112" s="1">
        <f t="shared" ref="W112:W157" ca="1" si="16">(W62+0.6*(V62)+0.15*U62)/(1+0.6+0.15)</f>
        <v>0.14409637427684063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1.7911424398124858E-2</v>
      </c>
      <c r="E113" s="1">
        <f t="shared" ca="1" si="13"/>
        <v>1.6710217035903158E-2</v>
      </c>
      <c r="F113" s="1">
        <f t="shared" ca="1" si="14"/>
        <v>-2.5110636000163351E-2</v>
      </c>
      <c r="G113" s="1">
        <f t="shared" ca="1" si="10"/>
        <v>-2.3045405901837894E-2</v>
      </c>
      <c r="H113" s="1">
        <f t="shared" ca="1" si="10"/>
        <v>5.9872858921360466E-3</v>
      </c>
      <c r="I113" s="1">
        <f t="shared" ca="1" si="11"/>
        <v>2.4569913235759945E-2</v>
      </c>
      <c r="J113" s="1">
        <f t="shared" ca="1" si="11"/>
        <v>3.6630994501150725E-2</v>
      </c>
      <c r="K113" s="1">
        <f t="shared" ca="1" si="11"/>
        <v>8.720680369786829E-2</v>
      </c>
      <c r="L113" s="1">
        <f t="shared" ca="1" si="11"/>
        <v>0.23647088785140369</v>
      </c>
      <c r="M113" s="1">
        <f t="shared" ca="1" si="11"/>
        <v>0.35213171755116696</v>
      </c>
      <c r="N113" s="1">
        <f t="shared" ca="1" si="11"/>
        <v>0.18790046781353159</v>
      </c>
      <c r="O113" s="1">
        <f t="shared" ca="1" si="11"/>
        <v>3.05840704075593E-2</v>
      </c>
      <c r="P113" s="1">
        <f t="shared" ca="1" si="11"/>
        <v>2.4344542839006875E-2</v>
      </c>
      <c r="Q113" s="1">
        <f t="shared" ca="1" si="11"/>
        <v>6.5091122016357097E-2</v>
      </c>
      <c r="R113" s="1">
        <f t="shared" ca="1" si="11"/>
        <v>8.3943670622393857E-2</v>
      </c>
      <c r="S113" s="1">
        <f t="shared" ca="1" si="11"/>
        <v>0.12730182063302192</v>
      </c>
      <c r="T113" s="1">
        <f t="shared" ca="1" si="11"/>
        <v>0.16556276137791509</v>
      </c>
      <c r="U113" s="1">
        <f t="shared" ca="1" si="11"/>
        <v>0.15117565000997155</v>
      </c>
      <c r="V113" s="1">
        <f t="shared" ca="1" si="15"/>
        <v>9.9246262326221885E-2</v>
      </c>
      <c r="W113" s="1">
        <f t="shared" ca="1" si="16"/>
        <v>7.0747176703160622E-2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-7.7012824780705938E-2</v>
      </c>
      <c r="E114" s="1">
        <f t="shared" ca="1" si="13"/>
        <v>-8.1391740427629269E-2</v>
      </c>
      <c r="F114" s="1">
        <f t="shared" ca="1" si="14"/>
        <v>-4.845889967630166E-2</v>
      </c>
      <c r="G114" s="1">
        <f t="shared" ca="1" si="10"/>
        <v>-2.4974250667257648E-2</v>
      </c>
      <c r="H114" s="1">
        <f t="shared" ca="1" si="10"/>
        <v>-1.5224581470256926E-2</v>
      </c>
      <c r="I114" s="1">
        <f t="shared" ca="1" si="11"/>
        <v>7.6540421655718364E-3</v>
      </c>
      <c r="J114" s="1">
        <f t="shared" ca="1" si="11"/>
        <v>3.2437848300688951E-2</v>
      </c>
      <c r="K114" s="1">
        <f t="shared" ca="1" si="11"/>
        <v>8.1101579203817636E-2</v>
      </c>
      <c r="L114" s="1">
        <f t="shared" ca="1" si="11"/>
        <v>0.2294985674276134</v>
      </c>
      <c r="M114" s="1">
        <f t="shared" ca="1" si="11"/>
        <v>0.41133122671608346</v>
      </c>
      <c r="N114" s="1">
        <f t="shared" ca="1" si="11"/>
        <v>0.33450237911434855</v>
      </c>
      <c r="O114" s="1">
        <f t="shared" ca="1" si="11"/>
        <v>0.17145925464060077</v>
      </c>
      <c r="P114" s="1">
        <f t="shared" ca="1" si="11"/>
        <v>3.960429044362055E-2</v>
      </c>
      <c r="Q114" s="1">
        <f t="shared" ca="1" si="11"/>
        <v>5.2630595506561163E-2</v>
      </c>
      <c r="R114" s="1">
        <f t="shared" ca="1" si="11"/>
        <v>0.11463562553464328</v>
      </c>
      <c r="S114" s="1">
        <f t="shared" ca="1" si="11"/>
        <v>0.166660524700982</v>
      </c>
      <c r="T114" s="1">
        <f t="shared" ca="1" si="11"/>
        <v>0.12100128126223839</v>
      </c>
      <c r="U114" s="1">
        <f t="shared" ca="1" si="11"/>
        <v>6.4495140040958146E-2</v>
      </c>
      <c r="V114" s="1">
        <f t="shared" ca="1" si="15"/>
        <v>3.7873929191789835E-2</v>
      </c>
      <c r="W114" s="1">
        <f t="shared" ca="1" si="16"/>
        <v>-1.4948286593150812E-3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4.3357528176337909E-2</v>
      </c>
      <c r="E115" s="1">
        <f t="shared" ca="1" si="13"/>
        <v>7.7276756409410452E-2</v>
      </c>
      <c r="F115" s="1">
        <f t="shared" ca="1" si="14"/>
        <v>2.9084765274970493E-2</v>
      </c>
      <c r="G115" s="1">
        <f t="shared" ca="1" si="10"/>
        <v>1.2507937781781234E-2</v>
      </c>
      <c r="H115" s="1">
        <f t="shared" ca="1" si="10"/>
        <v>5.4533378183862023E-2</v>
      </c>
      <c r="I115" s="1">
        <f t="shared" ca="1" si="11"/>
        <v>5.7865222521866724E-2</v>
      </c>
      <c r="J115" s="1">
        <f t="shared" ca="1" si="11"/>
        <v>1.3886468720883061E-2</v>
      </c>
      <c r="K115" s="1">
        <f t="shared" ca="1" si="11"/>
        <v>0.10852451768213003</v>
      </c>
      <c r="L115" s="1">
        <f t="shared" ca="1" si="11"/>
        <v>0.27874679581806383</v>
      </c>
      <c r="M115" s="1">
        <f t="shared" ca="1" si="11"/>
        <v>0.40172271430298317</v>
      </c>
      <c r="N115" s="1">
        <f t="shared" ca="1" si="11"/>
        <v>0.21330309894377111</v>
      </c>
      <c r="O115" s="1">
        <f t="shared" ca="1" si="11"/>
        <v>1.7677814571277962E-2</v>
      </c>
      <c r="P115" s="1">
        <f t="shared" ca="1" si="11"/>
        <v>-5.034040613550457E-2</v>
      </c>
      <c r="Q115" s="1">
        <f t="shared" ca="1" si="11"/>
        <v>-4.2266621076517158E-2</v>
      </c>
      <c r="R115" s="1">
        <f t="shared" ca="1" si="11"/>
        <v>-3.0611979858365952E-2</v>
      </c>
      <c r="S115" s="1">
        <f t="shared" ca="1" si="11"/>
        <v>-3.0986950327851259E-2</v>
      </c>
      <c r="T115" s="1">
        <f t="shared" ca="1" si="11"/>
        <v>-3.1957625945579979E-2</v>
      </c>
      <c r="U115" s="1">
        <f t="shared" ca="1" si="11"/>
        <v>-3.0903031616797406E-2</v>
      </c>
      <c r="V115" s="1">
        <f t="shared" ca="1" si="15"/>
        <v>-4.5303683409846161E-2</v>
      </c>
      <c r="W115" s="1">
        <f t="shared" ca="1" si="16"/>
        <v>-8.8941637083125427E-2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-5.0306532019645821E-2</v>
      </c>
      <c r="E116" s="1">
        <f t="shared" ca="1" si="13"/>
        <v>-3.3346098689777483E-2</v>
      </c>
      <c r="F116" s="1">
        <f t="shared" ca="1" si="14"/>
        <v>-1.2874227602083021E-2</v>
      </c>
      <c r="G116" s="1">
        <f t="shared" ca="1" si="10"/>
        <v>-3.1480066842357601E-2</v>
      </c>
      <c r="H116" s="1">
        <f t="shared" ca="1" si="10"/>
        <v>-7.0816408595952743E-2</v>
      </c>
      <c r="I116" s="1">
        <f t="shared" ca="1" si="11"/>
        <v>-6.0166911766507972E-2</v>
      </c>
      <c r="J116" s="1">
        <f t="shared" ca="1" si="11"/>
        <v>8.8326279414945915E-3</v>
      </c>
      <c r="K116" s="1">
        <f t="shared" ca="1" si="11"/>
        <v>0.10451824076762058</v>
      </c>
      <c r="L116" s="1">
        <f t="shared" ca="1" si="11"/>
        <v>0.29204670445992847</v>
      </c>
      <c r="M116" s="1">
        <f t="shared" ca="1" si="11"/>
        <v>0.42329104560043912</v>
      </c>
      <c r="N116" s="1">
        <f t="shared" ca="1" si="11"/>
        <v>0.29706940922586894</v>
      </c>
      <c r="O116" s="1">
        <f t="shared" ca="1" si="11"/>
        <v>0.25553133148372575</v>
      </c>
      <c r="P116" s="1">
        <f t="shared" ca="1" si="11"/>
        <v>0.29232667661840361</v>
      </c>
      <c r="Q116" s="1">
        <f t="shared" ca="1" si="11"/>
        <v>0.17063999735518118</v>
      </c>
      <c r="R116" s="1">
        <f t="shared" ca="1" si="11"/>
        <v>9.4945624654182978E-2</v>
      </c>
      <c r="S116" s="1">
        <f t="shared" ca="1" si="11"/>
        <v>8.3389873663498565E-2</v>
      </c>
      <c r="T116" s="1">
        <f t="shared" ca="1" si="11"/>
        <v>5.3705340733011642E-2</v>
      </c>
      <c r="U116" s="1">
        <f t="shared" ca="1" si="11"/>
        <v>4.4997779548982444E-2</v>
      </c>
      <c r="V116" s="1">
        <f t="shared" ca="1" si="15"/>
        <v>7.3452220581656097E-2</v>
      </c>
      <c r="W116" s="1">
        <f t="shared" ca="1" si="16"/>
        <v>0.12233595425194468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-4.4750980986324124E-3</v>
      </c>
      <c r="E117" s="1">
        <f t="shared" ca="1" si="13"/>
        <v>1.1736177730182531E-2</v>
      </c>
      <c r="F117" s="1">
        <f t="shared" ca="1" si="14"/>
        <v>3.9221870552828275E-2</v>
      </c>
      <c r="G117" s="1">
        <f t="shared" ca="1" si="10"/>
        <v>6.4473304505891643E-2</v>
      </c>
      <c r="H117" s="1">
        <f t="shared" ca="1" si="10"/>
        <v>7.1354438202361495E-2</v>
      </c>
      <c r="I117" s="1">
        <f t="shared" ca="1" si="11"/>
        <v>4.2389409667514644E-2</v>
      </c>
      <c r="J117" s="1">
        <f t="shared" ca="1" si="11"/>
        <v>-1.197709511049031E-2</v>
      </c>
      <c r="K117" s="1">
        <f t="shared" ca="1" si="11"/>
        <v>3.2463080974689071E-2</v>
      </c>
      <c r="L117" s="1">
        <f t="shared" ca="1" si="11"/>
        <v>0.24274545046755999</v>
      </c>
      <c r="M117" s="1">
        <f t="shared" ca="1" si="11"/>
        <v>0.42797913729900616</v>
      </c>
      <c r="N117" s="1">
        <f t="shared" ca="1" si="11"/>
        <v>0.23027573085019021</v>
      </c>
      <c r="O117" s="1">
        <f t="shared" ca="1" si="11"/>
        <v>-1.7293908638148502E-4</v>
      </c>
      <c r="P117" s="1">
        <f t="shared" ca="1" si="11"/>
        <v>-1.1097338663513484E-2</v>
      </c>
      <c r="Q117" s="1">
        <f t="shared" ca="1" si="11"/>
        <v>8.786985806325541E-2</v>
      </c>
      <c r="R117" s="1">
        <f t="shared" ca="1" si="11"/>
        <v>0.13307546891914429</v>
      </c>
      <c r="S117" s="1">
        <f t="shared" ca="1" si="11"/>
        <v>8.103391607134755E-2</v>
      </c>
      <c r="T117" s="1">
        <f t="shared" ca="1" si="11"/>
        <v>4.4082789366393295E-2</v>
      </c>
      <c r="U117" s="1">
        <f t="shared" ca="1" si="11"/>
        <v>6.4628414295580583E-2</v>
      </c>
      <c r="V117" s="1">
        <f t="shared" ca="1" si="15"/>
        <v>6.1698413988437215E-2</v>
      </c>
      <c r="W117" s="1">
        <f t="shared" ca="1" si="16"/>
        <v>5.9446138827777863E-2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-3.6629801870976142E-2</v>
      </c>
      <c r="E118" s="1">
        <f t="shared" ca="1" si="13"/>
        <v>-1.5447466208141095E-2</v>
      </c>
      <c r="F118" s="1">
        <f t="shared" ca="1" si="14"/>
        <v>1.2691479865331668E-2</v>
      </c>
      <c r="G118" s="1">
        <f t="shared" ca="1" si="10"/>
        <v>1.9320270145165928E-2</v>
      </c>
      <c r="H118" s="1">
        <f t="shared" ca="1" si="10"/>
        <v>1.8807353904882363E-3</v>
      </c>
      <c r="I118" s="1">
        <f t="shared" ca="1" si="11"/>
        <v>1.7261542425021086E-2</v>
      </c>
      <c r="J118" s="1">
        <f t="shared" ca="1" si="11"/>
        <v>4.7143195853849421E-2</v>
      </c>
      <c r="K118" s="1">
        <f t="shared" ca="1" si="11"/>
        <v>7.6089160701226413E-2</v>
      </c>
      <c r="L118" s="1">
        <f t="shared" ca="1" si="11"/>
        <v>0.22233212512987183</v>
      </c>
      <c r="M118" s="1">
        <f t="shared" ca="1" si="11"/>
        <v>0.43410025156016163</v>
      </c>
      <c r="N118" s="1">
        <f t="shared" ca="1" si="11"/>
        <v>0.33098300593046515</v>
      </c>
      <c r="O118" s="1">
        <f t="shared" ca="1" si="11"/>
        <v>0.13979562486876002</v>
      </c>
      <c r="P118" s="1">
        <f t="shared" ca="1" si="11"/>
        <v>2.0206800143428388E-2</v>
      </c>
      <c r="Q118" s="1">
        <f t="shared" ca="1" si="11"/>
        <v>1.1306087240336387E-2</v>
      </c>
      <c r="R118" s="1">
        <f t="shared" ca="1" si="11"/>
        <v>7.5126139113077001E-2</v>
      </c>
      <c r="S118" s="1">
        <f t="shared" ca="1" si="11"/>
        <v>0.11017152135645943</v>
      </c>
      <c r="T118" s="1">
        <f t="shared" ca="1" si="11"/>
        <v>9.5651486671062297E-2</v>
      </c>
      <c r="U118" s="1">
        <f t="shared" ca="1" si="11"/>
        <v>7.3070342419409462E-2</v>
      </c>
      <c r="V118" s="1">
        <f t="shared" ca="1" si="15"/>
        <v>4.7726270905500148E-2</v>
      </c>
      <c r="W118" s="1">
        <f t="shared" ca="1" si="16"/>
        <v>1.4900159375080175E-2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-4.095465923532654E-2</v>
      </c>
      <c r="E119" s="1">
        <f t="shared" ca="1" si="13"/>
        <v>-1.7973474862681603E-2</v>
      </c>
      <c r="F119" s="1">
        <f t="shared" ca="1" si="14"/>
        <v>2.7277091321549578E-2</v>
      </c>
      <c r="G119" s="1">
        <f t="shared" ca="1" si="10"/>
        <v>3.4186161969708494E-2</v>
      </c>
      <c r="H119" s="1">
        <f t="shared" ca="1" si="10"/>
        <v>-4.9627084738532844E-3</v>
      </c>
      <c r="I119" s="1">
        <f t="shared" ca="1" si="11"/>
        <v>-6.3371982722166487E-2</v>
      </c>
      <c r="J119" s="1">
        <f t="shared" ca="1" si="11"/>
        <v>-5.3143900289482723E-2</v>
      </c>
      <c r="K119" s="1">
        <f t="shared" ca="1" si="11"/>
        <v>6.3552665014809856E-2</v>
      </c>
      <c r="L119" s="1">
        <f t="shared" ca="1" si="11"/>
        <v>0.31696122107124591</v>
      </c>
      <c r="M119" s="1">
        <f t="shared" ca="1" si="11"/>
        <v>0.52428767730586467</v>
      </c>
      <c r="N119" s="1">
        <f t="shared" ca="1" si="11"/>
        <v>0.32897035384809764</v>
      </c>
      <c r="O119" s="1">
        <f t="shared" ca="1" si="11"/>
        <v>0.1003494514870605</v>
      </c>
      <c r="P119" s="1">
        <f t="shared" ca="1" si="11"/>
        <v>3.1369405504575093E-2</v>
      </c>
      <c r="Q119" s="1">
        <f t="shared" ca="1" si="11"/>
        <v>8.66748677931682E-2</v>
      </c>
      <c r="R119" s="1">
        <f t="shared" ca="1" si="11"/>
        <v>0.17025907993792327</v>
      </c>
      <c r="S119" s="1">
        <f t="shared" ca="1" si="11"/>
        <v>0.19495531670393121</v>
      </c>
      <c r="T119" s="1">
        <f t="shared" ca="1" si="11"/>
        <v>0.11415245668953063</v>
      </c>
      <c r="U119" s="1">
        <f t="shared" ca="1" si="11"/>
        <v>6.1250733493087073E-2</v>
      </c>
      <c r="V119" s="1">
        <f t="shared" ca="1" si="15"/>
        <v>9.2854947367484453E-2</v>
      </c>
      <c r="W119" s="1">
        <f t="shared" ca="1" si="16"/>
        <v>0.1311023977510942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-2.9824969412035284E-2</v>
      </c>
      <c r="E120" s="1">
        <f t="shared" ca="1" si="13"/>
        <v>2.7655332838729357E-3</v>
      </c>
      <c r="F120" s="1">
        <f t="shared" ca="1" si="14"/>
        <v>3.6062186333362424E-2</v>
      </c>
      <c r="G120" s="1">
        <f t="shared" ca="1" si="10"/>
        <v>5.4786436153559825E-2</v>
      </c>
      <c r="H120" s="1">
        <f t="shared" ca="1" si="10"/>
        <v>7.3847242513968528E-2</v>
      </c>
      <c r="I120" s="1">
        <f t="shared" ca="1" si="11"/>
        <v>9.8452263312585234E-2</v>
      </c>
      <c r="J120" s="1">
        <f t="shared" ca="1" si="11"/>
        <v>0.11879343112369092</v>
      </c>
      <c r="K120" s="1">
        <f t="shared" ca="1" si="11"/>
        <v>0.16997672563063757</v>
      </c>
      <c r="L120" s="1">
        <f t="shared" ca="1" si="11"/>
        <v>0.31434136803673957</v>
      </c>
      <c r="M120" s="1">
        <f t="shared" ca="1" si="11"/>
        <v>0.47202677166060553</v>
      </c>
      <c r="N120" s="1">
        <f t="shared" ca="1" si="11"/>
        <v>0.30359823862063318</v>
      </c>
      <c r="O120" s="1">
        <f t="shared" ca="1" si="11"/>
        <v>0.12369965084887664</v>
      </c>
      <c r="P120" s="1">
        <f t="shared" ca="1" si="11"/>
        <v>9.4759115197070892E-2</v>
      </c>
      <c r="Q120" s="1">
        <f t="shared" ca="1" si="11"/>
        <v>9.7184382909385705E-2</v>
      </c>
      <c r="R120" s="1">
        <f t="shared" ca="1" si="11"/>
        <v>5.1914551677373376E-2</v>
      </c>
      <c r="S120" s="1">
        <f t="shared" ca="1" si="11"/>
        <v>-1.4637755597889509E-2</v>
      </c>
      <c r="T120" s="1">
        <f t="shared" ca="1" si="11"/>
        <v>-3.9868816616258483E-2</v>
      </c>
      <c r="U120" s="1">
        <f t="shared" ca="1" si="11"/>
        <v>-8.5955431169453811E-3</v>
      </c>
      <c r="V120" s="1">
        <f t="shared" ca="1" si="15"/>
        <v>4.4949122533869769E-2</v>
      </c>
      <c r="W120" s="1">
        <f t="shared" ca="1" si="16"/>
        <v>6.1894820410138607E-2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0.1236832349658513</v>
      </c>
      <c r="E121" s="1">
        <f t="shared" ca="1" si="13"/>
        <v>6.8479646274645867E-2</v>
      </c>
      <c r="F121" s="1">
        <f t="shared" ca="1" si="14"/>
        <v>2.857841935386507E-2</v>
      </c>
      <c r="G121" s="1">
        <f t="shared" ca="1" si="10"/>
        <v>5.7667218246756226E-2</v>
      </c>
      <c r="H121" s="1">
        <f t="shared" ca="1" si="10"/>
        <v>8.9026645233726581E-2</v>
      </c>
      <c r="I121" s="1">
        <f t="shared" ca="1" si="11"/>
        <v>6.920010454953994E-2</v>
      </c>
      <c r="J121" s="1">
        <f t="shared" ca="1" si="11"/>
        <v>1.901177466044093E-2</v>
      </c>
      <c r="K121" s="1">
        <f t="shared" ca="1" si="11"/>
        <v>4.2462999699957857E-2</v>
      </c>
      <c r="L121" s="1">
        <f t="shared" ca="1" si="11"/>
        <v>0.1921884321967989</v>
      </c>
      <c r="M121" s="1">
        <f t="shared" ca="1" si="11"/>
        <v>0.33245560768870269</v>
      </c>
      <c r="N121" s="1">
        <f t="shared" ca="1" si="11"/>
        <v>0.21351227080527249</v>
      </c>
      <c r="O121" s="1">
        <f t="shared" ca="1" si="11"/>
        <v>0.10193598482640258</v>
      </c>
      <c r="P121" s="1">
        <f t="shared" ca="1" si="11"/>
        <v>5.4243364344403064E-2</v>
      </c>
      <c r="Q121" s="1">
        <f t="shared" ca="1" si="11"/>
        <v>4.2706970646413767E-2</v>
      </c>
      <c r="R121" s="1">
        <f t="shared" ca="1" si="11"/>
        <v>4.3124227849934457E-2</v>
      </c>
      <c r="S121" s="1">
        <f t="shared" ca="1" si="11"/>
        <v>-1.5726941053091337E-3</v>
      </c>
      <c r="T121" s="1">
        <f t="shared" ca="1" si="11"/>
        <v>-5.5768500084374464E-2</v>
      </c>
      <c r="U121" s="1">
        <f t="shared" ca="1" si="11"/>
        <v>-6.0107508369644604E-2</v>
      </c>
      <c r="V121" s="1">
        <f t="shared" ca="1" si="15"/>
        <v>-4.3528264769357936E-2</v>
      </c>
      <c r="W121" s="1">
        <f t="shared" ca="1" si="16"/>
        <v>-7.9171804285737446E-2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7.2983559441185272E-2</v>
      </c>
      <c r="E122" s="1">
        <f t="shared" ca="1" si="13"/>
        <v>9.8916430368710187E-2</v>
      </c>
      <c r="F122" s="1">
        <f t="shared" ca="1" si="14"/>
        <v>0.10444074740924961</v>
      </c>
      <c r="G122" s="1">
        <f t="shared" ca="1" si="10"/>
        <v>5.4007222647195333E-2</v>
      </c>
      <c r="H122" s="1">
        <f t="shared" ca="1" si="10"/>
        <v>-4.6302915221724762E-3</v>
      </c>
      <c r="I122" s="1">
        <f t="shared" ca="1" si="11"/>
        <v>-5.0520165537835851E-2</v>
      </c>
      <c r="J122" s="1">
        <f t="shared" ca="1" si="11"/>
        <v>-4.6653293108890964E-2</v>
      </c>
      <c r="K122" s="1">
        <f t="shared" ca="1" si="11"/>
        <v>3.6154838496299607E-2</v>
      </c>
      <c r="L122" s="1">
        <f t="shared" ca="1" si="11"/>
        <v>0.22003208249273642</v>
      </c>
      <c r="M122" s="1">
        <f t="shared" ca="1" si="11"/>
        <v>0.367232061660626</v>
      </c>
      <c r="N122" s="1">
        <f t="shared" ca="1" si="11"/>
        <v>0.20442204477930992</v>
      </c>
      <c r="O122" s="1">
        <f t="shared" ca="1" si="11"/>
        <v>5.0372462676971527E-2</v>
      </c>
      <c r="P122" s="1">
        <f t="shared" ca="1" si="11"/>
        <v>-2.8938713019177669E-3</v>
      </c>
      <c r="Q122" s="1">
        <f t="shared" ca="1" si="11"/>
        <v>1.4027056596305279E-2</v>
      </c>
      <c r="R122" s="1">
        <f t="shared" ca="1" si="11"/>
        <v>7.2441364966582808E-2</v>
      </c>
      <c r="S122" s="1">
        <f t="shared" ca="1" si="11"/>
        <v>7.7884470919198479E-2</v>
      </c>
      <c r="T122" s="1">
        <f t="shared" ca="1" si="11"/>
        <v>3.4630288961886744E-3</v>
      </c>
      <c r="U122" s="1">
        <f t="shared" ca="1" si="11"/>
        <v>-2.8923525596176187E-2</v>
      </c>
      <c r="V122" s="1">
        <f t="shared" ca="1" si="15"/>
        <v>1.2736827141169589E-2</v>
      </c>
      <c r="W122" s="1">
        <f t="shared" ca="1" si="16"/>
        <v>2.1957849412888943E-2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6.4947513797407749E-2</v>
      </c>
      <c r="E123" s="1">
        <f t="shared" ca="1" si="13"/>
        <v>0.10675520389484741</v>
      </c>
      <c r="F123" s="1">
        <f t="shared" ca="1" si="14"/>
        <v>9.709305812609853E-2</v>
      </c>
      <c r="G123" s="1">
        <f t="shared" ca="1" si="10"/>
        <v>5.2425811188390029E-2</v>
      </c>
      <c r="H123" s="1">
        <f t="shared" ca="1" si="10"/>
        <v>3.4523023702895908E-2</v>
      </c>
      <c r="I123" s="1">
        <f t="shared" ca="1" si="11"/>
        <v>3.4920093014168443E-2</v>
      </c>
      <c r="J123" s="1">
        <f t="shared" ca="1" si="11"/>
        <v>6.9373162919342521E-2</v>
      </c>
      <c r="K123" s="1">
        <f t="shared" ca="1" si="11"/>
        <v>0.13178824946793213</v>
      </c>
      <c r="L123" s="1">
        <f t="shared" ca="1" si="11"/>
        <v>0.22502828092912988</v>
      </c>
      <c r="M123" s="1">
        <f t="shared" ca="1" si="11"/>
        <v>0.33319930572693812</v>
      </c>
      <c r="N123" s="1">
        <f t="shared" ca="1" si="11"/>
        <v>0.241416895756596</v>
      </c>
      <c r="O123" s="1">
        <f t="shared" ca="1" si="11"/>
        <v>9.8271696749902632E-2</v>
      </c>
      <c r="P123" s="1">
        <f t="shared" ca="1" si="11"/>
        <v>5.1959403128055996E-3</v>
      </c>
      <c r="Q123" s="1">
        <f t="shared" ca="1" si="11"/>
        <v>4.3305158080720512E-3</v>
      </c>
      <c r="R123" s="1">
        <f t="shared" ca="1" si="11"/>
        <v>3.3387846275974839E-2</v>
      </c>
      <c r="S123" s="1">
        <f t="shared" ca="1" si="11"/>
        <v>1.6346824018857918E-2</v>
      </c>
      <c r="T123" s="1">
        <f t="shared" ca="1" si="11"/>
        <v>-6.0812592108989774E-3</v>
      </c>
      <c r="U123" s="1">
        <f t="shared" ca="1" si="11"/>
        <v>1.8587025937294339E-2</v>
      </c>
      <c r="V123" s="1">
        <f t="shared" ca="1" si="15"/>
        <v>4.8911696632288192E-2</v>
      </c>
      <c r="W123" s="1">
        <f t="shared" ca="1" si="16"/>
        <v>4.5346661349342968E-2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1.0584212521125246E-2</v>
      </c>
      <c r="E124" s="1">
        <f t="shared" ca="1" si="13"/>
        <v>1.5643200399426131E-2</v>
      </c>
      <c r="F124" s="1">
        <f t="shared" ca="1" si="14"/>
        <v>2.8793042624304866E-2</v>
      </c>
      <c r="G124" s="1">
        <f t="shared" ca="1" si="10"/>
        <v>5.2574236201003224E-2</v>
      </c>
      <c r="H124" s="1">
        <f t="shared" ca="1" si="10"/>
        <v>4.131142691690947E-2</v>
      </c>
      <c r="I124" s="1">
        <f t="shared" ca="1" si="11"/>
        <v>-1.9465851961593995E-2</v>
      </c>
      <c r="J124" s="1">
        <f t="shared" ca="1" si="11"/>
        <v>-4.3721134204155208E-2</v>
      </c>
      <c r="K124" s="1">
        <f t="shared" ca="1" si="11"/>
        <v>1.5611796971582997E-2</v>
      </c>
      <c r="L124" s="1">
        <f t="shared" ca="1" si="11"/>
        <v>0.18409256822681069</v>
      </c>
      <c r="M124" s="1">
        <f t="shared" ca="1" si="11"/>
        <v>0.34460344847591701</v>
      </c>
      <c r="N124" s="1">
        <f t="shared" ca="1" si="11"/>
        <v>0.201348428420313</v>
      </c>
      <c r="O124" s="1">
        <f t="shared" ca="1" si="11"/>
        <v>3.0318801956111037E-2</v>
      </c>
      <c r="P124" s="1">
        <f t="shared" ca="1" si="11"/>
        <v>-2.0512880566336728E-2</v>
      </c>
      <c r="Q124" s="1">
        <f t="shared" ca="1" si="11"/>
        <v>-5.5353893779229793E-3</v>
      </c>
      <c r="R124" s="1">
        <f t="shared" ca="1" si="11"/>
        <v>-2.3686356120227348E-2</v>
      </c>
      <c r="S124" s="1">
        <f t="shared" ca="1" si="11"/>
        <v>-1.1042000719241116E-2</v>
      </c>
      <c r="T124" s="1">
        <f t="shared" ca="1" si="11"/>
        <v>5.3661414758248704E-2</v>
      </c>
      <c r="U124" s="1">
        <f t="shared" ca="1" si="11"/>
        <v>0.13087922059065155</v>
      </c>
      <c r="V124" s="1">
        <f t="shared" ca="1" si="15"/>
        <v>0.14870098697004544</v>
      </c>
      <c r="W124" s="1">
        <f t="shared" ca="1" si="16"/>
        <v>0.11806204343021634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-3.8373436875104965E-2</v>
      </c>
      <c r="E125" s="1">
        <f t="shared" ca="1" si="13"/>
        <v>-4.6918928738570884E-2</v>
      </c>
      <c r="F125" s="1">
        <f t="shared" ca="1" si="14"/>
        <v>-2.3439938276143372E-2</v>
      </c>
      <c r="G125" s="1">
        <f t="shared" ca="1" si="10"/>
        <v>3.2140712891313615E-2</v>
      </c>
      <c r="H125" s="1">
        <f t="shared" ca="1" si="10"/>
        <v>5.564548227181134E-2</v>
      </c>
      <c r="I125" s="1">
        <f t="shared" ca="1" si="11"/>
        <v>3.2423457114737687E-2</v>
      </c>
      <c r="J125" s="1">
        <f t="shared" ca="1" si="11"/>
        <v>1.7506436202918019E-2</v>
      </c>
      <c r="K125" s="1">
        <f t="shared" ca="1" si="11"/>
        <v>5.9998891741355996E-2</v>
      </c>
      <c r="L125" s="1">
        <f t="shared" ca="1" si="11"/>
        <v>0.20442600689258658</v>
      </c>
      <c r="M125" s="1">
        <f t="shared" ca="1" si="11"/>
        <v>0.37988789191636446</v>
      </c>
      <c r="N125" s="1">
        <f t="shared" ca="1" si="11"/>
        <v>0.25431088512321259</v>
      </c>
      <c r="O125" s="1">
        <f t="shared" ca="1" si="11"/>
        <v>0.10569492894310202</v>
      </c>
      <c r="P125" s="1">
        <f t="shared" ca="1" si="11"/>
        <v>3.4582237952937141E-2</v>
      </c>
      <c r="Q125" s="1">
        <f t="shared" ca="1" si="11"/>
        <v>4.6290372254312664E-2</v>
      </c>
      <c r="R125" s="1">
        <f t="shared" ca="1" si="11"/>
        <v>6.0157914548473281E-2</v>
      </c>
      <c r="S125" s="1">
        <f t="shared" ca="1" si="11"/>
        <v>-1.0755678581416649E-3</v>
      </c>
      <c r="T125" s="1">
        <f t="shared" ca="1" si="11"/>
        <v>-2.6705445950602834E-2</v>
      </c>
      <c r="U125" s="1">
        <f t="shared" ca="1" si="11"/>
        <v>-1.9033153020039571E-2</v>
      </c>
      <c r="V125" s="1">
        <f t="shared" ca="1" si="15"/>
        <v>-1.6107551293539787E-2</v>
      </c>
      <c r="W125" s="1">
        <f t="shared" ca="1" si="16"/>
        <v>3.5032008117539724E-2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3.4205089443073045E-2</v>
      </c>
      <c r="E126" s="1">
        <f t="shared" ca="1" si="13"/>
        <v>6.2536072510230231E-2</v>
      </c>
      <c r="F126" s="1">
        <f t="shared" ca="1" si="14"/>
        <v>4.4158440999106464E-2</v>
      </c>
      <c r="G126" s="1">
        <f t="shared" ca="1" si="10"/>
        <v>1.1695808737486018E-3</v>
      </c>
      <c r="H126" s="1">
        <f t="shared" ca="1" si="10"/>
        <v>-5.1438389000880253E-3</v>
      </c>
      <c r="I126" s="1">
        <f t="shared" ca="1" si="11"/>
        <v>-1.0464331770597694E-2</v>
      </c>
      <c r="J126" s="1">
        <f t="shared" ca="1" si="11"/>
        <v>-1.6698458384557826E-2</v>
      </c>
      <c r="K126" s="1">
        <f t="shared" ca="1" si="11"/>
        <v>5.6892479980175589E-2</v>
      </c>
      <c r="L126" s="1">
        <f t="shared" ca="1" si="11"/>
        <v>0.24126696952050541</v>
      </c>
      <c r="M126" s="1">
        <f t="shared" ca="1" si="11"/>
        <v>0.40475376130850915</v>
      </c>
      <c r="N126" s="1">
        <f t="shared" ca="1" si="11"/>
        <v>0.27536010452894277</v>
      </c>
      <c r="O126" s="1">
        <f t="shared" ca="1" si="11"/>
        <v>0.1578028693021846</v>
      </c>
      <c r="P126" s="1">
        <f t="shared" ca="1" si="11"/>
        <v>0.10352276067827633</v>
      </c>
      <c r="Q126" s="1">
        <f t="shared" ca="1" si="11"/>
        <v>0.10067788224662859</v>
      </c>
      <c r="R126" s="1">
        <f t="shared" ca="1" si="11"/>
        <v>0.1257337175885806</v>
      </c>
      <c r="S126" s="1">
        <f t="shared" ca="1" si="11"/>
        <v>0.1111633304266981</v>
      </c>
      <c r="T126" s="1">
        <f t="shared" ca="1" si="11"/>
        <v>4.8947220144384566E-2</v>
      </c>
      <c r="U126" s="1">
        <f t="shared" ca="1" si="11"/>
        <v>-2.5738474059059234E-2</v>
      </c>
      <c r="V126" s="1">
        <f t="shared" ca="1" si="15"/>
        <v>-6.1334531679297991E-2</v>
      </c>
      <c r="W126" s="1">
        <f t="shared" ca="1" si="16"/>
        <v>-2.6226856444403073E-2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-4.2704377812470065E-2</v>
      </c>
      <c r="E127" s="1">
        <f t="shared" ca="1" si="13"/>
        <v>-5.1791085480815693E-2</v>
      </c>
      <c r="F127" s="1">
        <f t="shared" ca="1" si="14"/>
        <v>-1.7164002551998531E-2</v>
      </c>
      <c r="G127" s="1">
        <f t="shared" ca="1" si="14"/>
        <v>1.9621228944958508E-2</v>
      </c>
      <c r="H127" s="1">
        <f t="shared" ca="1" si="14"/>
        <v>2.5861806108940115E-2</v>
      </c>
      <c r="I127" s="1">
        <f t="shared" ca="1" si="14"/>
        <v>-5.1464818764038276E-3</v>
      </c>
      <c r="J127" s="1">
        <f t="shared" ca="1" si="14"/>
        <v>-2.8321831655809437E-2</v>
      </c>
      <c r="K127" s="1">
        <f t="shared" ca="1" si="14"/>
        <v>4.5189380259420875E-2</v>
      </c>
      <c r="L127" s="1">
        <f t="shared" ca="1" si="14"/>
        <v>0.28018463897146723</v>
      </c>
      <c r="M127" s="1">
        <f t="shared" ca="1" si="14"/>
        <v>0.42924486738352974</v>
      </c>
      <c r="N127" s="1">
        <f t="shared" ca="1" si="14"/>
        <v>0.2253134540501914</v>
      </c>
      <c r="O127" s="1">
        <f t="shared" ca="1" si="14"/>
        <v>1.7302932313924307E-2</v>
      </c>
      <c r="P127" s="1">
        <f t="shared" ca="1" si="14"/>
        <v>-5.6044517794820038E-2</v>
      </c>
      <c r="Q127" s="1">
        <f t="shared" ca="1" si="14"/>
        <v>-7.1740881165393303E-2</v>
      </c>
      <c r="R127" s="1">
        <f t="shared" ca="1" si="14"/>
        <v>-3.7469755820800213E-2</v>
      </c>
      <c r="S127" s="1">
        <f t="shared" ca="1" si="14"/>
        <v>-3.7827157266710986E-3</v>
      </c>
      <c r="T127" s="1">
        <f t="shared" ca="1" si="14"/>
        <v>-1.0432695500070806E-2</v>
      </c>
      <c r="U127" s="1">
        <f t="shared" ca="1" si="14"/>
        <v>-6.0100046331840073E-2</v>
      </c>
      <c r="V127" s="1">
        <f t="shared" ca="1" si="15"/>
        <v>-8.3491909903779027E-2</v>
      </c>
      <c r="W127" s="1">
        <f t="shared" ca="1" si="16"/>
        <v>-3.3036571269263397E-2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-1.4619811055737699E-2</v>
      </c>
      <c r="E128" s="1">
        <f t="shared" ca="1" si="13"/>
        <v>-9.5188773015387525E-3</v>
      </c>
      <c r="F128" s="1">
        <f t="shared" ref="F128:U143" ca="1" si="17">(F78+0.6*(G78+E78)+0.15*(D78+H78))/(1+2*0.6+2*0.15)</f>
        <v>1.0956532875730247E-2</v>
      </c>
      <c r="G128" s="1">
        <f t="shared" ca="1" si="17"/>
        <v>2.2867678406095542E-2</v>
      </c>
      <c r="H128" s="1">
        <f t="shared" ca="1" si="17"/>
        <v>-9.8361231847803876E-3</v>
      </c>
      <c r="I128" s="1">
        <f t="shared" ca="1" si="17"/>
        <v>-1.4813670073731208E-2</v>
      </c>
      <c r="J128" s="1">
        <f t="shared" ca="1" si="17"/>
        <v>2.7297701895252258E-2</v>
      </c>
      <c r="K128" s="1">
        <f t="shared" ca="1" si="17"/>
        <v>0.12675242493847888</v>
      </c>
      <c r="L128" s="1">
        <f t="shared" ca="1" si="17"/>
        <v>0.25986025566571391</v>
      </c>
      <c r="M128" s="1">
        <f t="shared" ca="1" si="17"/>
        <v>0.36353638506498309</v>
      </c>
      <c r="N128" s="1">
        <f t="shared" ca="1" si="17"/>
        <v>0.17618804869025015</v>
      </c>
      <c r="O128" s="1">
        <f t="shared" ca="1" si="17"/>
        <v>4.3179339641450848E-2</v>
      </c>
      <c r="P128" s="1">
        <f t="shared" ca="1" si="17"/>
        <v>1.4109157893446933E-2</v>
      </c>
      <c r="Q128" s="1">
        <f t="shared" ca="1" si="17"/>
        <v>5.2344313548321052E-2</v>
      </c>
      <c r="R128" s="1">
        <f t="shared" ca="1" si="17"/>
        <v>7.202554253060868E-2</v>
      </c>
      <c r="S128" s="1">
        <f t="shared" ca="1" si="17"/>
        <v>7.7370152943081041E-2</v>
      </c>
      <c r="T128" s="1">
        <f t="shared" ca="1" si="17"/>
        <v>5.1065961634997395E-2</v>
      </c>
      <c r="U128" s="1">
        <f t="shared" ca="1" si="17"/>
        <v>3.2264622348977812E-2</v>
      </c>
      <c r="V128" s="1">
        <f t="shared" ca="1" si="15"/>
        <v>-1.0385198096544465E-2</v>
      </c>
      <c r="W128" s="1">
        <f t="shared" ca="1" si="16"/>
        <v>-2.7588943716925607E-2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-8.624759281853786E-2</v>
      </c>
      <c r="E129" s="1">
        <f t="shared" ca="1" si="13"/>
        <v>-3.0863381477807383E-2</v>
      </c>
      <c r="F129" s="1">
        <f t="shared" ca="1" si="17"/>
        <v>2.1603569810532998E-2</v>
      </c>
      <c r="G129" s="1">
        <f t="shared" ca="1" si="17"/>
        <v>4.6812554208832548E-2</v>
      </c>
      <c r="H129" s="1">
        <f t="shared" ca="1" si="17"/>
        <v>6.9228412302530615E-2</v>
      </c>
      <c r="I129" s="1">
        <f t="shared" ca="1" si="17"/>
        <v>5.3949969656532759E-2</v>
      </c>
      <c r="J129" s="1">
        <f t="shared" ca="1" si="17"/>
        <v>3.4109531524536774E-2</v>
      </c>
      <c r="K129" s="1">
        <f t="shared" ca="1" si="17"/>
        <v>8.9483215019013726E-2</v>
      </c>
      <c r="L129" s="1">
        <f t="shared" ca="1" si="17"/>
        <v>0.29112846347810717</v>
      </c>
      <c r="M129" s="1">
        <f t="shared" ca="1" si="17"/>
        <v>0.46803504026224657</v>
      </c>
      <c r="N129" s="1">
        <f t="shared" ca="1" si="17"/>
        <v>0.26127681031047023</v>
      </c>
      <c r="O129" s="1">
        <f t="shared" ca="1" si="17"/>
        <v>4.2681713062013571E-2</v>
      </c>
      <c r="P129" s="1">
        <f t="shared" ca="1" si="17"/>
        <v>-1.2996953903012937E-2</v>
      </c>
      <c r="Q129" s="1">
        <f t="shared" ca="1" si="17"/>
        <v>-2.0537623246932958E-2</v>
      </c>
      <c r="R129" s="1">
        <f t="shared" ca="1" si="17"/>
        <v>9.9221441407175235E-3</v>
      </c>
      <c r="S129" s="1">
        <f t="shared" ca="1" si="17"/>
        <v>1.6064464654930784E-2</v>
      </c>
      <c r="T129" s="1">
        <f t="shared" ca="1" si="17"/>
        <v>-5.4722030611462955E-2</v>
      </c>
      <c r="U129" s="1">
        <f t="shared" ca="1" si="17"/>
        <v>-0.10808498960371271</v>
      </c>
      <c r="V129" s="1">
        <f t="shared" ca="1" si="15"/>
        <v>-8.8648736710603554E-2</v>
      </c>
      <c r="W129" s="1">
        <f t="shared" ca="1" si="16"/>
        <v>-3.4044542795745598E-2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5.3366825690493849E-2</v>
      </c>
      <c r="E130" s="1">
        <f t="shared" ca="1" si="13"/>
        <v>2.2228599007342628E-2</v>
      </c>
      <c r="F130" s="1">
        <f t="shared" ca="1" si="17"/>
        <v>2.3495369770620455E-2</v>
      </c>
      <c r="G130" s="1">
        <f t="shared" ca="1" si="17"/>
        <v>2.8388649405465184E-2</v>
      </c>
      <c r="H130" s="1">
        <f t="shared" ca="1" si="17"/>
        <v>6.9765080478186832E-3</v>
      </c>
      <c r="I130" s="1">
        <f t="shared" ca="1" si="17"/>
        <v>-9.1473586518054893E-3</v>
      </c>
      <c r="J130" s="1">
        <f t="shared" ca="1" si="17"/>
        <v>2.3858175962915527E-2</v>
      </c>
      <c r="K130" s="1">
        <f t="shared" ca="1" si="17"/>
        <v>9.5743742489465308E-2</v>
      </c>
      <c r="L130" s="1">
        <f t="shared" ca="1" si="17"/>
        <v>0.20566634657010802</v>
      </c>
      <c r="M130" s="1">
        <f t="shared" ca="1" si="17"/>
        <v>0.28755717605718367</v>
      </c>
      <c r="N130" s="1">
        <f t="shared" ca="1" si="17"/>
        <v>9.3239495927954108E-2</v>
      </c>
      <c r="O130" s="1">
        <f t="shared" ca="1" si="17"/>
        <v>-7.406972743602043E-2</v>
      </c>
      <c r="P130" s="1">
        <f t="shared" ca="1" si="17"/>
        <v>-6.8360683151480736E-2</v>
      </c>
      <c r="Q130" s="1">
        <f t="shared" ca="1" si="17"/>
        <v>-5.4199890180032198E-2</v>
      </c>
      <c r="R130" s="1">
        <f t="shared" ca="1" si="17"/>
        <v>3.6777379990912658E-3</v>
      </c>
      <c r="S130" s="1">
        <f t="shared" ca="1" si="17"/>
        <v>0.10793410216183778</v>
      </c>
      <c r="T130" s="1">
        <f t="shared" ca="1" si="17"/>
        <v>0.14165524718909978</v>
      </c>
      <c r="U130" s="1">
        <f t="shared" ca="1" si="17"/>
        <v>8.1505525374036686E-2</v>
      </c>
      <c r="V130" s="1">
        <f t="shared" ca="1" si="15"/>
        <v>-5.8020144442524468E-3</v>
      </c>
      <c r="W130" s="1">
        <f t="shared" ca="1" si="16"/>
        <v>-4.0712353489541159E-3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3.7513078096458999E-2</v>
      </c>
      <c r="E131" s="1">
        <f t="shared" ca="1" si="13"/>
        <v>-1.951008679744654E-3</v>
      </c>
      <c r="F131" s="1">
        <f t="shared" ca="1" si="17"/>
        <v>-5.7607779848933741E-2</v>
      </c>
      <c r="G131" s="1">
        <f t="shared" ca="1" si="17"/>
        <v>-6.657387437550473E-2</v>
      </c>
      <c r="H131" s="1">
        <f t="shared" ca="1" si="17"/>
        <v>-6.0408093585035495E-2</v>
      </c>
      <c r="I131" s="1">
        <f t="shared" ca="1" si="17"/>
        <v>-7.1361102232623416E-2</v>
      </c>
      <c r="J131" s="1">
        <f t="shared" ca="1" si="17"/>
        <v>-7.8632949831646801E-2</v>
      </c>
      <c r="K131" s="1">
        <f t="shared" ca="1" si="17"/>
        <v>3.8832469990235964E-2</v>
      </c>
      <c r="L131" s="1">
        <f t="shared" ca="1" si="17"/>
        <v>0.2980377512877152</v>
      </c>
      <c r="M131" s="1">
        <f t="shared" ca="1" si="17"/>
        <v>0.45878571070088831</v>
      </c>
      <c r="N131" s="1">
        <f t="shared" ca="1" si="17"/>
        <v>0.26164708422944416</v>
      </c>
      <c r="O131" s="1">
        <f t="shared" ca="1" si="17"/>
        <v>6.6886296678962981E-2</v>
      </c>
      <c r="P131" s="1">
        <f t="shared" ca="1" si="17"/>
        <v>9.6349109390359115E-3</v>
      </c>
      <c r="Q131" s="1">
        <f t="shared" ca="1" si="17"/>
        <v>9.7596102488548974E-4</v>
      </c>
      <c r="R131" s="1">
        <f t="shared" ca="1" si="17"/>
        <v>1.0596465451081E-2</v>
      </c>
      <c r="S131" s="1">
        <f t="shared" ca="1" si="17"/>
        <v>6.6402444641183528E-2</v>
      </c>
      <c r="T131" s="1">
        <f t="shared" ca="1" si="17"/>
        <v>0.10995742665218081</v>
      </c>
      <c r="U131" s="1">
        <f t="shared" ca="1" si="17"/>
        <v>8.5883250584556398E-2</v>
      </c>
      <c r="V131" s="1">
        <f t="shared" ca="1" si="15"/>
        <v>2.2722326599120327E-2</v>
      </c>
      <c r="W131" s="1">
        <f t="shared" ca="1" si="16"/>
        <v>3.8524147200038161E-2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1.1627556720115362E-2</v>
      </c>
      <c r="E132" s="1">
        <f t="shared" ca="1" si="13"/>
        <v>2.0723828926994738E-2</v>
      </c>
      <c r="F132" s="1">
        <f t="shared" ca="1" si="17"/>
        <v>1.1447982015188525E-2</v>
      </c>
      <c r="G132" s="1">
        <f t="shared" ca="1" si="17"/>
        <v>2.3717682704558363E-2</v>
      </c>
      <c r="H132" s="1">
        <f t="shared" ca="1" si="17"/>
        <v>3.599114718491913E-2</v>
      </c>
      <c r="I132" s="1">
        <f t="shared" ca="1" si="17"/>
        <v>4.4635933751300139E-3</v>
      </c>
      <c r="J132" s="1">
        <f t="shared" ca="1" si="17"/>
        <v>2.4729454855573249E-2</v>
      </c>
      <c r="K132" s="1">
        <f t="shared" ca="1" si="17"/>
        <v>0.11819715726027513</v>
      </c>
      <c r="L132" s="1">
        <f t="shared" ca="1" si="17"/>
        <v>0.26733906716540751</v>
      </c>
      <c r="M132" s="1">
        <f t="shared" ca="1" si="17"/>
        <v>0.39975087541114751</v>
      </c>
      <c r="N132" s="1">
        <f t="shared" ca="1" si="17"/>
        <v>0.29763426669791848</v>
      </c>
      <c r="O132" s="1">
        <f t="shared" ca="1" si="17"/>
        <v>0.16463248041226602</v>
      </c>
      <c r="P132" s="1">
        <f t="shared" ca="1" si="17"/>
        <v>9.0005355651305921E-2</v>
      </c>
      <c r="Q132" s="1">
        <f t="shared" ca="1" si="17"/>
        <v>4.9908997283583993E-2</v>
      </c>
      <c r="R132" s="1">
        <f t="shared" ca="1" si="17"/>
        <v>6.3698439063528289E-2</v>
      </c>
      <c r="S132" s="1">
        <f t="shared" ca="1" si="17"/>
        <v>4.6831454892259497E-2</v>
      </c>
      <c r="T132" s="1">
        <f t="shared" ca="1" si="17"/>
        <v>2.5627481675455838E-2</v>
      </c>
      <c r="U132" s="1">
        <f t="shared" ca="1" si="17"/>
        <v>8.0673953230005951E-2</v>
      </c>
      <c r="V132" s="1">
        <f t="shared" ca="1" si="15"/>
        <v>0.18472542025100988</v>
      </c>
      <c r="W132" s="1">
        <f t="shared" ca="1" si="16"/>
        <v>0.212493302410174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0.15440949494156778</v>
      </c>
      <c r="E133" s="1">
        <f t="shared" ca="1" si="13"/>
        <v>0.11666899603051717</v>
      </c>
      <c r="F133" s="1">
        <f t="shared" ca="1" si="17"/>
        <v>1.5773468190785241E-2</v>
      </c>
      <c r="G133" s="1">
        <f t="shared" ca="1" si="17"/>
        <v>-4.7544441744593782E-2</v>
      </c>
      <c r="H133" s="1">
        <f t="shared" ca="1" si="17"/>
        <v>-3.2876690388962029E-2</v>
      </c>
      <c r="I133" s="1">
        <f t="shared" ca="1" si="17"/>
        <v>-3.9511850720298711E-2</v>
      </c>
      <c r="J133" s="1">
        <f t="shared" ca="1" si="17"/>
        <v>-3.8859023300076172E-2</v>
      </c>
      <c r="K133" s="1">
        <f t="shared" ca="1" si="17"/>
        <v>7.5147050233074081E-2</v>
      </c>
      <c r="L133" s="1">
        <f t="shared" ca="1" si="17"/>
        <v>0.29942394407408141</v>
      </c>
      <c r="M133" s="1">
        <f t="shared" ca="1" si="17"/>
        <v>0.47876150117554506</v>
      </c>
      <c r="N133" s="1">
        <f t="shared" ca="1" si="17"/>
        <v>0.36604919891406468</v>
      </c>
      <c r="O133" s="1">
        <f t="shared" ca="1" si="17"/>
        <v>0.22719902885028054</v>
      </c>
      <c r="P133" s="1">
        <f t="shared" ca="1" si="17"/>
        <v>0.13146439722291026</v>
      </c>
      <c r="Q133" s="1">
        <f t="shared" ca="1" si="17"/>
        <v>7.3808123990403443E-2</v>
      </c>
      <c r="R133" s="1">
        <f t="shared" ca="1" si="17"/>
        <v>4.9728398538457529E-2</v>
      </c>
      <c r="S133" s="1">
        <f t="shared" ca="1" si="17"/>
        <v>1.1591882228976117E-2</v>
      </c>
      <c r="T133" s="1">
        <f t="shared" ca="1" si="17"/>
        <v>-3.6974125327000305E-2</v>
      </c>
      <c r="U133" s="1">
        <f t="shared" ca="1" si="17"/>
        <v>-1.9589712749306931E-2</v>
      </c>
      <c r="V133" s="1">
        <f t="shared" ca="1" si="15"/>
        <v>5.0910734655840714E-2</v>
      </c>
      <c r="W133" s="1">
        <f t="shared" ca="1" si="16"/>
        <v>7.5290974363593374E-2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0.12663719429507508</v>
      </c>
      <c r="E134" s="1">
        <f t="shared" ca="1" si="13"/>
        <v>9.7909142871979521E-2</v>
      </c>
      <c r="F134" s="1">
        <f t="shared" ca="1" si="17"/>
        <v>5.2474491802737E-2</v>
      </c>
      <c r="G134" s="1">
        <f t="shared" ca="1" si="17"/>
        <v>2.1405139431132585E-2</v>
      </c>
      <c r="H134" s="1">
        <f t="shared" ca="1" si="17"/>
        <v>-1.8924269664443643E-2</v>
      </c>
      <c r="I134" s="1">
        <f t="shared" ca="1" si="17"/>
        <v>-6.5486352132387196E-2</v>
      </c>
      <c r="J134" s="1">
        <f t="shared" ca="1" si="17"/>
        <v>-3.7839553780172293E-2</v>
      </c>
      <c r="K134" s="1">
        <f t="shared" ca="1" si="17"/>
        <v>0.10217003072108573</v>
      </c>
      <c r="L134" s="1">
        <f t="shared" ca="1" si="17"/>
        <v>0.32168227226098889</v>
      </c>
      <c r="M134" s="1">
        <f t="shared" ca="1" si="17"/>
        <v>0.44271666087213946</v>
      </c>
      <c r="N134" s="1">
        <f t="shared" ca="1" si="17"/>
        <v>0.23918343211381315</v>
      </c>
      <c r="O134" s="1">
        <f t="shared" ca="1" si="17"/>
        <v>3.9422060728807065E-2</v>
      </c>
      <c r="P134" s="1">
        <f t="shared" ca="1" si="17"/>
        <v>-2.7015642322069523E-2</v>
      </c>
      <c r="Q134" s="1">
        <f t="shared" ca="1" si="17"/>
        <v>4.0624731942848196E-3</v>
      </c>
      <c r="R134" s="1">
        <f t="shared" ca="1" si="17"/>
        <v>6.2576138446296919E-2</v>
      </c>
      <c r="S134" s="1">
        <f t="shared" ca="1" si="17"/>
        <v>4.117000969276359E-2</v>
      </c>
      <c r="T134" s="1">
        <f t="shared" ca="1" si="17"/>
        <v>-3.5509824993635282E-3</v>
      </c>
      <c r="U134" s="1">
        <f t="shared" ca="1" si="17"/>
        <v>-7.6845223564366988E-3</v>
      </c>
      <c r="V134" s="1">
        <f t="shared" ca="1" si="15"/>
        <v>5.3516509835310484E-2</v>
      </c>
      <c r="W134" s="1">
        <f t="shared" ca="1" si="16"/>
        <v>0.10400150373669988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6.8544678514391444E-2</v>
      </c>
      <c r="E135" s="1">
        <f t="shared" ca="1" si="13"/>
        <v>2.4346567852813132E-2</v>
      </c>
      <c r="F135" s="1">
        <f t="shared" ca="1" si="17"/>
        <v>-2.5497662814403511E-2</v>
      </c>
      <c r="G135" s="1">
        <f t="shared" ca="1" si="17"/>
        <v>-3.257154796078067E-2</v>
      </c>
      <c r="H135" s="1">
        <f t="shared" ca="1" si="17"/>
        <v>1.0107985485035704E-2</v>
      </c>
      <c r="I135" s="1">
        <f t="shared" ca="1" si="17"/>
        <v>7.5867861326554112E-2</v>
      </c>
      <c r="J135" s="1">
        <f t="shared" ca="1" si="17"/>
        <v>5.4178087832819924E-2</v>
      </c>
      <c r="K135" s="1">
        <f t="shared" ca="1" si="17"/>
        <v>2.228707001061046E-2</v>
      </c>
      <c r="L135" s="1">
        <f t="shared" ca="1" si="17"/>
        <v>4.8711150849727269E-2</v>
      </c>
      <c r="M135" s="1">
        <f t="shared" ca="1" si="17"/>
        <v>0.14957314522894927</v>
      </c>
      <c r="N135" s="1">
        <f t="shared" ca="1" si="17"/>
        <v>0.24844534360901455</v>
      </c>
      <c r="O135" s="1">
        <f t="shared" ca="1" si="17"/>
        <v>0.40236127572809882</v>
      </c>
      <c r="P135" s="1">
        <f t="shared" ca="1" si="17"/>
        <v>0.42453825569428821</v>
      </c>
      <c r="Q135" s="1">
        <f t="shared" ca="1" si="17"/>
        <v>0.31933097374932762</v>
      </c>
      <c r="R135" s="1">
        <f t="shared" ca="1" si="17"/>
        <v>0.2269136506268607</v>
      </c>
      <c r="S135" s="1">
        <f t="shared" ca="1" si="17"/>
        <v>0.19715523164439097</v>
      </c>
      <c r="T135" s="1">
        <f t="shared" ca="1" si="17"/>
        <v>0.26644232438937038</v>
      </c>
      <c r="U135" s="1">
        <f t="shared" ca="1" si="17"/>
        <v>0.42134243100886903</v>
      </c>
      <c r="V135" s="1">
        <f t="shared" ca="1" si="15"/>
        <v>0.39963856610640353</v>
      </c>
      <c r="W135" s="1">
        <f t="shared" ca="1" si="16"/>
        <v>0.24649503990804414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0.11113743968837085</v>
      </c>
      <c r="E136" s="1">
        <f t="shared" ca="1" si="13"/>
        <v>3.891798523788477E-2</v>
      </c>
      <c r="F136" s="1">
        <f t="shared" ca="1" si="17"/>
        <v>-1.8012155242705375E-2</v>
      </c>
      <c r="G136" s="1">
        <f t="shared" ca="1" si="17"/>
        <v>-2.2817378820147328E-2</v>
      </c>
      <c r="H136" s="1">
        <f t="shared" ca="1" si="17"/>
        <v>-1.6351619286445005E-3</v>
      </c>
      <c r="I136" s="1">
        <f t="shared" ca="1" si="17"/>
        <v>-7.6581661489993434E-3</v>
      </c>
      <c r="J136" s="1">
        <f t="shared" ca="1" si="17"/>
        <v>-2.9884967753370816E-2</v>
      </c>
      <c r="K136" s="1">
        <f t="shared" ca="1" si="17"/>
        <v>4.0287097591174367E-2</v>
      </c>
      <c r="L136" s="1">
        <f t="shared" ca="1" si="17"/>
        <v>0.19678796461040554</v>
      </c>
      <c r="M136" s="1">
        <f t="shared" ca="1" si="17"/>
        <v>0.29387376464231069</v>
      </c>
      <c r="N136" s="1">
        <f t="shared" ca="1" si="17"/>
        <v>0.2414103687821596</v>
      </c>
      <c r="O136" s="1">
        <f t="shared" ca="1" si="17"/>
        <v>0.22842482433530537</v>
      </c>
      <c r="P136" s="1">
        <f t="shared" ca="1" si="17"/>
        <v>0.2347884861855068</v>
      </c>
      <c r="Q136" s="1">
        <f t="shared" ca="1" si="17"/>
        <v>0.22381962737697672</v>
      </c>
      <c r="R136" s="1">
        <f t="shared" ca="1" si="17"/>
        <v>0.12227157759505422</v>
      </c>
      <c r="S136" s="1">
        <f t="shared" ca="1" si="17"/>
        <v>0.19145588163961116</v>
      </c>
      <c r="T136" s="1">
        <f t="shared" ca="1" si="17"/>
        <v>0.34792711526018943</v>
      </c>
      <c r="U136" s="1">
        <f t="shared" ca="1" si="17"/>
        <v>0.26237728826327084</v>
      </c>
      <c r="V136" s="1">
        <f t="shared" ca="1" si="15"/>
        <v>0.10136384886535921</v>
      </c>
      <c r="W136" s="1">
        <f t="shared" ca="1" si="16"/>
        <v>5.3673739516003419E-2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8.1583014243171451E-2</v>
      </c>
      <c r="E137" s="1">
        <f t="shared" ca="1" si="13"/>
        <v>6.1251299073987832E-2</v>
      </c>
      <c r="F137" s="1">
        <f t="shared" ca="1" si="17"/>
        <v>5.9434857835913013E-2</v>
      </c>
      <c r="G137" s="1">
        <f t="shared" ca="1" si="17"/>
        <v>1.3140796181368763E-2</v>
      </c>
      <c r="H137" s="1">
        <f t="shared" ca="1" si="17"/>
        <v>-3.9101300927807545E-2</v>
      </c>
      <c r="I137" s="1">
        <f t="shared" ca="1" si="17"/>
        <v>-3.107300454771177E-2</v>
      </c>
      <c r="J137" s="1">
        <f t="shared" ca="1" si="17"/>
        <v>3.2694556220159896E-3</v>
      </c>
      <c r="K137" s="1">
        <f t="shared" ca="1" si="17"/>
        <v>6.4615932785129448E-2</v>
      </c>
      <c r="L137" s="1">
        <f t="shared" ca="1" si="17"/>
        <v>0.22718017552042116</v>
      </c>
      <c r="M137" s="1">
        <f t="shared" ca="1" si="17"/>
        <v>0.36317292570853149</v>
      </c>
      <c r="N137" s="1">
        <f t="shared" ca="1" si="17"/>
        <v>0.25786497652313206</v>
      </c>
      <c r="O137" s="1">
        <f t="shared" ca="1" si="17"/>
        <v>7.6096095944937311E-2</v>
      </c>
      <c r="P137" s="1">
        <f t="shared" ca="1" si="17"/>
        <v>3.2574241383452371E-2</v>
      </c>
      <c r="Q137" s="1">
        <f t="shared" ca="1" si="17"/>
        <v>7.1389981834032737E-2</v>
      </c>
      <c r="R137" s="1">
        <f t="shared" ca="1" si="17"/>
        <v>0.11164333105625213</v>
      </c>
      <c r="S137" s="1">
        <f t="shared" ca="1" si="17"/>
        <v>0.1173462975273107</v>
      </c>
      <c r="T137" s="1">
        <f t="shared" ca="1" si="17"/>
        <v>0.17278186370280019</v>
      </c>
      <c r="U137" s="1">
        <f t="shared" ca="1" si="17"/>
        <v>0.26718780665524383</v>
      </c>
      <c r="V137" s="1">
        <f t="shared" ca="1" si="15"/>
        <v>0.25557826226322244</v>
      </c>
      <c r="W137" s="1">
        <f t="shared" ca="1" si="16"/>
        <v>0.28788325064164788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4.8170777898744452E-2</v>
      </c>
      <c r="E138" s="1">
        <f t="shared" ca="1" si="13"/>
        <v>4.6331198460911528E-2</v>
      </c>
      <c r="F138" s="1">
        <f t="shared" ca="1" si="17"/>
        <v>2.8594299743960262E-2</v>
      </c>
      <c r="G138" s="1">
        <f t="shared" ca="1" si="17"/>
        <v>-1.1263305707061997E-2</v>
      </c>
      <c r="H138" s="1">
        <f t="shared" ca="1" si="17"/>
        <v>-2.8178736335556738E-2</v>
      </c>
      <c r="I138" s="1">
        <f t="shared" ca="1" si="17"/>
        <v>1.1726712696060796E-2</v>
      </c>
      <c r="J138" s="1">
        <f t="shared" ca="1" si="17"/>
        <v>1.5525424477119801E-2</v>
      </c>
      <c r="K138" s="1">
        <f t="shared" ca="1" si="17"/>
        <v>4.7033912208552894E-2</v>
      </c>
      <c r="L138" s="1">
        <f t="shared" ca="1" si="17"/>
        <v>0.11574214565780253</v>
      </c>
      <c r="M138" s="1">
        <f t="shared" ca="1" si="17"/>
        <v>0.22817038399874026</v>
      </c>
      <c r="N138" s="1">
        <f t="shared" ca="1" si="17"/>
        <v>0.38696539249398326</v>
      </c>
      <c r="O138" s="1">
        <f t="shared" ca="1" si="17"/>
        <v>0.69426128355304884</v>
      </c>
      <c r="P138" s="1">
        <f t="shared" ca="1" si="17"/>
        <v>0.79147677618033774</v>
      </c>
      <c r="Q138" s="1">
        <f t="shared" ca="1" si="17"/>
        <v>0.58967394190491129</v>
      </c>
      <c r="R138" s="1">
        <f t="shared" ca="1" si="17"/>
        <v>0.33232504340080338</v>
      </c>
      <c r="S138" s="1">
        <f t="shared" ca="1" si="17"/>
        <v>0.33593156320432094</v>
      </c>
      <c r="T138" s="1">
        <f t="shared" ca="1" si="17"/>
        <v>0.56285031025846533</v>
      </c>
      <c r="U138" s="1">
        <f t="shared" ca="1" si="17"/>
        <v>0.57406713910759444</v>
      </c>
      <c r="V138" s="1">
        <f t="shared" ca="1" si="15"/>
        <v>0.32604710214938826</v>
      </c>
      <c r="W138" s="1">
        <f t="shared" ca="1" si="16"/>
        <v>0.13309092831874889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0.1676231447190426</v>
      </c>
      <c r="E139" s="1">
        <f t="shared" ca="1" si="13"/>
        <v>0.12339414903915627</v>
      </c>
      <c r="F139" s="1">
        <f t="shared" ca="1" si="17"/>
        <v>4.769125590653292E-2</v>
      </c>
      <c r="G139" s="1">
        <f t="shared" ca="1" si="17"/>
        <v>-2.144920912168307E-2</v>
      </c>
      <c r="H139" s="1">
        <f t="shared" ca="1" si="17"/>
        <v>-3.1822942048454816E-2</v>
      </c>
      <c r="I139" s="1">
        <f t="shared" ca="1" si="17"/>
        <v>-1.288155578327165E-2</v>
      </c>
      <c r="J139" s="1">
        <f t="shared" ca="1" si="17"/>
        <v>4.5280242582600112E-2</v>
      </c>
      <c r="K139" s="1">
        <f t="shared" ca="1" si="17"/>
        <v>0.1496595307748331</v>
      </c>
      <c r="L139" s="1">
        <f t="shared" ca="1" si="17"/>
        <v>0.27879279766320109</v>
      </c>
      <c r="M139" s="1">
        <f t="shared" ca="1" si="17"/>
        <v>0.37490492667741998</v>
      </c>
      <c r="N139" s="1">
        <f t="shared" ca="1" si="17"/>
        <v>0.38943455892101186</v>
      </c>
      <c r="O139" s="1">
        <f t="shared" ca="1" si="17"/>
        <v>0.42606165680987029</v>
      </c>
      <c r="P139" s="1">
        <f t="shared" ca="1" si="17"/>
        <v>0.26885877345275189</v>
      </c>
      <c r="Q139" s="1">
        <f t="shared" ca="1" si="17"/>
        <v>0.10255519208611771</v>
      </c>
      <c r="R139" s="1">
        <f t="shared" ca="1" si="17"/>
        <v>4.2114177208554295E-2</v>
      </c>
      <c r="S139" s="1">
        <f t="shared" ca="1" si="17"/>
        <v>6.4346240596930435E-2</v>
      </c>
      <c r="T139" s="1">
        <f t="shared" ca="1" si="17"/>
        <v>0.14422924970974263</v>
      </c>
      <c r="U139" s="1">
        <f t="shared" ca="1" si="17"/>
        <v>0.25136237312484683</v>
      </c>
      <c r="V139" s="1">
        <f t="shared" ca="1" si="15"/>
        <v>0.23757316529389064</v>
      </c>
      <c r="W139" s="1">
        <f t="shared" ca="1" si="16"/>
        <v>0.19865493596025732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6.0468794163697652E-2</v>
      </c>
      <c r="E140" s="1">
        <f t="shared" ca="1" si="13"/>
        <v>1.7976461184955574E-2</v>
      </c>
      <c r="F140" s="1">
        <f t="shared" ca="1" si="17"/>
        <v>-4.1150602092015966E-2</v>
      </c>
      <c r="G140" s="1">
        <f t="shared" ca="1" si="17"/>
        <v>-8.284621751977235E-2</v>
      </c>
      <c r="H140" s="1">
        <f t="shared" ca="1" si="17"/>
        <v>-0.1247994573424952</v>
      </c>
      <c r="I140" s="1">
        <f t="shared" ca="1" si="17"/>
        <v>-9.2362292526508891E-2</v>
      </c>
      <c r="J140" s="1">
        <f t="shared" ca="1" si="17"/>
        <v>-1.5499016433194415E-2</v>
      </c>
      <c r="K140" s="1">
        <f t="shared" ca="1" si="17"/>
        <v>7.1615733666888712E-2</v>
      </c>
      <c r="L140" s="1">
        <f t="shared" ca="1" si="17"/>
        <v>0.21209029231536566</v>
      </c>
      <c r="M140" s="1">
        <f t="shared" ca="1" si="17"/>
        <v>0.40710100678722017</v>
      </c>
      <c r="N140" s="1">
        <f t="shared" ca="1" si="17"/>
        <v>0.53961217540915218</v>
      </c>
      <c r="O140" s="1">
        <f t="shared" ca="1" si="17"/>
        <v>0.72331152867602966</v>
      </c>
      <c r="P140" s="1">
        <f t="shared" ca="1" si="17"/>
        <v>0.67749392017303278</v>
      </c>
      <c r="Q140" s="1">
        <f t="shared" ca="1" si="17"/>
        <v>0.42708636288733287</v>
      </c>
      <c r="R140" s="1">
        <f t="shared" ca="1" si="17"/>
        <v>0.20875713104167204</v>
      </c>
      <c r="S140" s="1">
        <f t="shared" ca="1" si="17"/>
        <v>0.1816591126192873</v>
      </c>
      <c r="T140" s="1">
        <f t="shared" ca="1" si="17"/>
        <v>0.2875243212930621</v>
      </c>
      <c r="U140" s="1">
        <f t="shared" ca="1" si="17"/>
        <v>0.30092612129087726</v>
      </c>
      <c r="V140" s="1">
        <f t="shared" ca="1" si="15"/>
        <v>0.23572344585394758</v>
      </c>
      <c r="W140" s="1">
        <f t="shared" ca="1" si="16"/>
        <v>0.20639249259178352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-1.4160189624041644E-3</v>
      </c>
      <c r="E141" s="1">
        <f t="shared" ca="1" si="13"/>
        <v>1.237822177115834E-2</v>
      </c>
      <c r="F141" s="1">
        <f t="shared" ca="1" si="17"/>
        <v>6.1735090315808983E-3</v>
      </c>
      <c r="G141" s="1">
        <f t="shared" ca="1" si="17"/>
        <v>-4.6834292257117376E-2</v>
      </c>
      <c r="H141" s="1">
        <f t="shared" ca="1" si="17"/>
        <v>-0.11996920579893</v>
      </c>
      <c r="I141" s="1">
        <f t="shared" ca="1" si="17"/>
        <v>-0.11796744191063051</v>
      </c>
      <c r="J141" s="1">
        <f t="shared" ca="1" si="17"/>
        <v>-6.1988642828916272E-2</v>
      </c>
      <c r="K141" s="1">
        <f t="shared" ca="1" si="17"/>
        <v>2.259430878151043E-2</v>
      </c>
      <c r="L141" s="1">
        <f t="shared" ca="1" si="17"/>
        <v>0.20939957860666586</v>
      </c>
      <c r="M141" s="1">
        <f t="shared" ca="1" si="17"/>
        <v>0.43885775840293073</v>
      </c>
      <c r="N141" s="1">
        <f t="shared" ca="1" si="17"/>
        <v>0.47318433587956993</v>
      </c>
      <c r="O141" s="1">
        <f t="shared" ca="1" si="17"/>
        <v>0.56684934761632844</v>
      </c>
      <c r="P141" s="1">
        <f t="shared" ca="1" si="17"/>
        <v>0.59362209642645436</v>
      </c>
      <c r="Q141" s="1">
        <f t="shared" ca="1" si="17"/>
        <v>0.36552551632503172</v>
      </c>
      <c r="R141" s="1">
        <f t="shared" ca="1" si="17"/>
        <v>0.20846397280013954</v>
      </c>
      <c r="S141" s="1">
        <f t="shared" ca="1" si="17"/>
        <v>0.25967837499293039</v>
      </c>
      <c r="T141" s="1">
        <f t="shared" ca="1" si="17"/>
        <v>0.33245220324898722</v>
      </c>
      <c r="U141" s="1">
        <f t="shared" ca="1" si="17"/>
        <v>0.21625492464330293</v>
      </c>
      <c r="V141" s="1">
        <f t="shared" ca="1" si="15"/>
        <v>9.523382139995458E-2</v>
      </c>
      <c r="W141" s="1">
        <f t="shared" ca="1" si="16"/>
        <v>3.6207876433934673E-2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-0.13262634095987264</v>
      </c>
      <c r="E142" s="1">
        <f t="shared" ca="1" si="13"/>
        <v>-0.12259562492138269</v>
      </c>
      <c r="F142" s="1">
        <f t="shared" ca="1" si="17"/>
        <v>-0.1054461234426155</v>
      </c>
      <c r="G142" s="1">
        <f t="shared" ca="1" si="17"/>
        <v>-6.3004872057738331E-2</v>
      </c>
      <c r="H142" s="1">
        <f t="shared" ca="1" si="17"/>
        <v>-4.5891224039081538E-2</v>
      </c>
      <c r="I142" s="1">
        <f t="shared" ca="1" si="17"/>
        <v>-3.8860765712410636E-2</v>
      </c>
      <c r="J142" s="1">
        <f t="shared" ca="1" si="17"/>
        <v>-2.758502609081347E-2</v>
      </c>
      <c r="K142" s="1">
        <f t="shared" ca="1" si="17"/>
        <v>3.8850043455016518E-2</v>
      </c>
      <c r="L142" s="1">
        <f t="shared" ca="1" si="17"/>
        <v>0.19846181732027671</v>
      </c>
      <c r="M142" s="1">
        <f t="shared" ca="1" si="17"/>
        <v>0.36963029525045588</v>
      </c>
      <c r="N142" s="1">
        <f t="shared" ca="1" si="17"/>
        <v>0.44570405496260507</v>
      </c>
      <c r="O142" s="1">
        <f t="shared" ca="1" si="17"/>
        <v>0.65123355029995122</v>
      </c>
      <c r="P142" s="1">
        <f t="shared" ca="1" si="17"/>
        <v>0.61472853066173117</v>
      </c>
      <c r="Q142" s="1">
        <f t="shared" ca="1" si="17"/>
        <v>0.28263154365048015</v>
      </c>
      <c r="R142" s="1">
        <f t="shared" ca="1" si="17"/>
        <v>0.15460884367716132</v>
      </c>
      <c r="S142" s="1">
        <f t="shared" ca="1" si="17"/>
        <v>0.19847416583649069</v>
      </c>
      <c r="T142" s="1">
        <f t="shared" ca="1" si="17"/>
        <v>0.12584988805191583</v>
      </c>
      <c r="U142" s="1">
        <f t="shared" ca="1" si="17"/>
        <v>0.11739556797451604</v>
      </c>
      <c r="V142" s="1">
        <f t="shared" ca="1" si="15"/>
        <v>0.21691916074502732</v>
      </c>
      <c r="W142" s="1">
        <f t="shared" ca="1" si="16"/>
        <v>0.21959100198885392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-0.13183450506454411</v>
      </c>
      <c r="E143" s="1">
        <f t="shared" ca="1" si="13"/>
        <v>-7.1993035282651621E-2</v>
      </c>
      <c r="F143" s="1">
        <f t="shared" ca="1" si="17"/>
        <v>2.3395484464822681E-2</v>
      </c>
      <c r="G143" s="1">
        <f t="shared" ca="1" si="17"/>
        <v>8.0727127951159591E-2</v>
      </c>
      <c r="H143" s="1">
        <f t="shared" ca="1" si="17"/>
        <v>7.568145257350252E-2</v>
      </c>
      <c r="I143" s="1">
        <f t="shared" ca="1" si="17"/>
        <v>4.3193137014504536E-2</v>
      </c>
      <c r="J143" s="1">
        <f t="shared" ca="1" si="17"/>
        <v>3.2124064117504854E-2</v>
      </c>
      <c r="K143" s="1">
        <f t="shared" ca="1" si="17"/>
        <v>7.627375818360238E-2</v>
      </c>
      <c r="L143" s="1">
        <f t="shared" ca="1" si="17"/>
        <v>0.13641482654604994</v>
      </c>
      <c r="M143" s="1">
        <f t="shared" ca="1" si="17"/>
        <v>0.18577077348188262</v>
      </c>
      <c r="N143" s="1">
        <f t="shared" ca="1" si="17"/>
        <v>0.12978841635657498</v>
      </c>
      <c r="O143" s="1">
        <f t="shared" ca="1" si="17"/>
        <v>0.11635814235447539</v>
      </c>
      <c r="P143" s="1">
        <f t="shared" ca="1" si="17"/>
        <v>0.16922213236550482</v>
      </c>
      <c r="Q143" s="1">
        <f t="shared" ca="1" si="17"/>
        <v>0.25310817770915894</v>
      </c>
      <c r="R143" s="1">
        <f t="shared" ca="1" si="17"/>
        <v>0.24002659361474205</v>
      </c>
      <c r="S143" s="1">
        <f t="shared" ca="1" si="17"/>
        <v>0.2482149168200749</v>
      </c>
      <c r="T143" s="1">
        <f t="shared" ca="1" si="17"/>
        <v>0.28723568834109858</v>
      </c>
      <c r="U143" s="1">
        <f t="shared" ref="U143:U158" ca="1" si="18">(U93+0.6*(V93+T93)+0.15*(S93+W93))/(1+2*0.6+2*0.15)</f>
        <v>0.20539416513282274</v>
      </c>
      <c r="V143" s="1">
        <f t="shared" ca="1" si="15"/>
        <v>0.12595926611413877</v>
      </c>
      <c r="W143" s="1">
        <f t="shared" ca="1" si="16"/>
        <v>5.1846544396327424E-2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-1.9848463808964194E-2</v>
      </c>
      <c r="E144" s="1">
        <f t="shared" ca="1" si="13"/>
        <v>-7.1419033513898555E-2</v>
      </c>
      <c r="F144" s="1">
        <f t="shared" ref="F144:T158" ca="1" si="19">(F94+0.6*(G94+E94)+0.15*(D94+H94))/(1+2*0.6+2*0.15)</f>
        <v>-3.8861659208829467E-2</v>
      </c>
      <c r="G144" s="1">
        <f t="shared" ca="1" si="19"/>
        <v>3.0868744822779414E-2</v>
      </c>
      <c r="H144" s="1">
        <f t="shared" ca="1" si="19"/>
        <v>5.9401033809217497E-2</v>
      </c>
      <c r="I144" s="1">
        <f t="shared" ca="1" si="19"/>
        <v>7.8562976013323266E-2</v>
      </c>
      <c r="J144" s="1">
        <f t="shared" ca="1" si="19"/>
        <v>0.1078456743811389</v>
      </c>
      <c r="K144" s="1">
        <f t="shared" ca="1" si="19"/>
        <v>8.3596628731992847E-2</v>
      </c>
      <c r="L144" s="1">
        <f t="shared" ca="1" si="19"/>
        <v>7.8715545821976041E-2</v>
      </c>
      <c r="M144" s="1">
        <f t="shared" ca="1" si="19"/>
        <v>0.11433915937296542</v>
      </c>
      <c r="N144" s="1">
        <f t="shared" ca="1" si="19"/>
        <v>9.1584342603607719E-2</v>
      </c>
      <c r="O144" s="1">
        <f t="shared" ca="1" si="19"/>
        <v>7.2995280821404704E-2</v>
      </c>
      <c r="P144" s="1">
        <f t="shared" ca="1" si="19"/>
        <v>6.5539345494792969E-2</v>
      </c>
      <c r="Q144" s="1">
        <f t="shared" ca="1" si="19"/>
        <v>5.0572368788518042E-2</v>
      </c>
      <c r="R144" s="1">
        <f t="shared" ca="1" si="19"/>
        <v>5.1312479469293112E-2</v>
      </c>
      <c r="S144" s="1">
        <f t="shared" ca="1" si="19"/>
        <v>1.3484387666624912E-2</v>
      </c>
      <c r="T144" s="1">
        <f t="shared" ca="1" si="19"/>
        <v>8.9716176948013232E-2</v>
      </c>
      <c r="U144" s="1">
        <f t="shared" ca="1" si="18"/>
        <v>0.22494479707879317</v>
      </c>
      <c r="V144" s="1">
        <f t="shared" ca="1" si="15"/>
        <v>0.22347869551968197</v>
      </c>
      <c r="W144" s="1">
        <f t="shared" ca="1" si="16"/>
        <v>0.15504283074193412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8.5457013321528705E-2</v>
      </c>
      <c r="E145" s="1">
        <f t="shared" ca="1" si="13"/>
        <v>0.10854504639716493</v>
      </c>
      <c r="F145" s="1">
        <f t="shared" ca="1" si="19"/>
        <v>0.12104206277593091</v>
      </c>
      <c r="G145" s="1">
        <f t="shared" ca="1" si="19"/>
        <v>9.8149390432895167E-2</v>
      </c>
      <c r="H145" s="1">
        <f t="shared" ca="1" si="19"/>
        <v>8.4962325213738102E-2</v>
      </c>
      <c r="I145" s="1">
        <f t="shared" ca="1" si="19"/>
        <v>3.6707652203517703E-2</v>
      </c>
      <c r="J145" s="1">
        <f t="shared" ca="1" si="19"/>
        <v>-2.3430525494181231E-2</v>
      </c>
      <c r="K145" s="1">
        <f t="shared" ca="1" si="19"/>
        <v>-2.9114647240741032E-2</v>
      </c>
      <c r="L145" s="1">
        <f t="shared" ca="1" si="19"/>
        <v>0.10376814179764357</v>
      </c>
      <c r="M145" s="1">
        <f t="shared" ca="1" si="19"/>
        <v>0.29129160786335173</v>
      </c>
      <c r="N145" s="1">
        <f t="shared" ca="1" si="19"/>
        <v>0.37884125121616841</v>
      </c>
      <c r="O145" s="1">
        <f t="shared" ca="1" si="19"/>
        <v>0.44198106666777798</v>
      </c>
      <c r="P145" s="1">
        <f t="shared" ca="1" si="19"/>
        <v>0.38066127545825934</v>
      </c>
      <c r="Q145" s="1">
        <f t="shared" ca="1" si="19"/>
        <v>0.2708699104125209</v>
      </c>
      <c r="R145" s="1">
        <f t="shared" ca="1" si="19"/>
        <v>0.31835878679056029</v>
      </c>
      <c r="S145" s="1">
        <f t="shared" ca="1" si="19"/>
        <v>0.36001758473488121</v>
      </c>
      <c r="T145" s="1">
        <f t="shared" ca="1" si="19"/>
        <v>0.23651318092905163</v>
      </c>
      <c r="U145" s="1">
        <f t="shared" ca="1" si="18"/>
        <v>0.12298793685308282</v>
      </c>
      <c r="V145" s="1">
        <f t="shared" ca="1" si="15"/>
        <v>4.6061927923768738E-2</v>
      </c>
      <c r="W145" s="1">
        <f t="shared" ca="1" si="16"/>
        <v>1.3311533215380806E-2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2.1192084387448473E-3</v>
      </c>
      <c r="E146" s="1">
        <f t="shared" ca="1" si="13"/>
        <v>4.8907952936810576E-3</v>
      </c>
      <c r="F146" s="1">
        <f t="shared" ca="1" si="19"/>
        <v>-3.1468552872186653E-2</v>
      </c>
      <c r="G146" s="1">
        <f t="shared" ca="1" si="19"/>
        <v>-5.0197023595015614E-2</v>
      </c>
      <c r="H146" s="1">
        <f t="shared" ca="1" si="19"/>
        <v>-1.5465436631279818E-3</v>
      </c>
      <c r="I146" s="1">
        <f t="shared" ca="1" si="19"/>
        <v>5.29063823624338E-2</v>
      </c>
      <c r="J146" s="1">
        <f t="shared" ca="1" si="19"/>
        <v>8.5595434558315614E-2</v>
      </c>
      <c r="K146" s="1">
        <f t="shared" ca="1" si="19"/>
        <v>8.1373272154125584E-2</v>
      </c>
      <c r="L146" s="1">
        <f t="shared" ca="1" si="19"/>
        <v>9.8497486818040395E-2</v>
      </c>
      <c r="M146" s="1">
        <f t="shared" ca="1" si="19"/>
        <v>0.12029129520148947</v>
      </c>
      <c r="N146" s="1">
        <f t="shared" ca="1" si="19"/>
        <v>0.13615534375955213</v>
      </c>
      <c r="O146" s="1">
        <f t="shared" ca="1" si="19"/>
        <v>0.26532905636290149</v>
      </c>
      <c r="P146" s="1">
        <f t="shared" ca="1" si="19"/>
        <v>0.38909449009211777</v>
      </c>
      <c r="Q146" s="1">
        <f t="shared" ca="1" si="19"/>
        <v>0.23787888783572039</v>
      </c>
      <c r="R146" s="1">
        <f t="shared" ca="1" si="19"/>
        <v>6.7985292951597137E-2</v>
      </c>
      <c r="S146" s="1">
        <f t="shared" ca="1" si="19"/>
        <v>7.6376692623446346E-2</v>
      </c>
      <c r="T146" s="1">
        <f t="shared" ca="1" si="19"/>
        <v>0.30259313063386795</v>
      </c>
      <c r="U146" s="1">
        <f t="shared" ca="1" si="18"/>
        <v>0.54928089785619816</v>
      </c>
      <c r="V146" s="1">
        <f t="shared" ca="1" si="15"/>
        <v>0.59133291512935271</v>
      </c>
      <c r="W146" s="1">
        <f t="shared" ca="1" si="16"/>
        <v>0.51000598257734731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-5.1023439636041661E-2</v>
      </c>
      <c r="E147" s="1">
        <f t="shared" ca="1" si="13"/>
        <v>-9.8520124421715705E-3</v>
      </c>
      <c r="F147" s="1">
        <f t="shared" ca="1" si="19"/>
        <v>3.0838748850044319E-2</v>
      </c>
      <c r="G147" s="1">
        <f t="shared" ca="1" si="19"/>
        <v>1.3399298247460672E-2</v>
      </c>
      <c r="H147" s="1">
        <f t="shared" ca="1" si="19"/>
        <v>-9.8484453979678678E-3</v>
      </c>
      <c r="I147" s="1">
        <f t="shared" ca="1" si="19"/>
        <v>-1.9846602137261159E-2</v>
      </c>
      <c r="J147" s="1">
        <f t="shared" ca="1" si="19"/>
        <v>-4.4760289573874221E-2</v>
      </c>
      <c r="K147" s="1">
        <f t="shared" ca="1" si="19"/>
        <v>-1.3207792589865441E-2</v>
      </c>
      <c r="L147" s="1">
        <f t="shared" ca="1" si="19"/>
        <v>8.03685329482446E-2</v>
      </c>
      <c r="M147" s="1">
        <f t="shared" ca="1" si="19"/>
        <v>0.17984697193255891</v>
      </c>
      <c r="N147" s="1">
        <f t="shared" ca="1" si="19"/>
        <v>0.16107335539353951</v>
      </c>
      <c r="O147" s="1">
        <f t="shared" ca="1" si="19"/>
        <v>0.16220226460411866</v>
      </c>
      <c r="P147" s="1">
        <f t="shared" ca="1" si="19"/>
        <v>0.18942056844111727</v>
      </c>
      <c r="Q147" s="1">
        <f t="shared" ca="1" si="19"/>
        <v>0.19925713228221492</v>
      </c>
      <c r="R147" s="1">
        <f t="shared" ca="1" si="19"/>
        <v>0.24663882824553679</v>
      </c>
      <c r="S147" s="1">
        <f t="shared" ca="1" si="19"/>
        <v>0.22234776852576338</v>
      </c>
      <c r="T147" s="1">
        <f t="shared" ca="1" si="19"/>
        <v>0.17367996828674634</v>
      </c>
      <c r="U147" s="1">
        <f t="shared" ca="1" si="18"/>
        <v>0.29546820745128133</v>
      </c>
      <c r="V147" s="1">
        <f t="shared" ca="1" si="15"/>
        <v>0.51667834866967322</v>
      </c>
      <c r="W147" s="1">
        <f t="shared" ca="1" si="16"/>
        <v>0.54869599561665949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-6.5085987394888578E-2</v>
      </c>
      <c r="E148" s="1">
        <f t="shared" ca="1" si="13"/>
        <v>-4.2137777121018079E-2</v>
      </c>
      <c r="F148" s="1">
        <f t="shared" ca="1" si="19"/>
        <v>-1.4256964136495525E-2</v>
      </c>
      <c r="G148" s="1">
        <f t="shared" ca="1" si="19"/>
        <v>-4.4140797847031718E-3</v>
      </c>
      <c r="H148" s="1">
        <f t="shared" ca="1" si="19"/>
        <v>3.481258935411484E-3</v>
      </c>
      <c r="I148" s="1">
        <f t="shared" ca="1" si="19"/>
        <v>1.7967219056399336E-2</v>
      </c>
      <c r="J148" s="1">
        <f t="shared" ca="1" si="19"/>
        <v>4.44634805380167E-2</v>
      </c>
      <c r="K148" s="1">
        <f t="shared" ca="1" si="19"/>
        <v>0.10289604625083015</v>
      </c>
      <c r="L148" s="1">
        <f t="shared" ca="1" si="19"/>
        <v>0.23155831138650895</v>
      </c>
      <c r="M148" s="1">
        <f t="shared" ca="1" si="19"/>
        <v>0.30463132162796236</v>
      </c>
      <c r="N148" s="1">
        <f t="shared" ca="1" si="19"/>
        <v>0.15587552890446607</v>
      </c>
      <c r="O148" s="1">
        <f t="shared" ca="1" si="19"/>
        <v>6.7189270452394714E-2</v>
      </c>
      <c r="P148" s="1">
        <f t="shared" ca="1" si="19"/>
        <v>5.4372251545148978E-2</v>
      </c>
      <c r="Q148" s="1">
        <f t="shared" ca="1" si="19"/>
        <v>3.3909969527369148E-3</v>
      </c>
      <c r="R148" s="1">
        <f t="shared" ca="1" si="19"/>
        <v>-1.6406690443964266E-2</v>
      </c>
      <c r="S148" s="1">
        <f t="shared" ca="1" si="19"/>
        <v>3.3537909866723302E-2</v>
      </c>
      <c r="T148" s="1">
        <f t="shared" ca="1" si="19"/>
        <v>0.13330152842290605</v>
      </c>
      <c r="U148" s="1">
        <f t="shared" ca="1" si="18"/>
        <v>0.2927448232353565</v>
      </c>
      <c r="V148" s="1">
        <f t="shared" ca="1" si="15"/>
        <v>0.39488917372167881</v>
      </c>
      <c r="W148" s="1">
        <f t="shared" ca="1" si="16"/>
        <v>0.3011796841134835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9.2545370853878248E-2</v>
      </c>
      <c r="E149" s="1">
        <f t="shared" ca="1" si="13"/>
        <v>0.10269612888486965</v>
      </c>
      <c r="F149" s="1">
        <f t="shared" ca="1" si="19"/>
        <v>0.12169574868406427</v>
      </c>
      <c r="G149" s="1">
        <f t="shared" ca="1" si="19"/>
        <v>9.9246761234082478E-2</v>
      </c>
      <c r="H149" s="1">
        <f t="shared" ca="1" si="19"/>
        <v>5.723126610577154E-2</v>
      </c>
      <c r="I149" s="1">
        <f t="shared" ca="1" si="19"/>
        <v>6.6697331734624402E-2</v>
      </c>
      <c r="J149" s="1">
        <f t="shared" ca="1" si="19"/>
        <v>0.12970411114262365</v>
      </c>
      <c r="K149" s="1">
        <f t="shared" ca="1" si="19"/>
        <v>0.17418162095221298</v>
      </c>
      <c r="L149" s="1">
        <f t="shared" ca="1" si="19"/>
        <v>0.27881686426123231</v>
      </c>
      <c r="M149" s="1">
        <f t="shared" ca="1" si="19"/>
        <v>0.46742121320518465</v>
      </c>
      <c r="N149" s="1">
        <f t="shared" ca="1" si="19"/>
        <v>0.58545554320834226</v>
      </c>
      <c r="O149" s="1">
        <f t="shared" ca="1" si="19"/>
        <v>0.79781793102456611</v>
      </c>
      <c r="P149" s="1">
        <f t="shared" ca="1" si="19"/>
        <v>0.8867101021833248</v>
      </c>
      <c r="Q149" s="1">
        <f t="shared" ca="1" si="19"/>
        <v>0.68311782757424377</v>
      </c>
      <c r="R149" s="1">
        <f t="shared" ca="1" si="19"/>
        <v>0.34138080836629919</v>
      </c>
      <c r="S149" s="1">
        <f t="shared" ca="1" si="19"/>
        <v>0.33188564517580577</v>
      </c>
      <c r="T149" s="1">
        <f t="shared" ca="1" si="19"/>
        <v>0.64445508903404503</v>
      </c>
      <c r="U149" s="1">
        <f t="shared" ca="1" si="18"/>
        <v>0.84381760721098664</v>
      </c>
      <c r="V149" s="1">
        <f t="shared" ca="1" si="15"/>
        <v>0.77779343618011876</v>
      </c>
      <c r="W149" s="1">
        <f t="shared" ca="1" si="16"/>
        <v>0.53223450890715307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-8.9463930837265129E-2</v>
      </c>
      <c r="E150" s="1">
        <f t="shared" ca="1" si="13"/>
        <v>-6.3135113792644734E-2</v>
      </c>
      <c r="F150" s="1">
        <f t="shared" ca="1" si="19"/>
        <v>-3.155591888003776E-2</v>
      </c>
      <c r="G150" s="1">
        <f t="shared" ca="1" si="19"/>
        <v>-2.4109437314267596E-2</v>
      </c>
      <c r="H150" s="1">
        <f t="shared" ca="1" si="19"/>
        <v>-4.2873428785903236E-2</v>
      </c>
      <c r="I150" s="1">
        <f t="shared" ca="1" si="19"/>
        <v>-6.9986257435201316E-2</v>
      </c>
      <c r="J150" s="1">
        <f t="shared" ca="1" si="19"/>
        <v>-4.7227954851295086E-2</v>
      </c>
      <c r="K150" s="1">
        <f t="shared" ca="1" si="19"/>
        <v>6.1145529526697141E-2</v>
      </c>
      <c r="L150" s="1">
        <f t="shared" ca="1" si="19"/>
        <v>0.20760874011322833</v>
      </c>
      <c r="M150" s="1">
        <f t="shared" ca="1" si="19"/>
        <v>0.36067188584678467</v>
      </c>
      <c r="N150" s="1">
        <f t="shared" ca="1" si="19"/>
        <v>0.46195452146064708</v>
      </c>
      <c r="O150" s="1">
        <f t="shared" ca="1" si="19"/>
        <v>0.57599389889656716</v>
      </c>
      <c r="P150" s="1">
        <f t="shared" ca="1" si="19"/>
        <v>0.55251213185274151</v>
      </c>
      <c r="Q150" s="1">
        <f t="shared" ca="1" si="19"/>
        <v>0.54760511661467071</v>
      </c>
      <c r="R150" s="1">
        <f t="shared" ca="1" si="19"/>
        <v>0.45478718788369887</v>
      </c>
      <c r="S150" s="1">
        <f t="shared" ca="1" si="19"/>
        <v>0.51531766991931982</v>
      </c>
      <c r="T150" s="1">
        <f t="shared" ca="1" si="19"/>
        <v>0.64906738480798043</v>
      </c>
      <c r="U150" s="1">
        <f t="shared" ca="1" si="18"/>
        <v>0.68688087200930559</v>
      </c>
      <c r="V150" s="1">
        <f t="shared" ca="1" si="15"/>
        <v>0.67815019994675962</v>
      </c>
      <c r="W150" s="1">
        <f t="shared" ca="1" si="16"/>
        <v>0.66872918718223384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-1.7695891121881878E-2</v>
      </c>
      <c r="E151" s="1">
        <f t="shared" ca="1" si="13"/>
        <v>4.3822068812410915E-2</v>
      </c>
      <c r="F151" s="1">
        <f t="shared" ca="1" si="19"/>
        <v>7.1255530575108417E-2</v>
      </c>
      <c r="G151" s="1">
        <f t="shared" ca="1" si="19"/>
        <v>2.6074002521422841E-2</v>
      </c>
      <c r="H151" s="1">
        <f t="shared" ca="1" si="19"/>
        <v>-1.0982993171536035E-2</v>
      </c>
      <c r="I151" s="1">
        <f t="shared" ca="1" si="19"/>
        <v>1.6685189408505684E-2</v>
      </c>
      <c r="J151" s="1">
        <f t="shared" ca="1" si="19"/>
        <v>2.1486424085929982E-2</v>
      </c>
      <c r="K151" s="1">
        <f t="shared" ca="1" si="19"/>
        <v>4.7326498553547793E-2</v>
      </c>
      <c r="L151" s="1">
        <f t="shared" ca="1" si="19"/>
        <v>0.2126625664125433</v>
      </c>
      <c r="M151" s="1">
        <f t="shared" ca="1" si="19"/>
        <v>0.40984493966241792</v>
      </c>
      <c r="N151" s="1">
        <f t="shared" ca="1" si="19"/>
        <v>0.35561001544575199</v>
      </c>
      <c r="O151" s="1">
        <f t="shared" ca="1" si="19"/>
        <v>0.2585754927180513</v>
      </c>
      <c r="P151" s="1">
        <f t="shared" ca="1" si="19"/>
        <v>0.22426911898699334</v>
      </c>
      <c r="Q151" s="1">
        <f t="shared" ca="1" si="19"/>
        <v>0.1901132282343351</v>
      </c>
      <c r="R151" s="1">
        <f t="shared" ca="1" si="19"/>
        <v>0.15273959060986436</v>
      </c>
      <c r="S151" s="1">
        <f t="shared" ca="1" si="19"/>
        <v>0.10843908830855778</v>
      </c>
      <c r="T151" s="1">
        <f t="shared" ca="1" si="19"/>
        <v>3.9940489292108902E-2</v>
      </c>
      <c r="U151" s="1">
        <f t="shared" ca="1" si="18"/>
        <v>4.0282680876250601E-2</v>
      </c>
      <c r="V151" s="1">
        <f t="shared" ca="1" si="15"/>
        <v>0.17496240784435899</v>
      </c>
      <c r="W151" s="1">
        <f t="shared" ca="1" si="16"/>
        <v>0.3694525415288995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-8.526736762309238E-2</v>
      </c>
      <c r="E152" s="1">
        <f t="shared" ca="1" si="13"/>
        <v>-3.3663992191875693E-2</v>
      </c>
      <c r="F152" s="1">
        <f t="shared" ca="1" si="19"/>
        <v>3.5913092426701841E-2</v>
      </c>
      <c r="G152" s="1">
        <f t="shared" ca="1" si="19"/>
        <v>7.6485246723238087E-2</v>
      </c>
      <c r="H152" s="1">
        <f t="shared" ca="1" si="19"/>
        <v>8.3127522133856005E-2</v>
      </c>
      <c r="I152" s="1">
        <f t="shared" ca="1" si="19"/>
        <v>2.5014905884812071E-2</v>
      </c>
      <c r="J152" s="1">
        <f t="shared" ca="1" si="19"/>
        <v>-5.3978317614194748E-2</v>
      </c>
      <c r="K152" s="1">
        <f t="shared" ca="1" si="19"/>
        <v>4.8491237917843381E-3</v>
      </c>
      <c r="L152" s="1">
        <f t="shared" ca="1" si="19"/>
        <v>0.22667684313375883</v>
      </c>
      <c r="M152" s="1">
        <f t="shared" ca="1" si="19"/>
        <v>0.43069722038451363</v>
      </c>
      <c r="N152" s="1">
        <f t="shared" ca="1" si="19"/>
        <v>0.39730763378947287</v>
      </c>
      <c r="O152" s="1">
        <f t="shared" ca="1" si="19"/>
        <v>0.44405885070488049</v>
      </c>
      <c r="P152" s="1">
        <f t="shared" ca="1" si="19"/>
        <v>0.47503603933347344</v>
      </c>
      <c r="Q152" s="1">
        <f t="shared" ca="1" si="19"/>
        <v>0.25426840591095479</v>
      </c>
      <c r="R152" s="1">
        <f t="shared" ca="1" si="19"/>
        <v>0.11171447022145542</v>
      </c>
      <c r="S152" s="1">
        <f t="shared" ca="1" si="19"/>
        <v>0.27908516464219763</v>
      </c>
      <c r="T152" s="1">
        <f t="shared" ca="1" si="19"/>
        <v>0.5191790109171498</v>
      </c>
      <c r="U152" s="1">
        <f t="shared" ca="1" si="18"/>
        <v>0.44588637719749952</v>
      </c>
      <c r="V152" s="1">
        <f t="shared" ca="1" si="15"/>
        <v>0.32219775155511193</v>
      </c>
      <c r="W152" s="1">
        <f t="shared" ca="1" si="16"/>
        <v>0.22723290874107449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0.16385422794693585</v>
      </c>
      <c r="E153" s="1">
        <f t="shared" ca="1" si="13"/>
        <v>0.1378549365409209</v>
      </c>
      <c r="F153" s="1">
        <f t="shared" ca="1" si="19"/>
        <v>9.8230138515219528E-2</v>
      </c>
      <c r="G153" s="1">
        <f t="shared" ca="1" si="19"/>
        <v>4.4937279192395457E-2</v>
      </c>
      <c r="H153" s="1">
        <f t="shared" ca="1" si="19"/>
        <v>3.8512980439602981E-2</v>
      </c>
      <c r="I153" s="1">
        <f t="shared" ca="1" si="19"/>
        <v>3.5866707176663223E-2</v>
      </c>
      <c r="J153" s="1">
        <f t="shared" ca="1" si="19"/>
        <v>8.5353631646343537E-3</v>
      </c>
      <c r="K153" s="1">
        <f t="shared" ca="1" si="19"/>
        <v>4.4166064893968446E-2</v>
      </c>
      <c r="L153" s="1">
        <f t="shared" ca="1" si="19"/>
        <v>0.17734230236059387</v>
      </c>
      <c r="M153" s="1">
        <f t="shared" ca="1" si="19"/>
        <v>0.31016330989633223</v>
      </c>
      <c r="N153" s="1">
        <f t="shared" ca="1" si="19"/>
        <v>0.40930672922005751</v>
      </c>
      <c r="O153" s="1">
        <f t="shared" ca="1" si="19"/>
        <v>0.57373505401020208</v>
      </c>
      <c r="P153" s="1">
        <f t="shared" ca="1" si="19"/>
        <v>0.54410450256856813</v>
      </c>
      <c r="Q153" s="1">
        <f t="shared" ca="1" si="19"/>
        <v>0.39934998635405733</v>
      </c>
      <c r="R153" s="1">
        <f t="shared" ca="1" si="19"/>
        <v>0.31819439620614859</v>
      </c>
      <c r="S153" s="1">
        <f t="shared" ca="1" si="19"/>
        <v>0.2669731990345694</v>
      </c>
      <c r="T153" s="1">
        <f t="shared" ca="1" si="19"/>
        <v>0.13175904079025011</v>
      </c>
      <c r="U153" s="1">
        <f t="shared" ca="1" si="18"/>
        <v>5.689695640952689E-2</v>
      </c>
      <c r="V153" s="1">
        <f t="shared" ca="1" si="15"/>
        <v>4.9898984586605737E-2</v>
      </c>
      <c r="W153" s="1">
        <f t="shared" ca="1" si="16"/>
        <v>5.3085411546377893E-2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4.6484567149914835E-2</v>
      </c>
      <c r="E154" s="1">
        <f t="shared" ca="1" si="13"/>
        <v>5.3318884993590488E-3</v>
      </c>
      <c r="F154" s="1">
        <f t="shared" ca="1" si="19"/>
        <v>-1.1125706020105101E-2</v>
      </c>
      <c r="G154" s="1">
        <f t="shared" ca="1" si="19"/>
        <v>1.1302077665279056E-2</v>
      </c>
      <c r="H154" s="1">
        <f t="shared" ca="1" si="19"/>
        <v>3.1058018913627045E-2</v>
      </c>
      <c r="I154" s="1">
        <f t="shared" ca="1" si="19"/>
        <v>2.4340210075349578E-2</v>
      </c>
      <c r="J154" s="1">
        <f t="shared" ca="1" si="19"/>
        <v>3.3990174325621063E-2</v>
      </c>
      <c r="K154" s="1">
        <f t="shared" ca="1" si="19"/>
        <v>7.1511364082117668E-2</v>
      </c>
      <c r="L154" s="1">
        <f t="shared" ca="1" si="19"/>
        <v>0.14855636687221818</v>
      </c>
      <c r="M154" s="1">
        <f t="shared" ca="1" si="19"/>
        <v>0.22214717752468202</v>
      </c>
      <c r="N154" s="1">
        <f t="shared" ca="1" si="19"/>
        <v>0.31249525653174703</v>
      </c>
      <c r="O154" s="1">
        <f t="shared" ca="1" si="19"/>
        <v>0.52555050040964679</v>
      </c>
      <c r="P154" s="1">
        <f t="shared" ca="1" si="19"/>
        <v>0.60662862397753781</v>
      </c>
      <c r="Q154" s="1">
        <f t="shared" ca="1" si="19"/>
        <v>0.57074545527085752</v>
      </c>
      <c r="R154" s="1">
        <f t="shared" ca="1" si="19"/>
        <v>0.36476140458046719</v>
      </c>
      <c r="S154" s="1">
        <f t="shared" ca="1" si="19"/>
        <v>0.18010371589141369</v>
      </c>
      <c r="T154" s="1">
        <f t="shared" ca="1" si="19"/>
        <v>4.6425095869949098E-2</v>
      </c>
      <c r="U154" s="1">
        <f t="shared" ca="1" si="18"/>
        <v>4.2844057073141879E-2</v>
      </c>
      <c r="V154" s="1">
        <f t="shared" ca="1" si="15"/>
        <v>0.14687326508568749</v>
      </c>
      <c r="W154" s="1">
        <f t="shared" ca="1" si="16"/>
        <v>0.20337160410825145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9.4946350420306191E-2</v>
      </c>
      <c r="E155" s="1">
        <f t="shared" ca="1" si="13"/>
        <v>0.14405586069564147</v>
      </c>
      <c r="F155" s="1">
        <f t="shared" ca="1" si="19"/>
        <v>0.11490478420965274</v>
      </c>
      <c r="G155" s="1">
        <f t="shared" ca="1" si="19"/>
        <v>4.6555631740034978E-2</v>
      </c>
      <c r="H155" s="1">
        <f t="shared" ca="1" si="19"/>
        <v>4.6214522270531785E-2</v>
      </c>
      <c r="I155" s="1">
        <f t="shared" ca="1" si="19"/>
        <v>7.7505687976951954E-2</v>
      </c>
      <c r="J155" s="1">
        <f t="shared" ca="1" si="19"/>
        <v>4.6056144289476332E-2</v>
      </c>
      <c r="K155" s="1">
        <f t="shared" ca="1" si="19"/>
        <v>4.3080897917506571E-2</v>
      </c>
      <c r="L155" s="1">
        <f t="shared" ca="1" si="19"/>
        <v>0.12716560797876009</v>
      </c>
      <c r="M155" s="1">
        <f t="shared" ca="1" si="19"/>
        <v>0.14920156401723988</v>
      </c>
      <c r="N155" s="1">
        <f t="shared" ca="1" si="19"/>
        <v>8.6051100879765363E-2</v>
      </c>
      <c r="O155" s="1">
        <f t="shared" ca="1" si="19"/>
        <v>0.11107581525215808</v>
      </c>
      <c r="P155" s="1">
        <f t="shared" ca="1" si="19"/>
        <v>0.25127792069879495</v>
      </c>
      <c r="Q155" s="1">
        <f t="shared" ca="1" si="19"/>
        <v>0.4024285813738479</v>
      </c>
      <c r="R155" s="1">
        <f t="shared" ca="1" si="19"/>
        <v>0.35295364261330137</v>
      </c>
      <c r="S155" s="1">
        <f t="shared" ca="1" si="19"/>
        <v>0.31638014617191468</v>
      </c>
      <c r="T155" s="1">
        <f t="shared" ca="1" si="19"/>
        <v>0.16557036651939541</v>
      </c>
      <c r="U155" s="1">
        <f t="shared" ca="1" si="18"/>
        <v>3.5408364850904414E-2</v>
      </c>
      <c r="V155" s="1">
        <f t="shared" ca="1" si="15"/>
        <v>-1.151658872406509E-2</v>
      </c>
      <c r="W155" s="1">
        <f t="shared" ca="1" si="16"/>
        <v>1.4835025998940181E-2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0.1425155172855832</v>
      </c>
      <c r="E156" s="1">
        <f t="shared" ca="1" si="13"/>
        <v>0.1301387559938359</v>
      </c>
      <c r="F156" s="1">
        <f t="shared" ca="1" si="19"/>
        <v>0.12139025815055664</v>
      </c>
      <c r="G156" s="1">
        <f t="shared" ca="1" si="19"/>
        <v>7.0516760962417754E-2</v>
      </c>
      <c r="H156" s="1">
        <f t="shared" ca="1" si="19"/>
        <v>2.4347864896891103E-2</v>
      </c>
      <c r="I156" s="1">
        <f t="shared" ca="1" si="19"/>
        <v>3.0784251598815473E-3</v>
      </c>
      <c r="J156" s="1">
        <f t="shared" ca="1" si="19"/>
        <v>-1.7994258442903678E-2</v>
      </c>
      <c r="K156" s="1">
        <f t="shared" ca="1" si="19"/>
        <v>-1.0381276691279123E-2</v>
      </c>
      <c r="L156" s="1">
        <f t="shared" ca="1" si="19"/>
        <v>1.4520268865473408E-2</v>
      </c>
      <c r="M156" s="1">
        <f t="shared" ca="1" si="19"/>
        <v>7.5898734162742315E-2</v>
      </c>
      <c r="N156" s="1">
        <f t="shared" ca="1" si="19"/>
        <v>0.20913539354925864</v>
      </c>
      <c r="O156" s="1">
        <f t="shared" ca="1" si="19"/>
        <v>0.44120699638880606</v>
      </c>
      <c r="P156" s="1">
        <f t="shared" ca="1" si="19"/>
        <v>0.53491200500923908</v>
      </c>
      <c r="Q156" s="1">
        <f t="shared" ca="1" si="19"/>
        <v>0.5406661401115348</v>
      </c>
      <c r="R156" s="1">
        <f t="shared" ca="1" si="19"/>
        <v>0.38311699985123837</v>
      </c>
      <c r="S156" s="1">
        <f t="shared" ca="1" si="19"/>
        <v>0.29091445194009785</v>
      </c>
      <c r="T156" s="1">
        <f t="shared" ca="1" si="19"/>
        <v>0.2303489461214035</v>
      </c>
      <c r="U156" s="1">
        <f t="shared" ca="1" si="18"/>
        <v>0.3621639506326878</v>
      </c>
      <c r="V156" s="1">
        <f t="shared" ca="1" si="15"/>
        <v>0.61424677485669232</v>
      </c>
      <c r="W156" s="1">
        <f t="shared" ca="1" si="16"/>
        <v>0.74855174063994201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1.5702522939880555E-2</v>
      </c>
      <c r="E157" s="1">
        <f t="shared" ca="1" si="13"/>
        <v>4.4521951861057361E-2</v>
      </c>
      <c r="F157" s="1">
        <f t="shared" ca="1" si="19"/>
        <v>-2.6883635601727039E-2</v>
      </c>
      <c r="G157" s="1">
        <f t="shared" ca="1" si="19"/>
        <v>-0.10091105422654464</v>
      </c>
      <c r="H157" s="1">
        <f t="shared" ca="1" si="19"/>
        <v>-0.10331236851511845</v>
      </c>
      <c r="I157" s="1">
        <f t="shared" ca="1" si="19"/>
        <v>-6.3440056434883929E-2</v>
      </c>
      <c r="J157" s="1">
        <f t="shared" ca="1" si="19"/>
        <v>2.2874590764015761E-2</v>
      </c>
      <c r="K157" s="1">
        <f t="shared" ca="1" si="19"/>
        <v>0.11331660876463057</v>
      </c>
      <c r="L157" s="1">
        <f t="shared" ca="1" si="19"/>
        <v>0.19119274053736818</v>
      </c>
      <c r="M157" s="1">
        <f t="shared" ca="1" si="19"/>
        <v>0.2812576434265267</v>
      </c>
      <c r="N157" s="1">
        <f t="shared" ca="1" si="19"/>
        <v>0.40282137448168714</v>
      </c>
      <c r="O157" s="1">
        <f t="shared" ca="1" si="19"/>
        <v>0.53823506703840063</v>
      </c>
      <c r="P157" s="1">
        <f t="shared" ca="1" si="19"/>
        <v>0.48661434812143939</v>
      </c>
      <c r="Q157" s="1">
        <f t="shared" ca="1" si="19"/>
        <v>0.35773693853598015</v>
      </c>
      <c r="R157" s="1">
        <f t="shared" ca="1" si="19"/>
        <v>0.20974667890213022</v>
      </c>
      <c r="S157" s="1">
        <f t="shared" ca="1" si="19"/>
        <v>0.20726418916221806</v>
      </c>
      <c r="T157" s="1">
        <f t="shared" ca="1" si="19"/>
        <v>0.35312996986872525</v>
      </c>
      <c r="U157" s="1">
        <f t="shared" ca="1" si="18"/>
        <v>0.58085513201941064</v>
      </c>
      <c r="V157" s="1">
        <f t="shared" ca="1" si="15"/>
        <v>0.5993157444369237</v>
      </c>
      <c r="W157" s="1">
        <f t="shared" ca="1" si="16"/>
        <v>0.42671237579465365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2.2613810581192845E-2</v>
      </c>
      <c r="E158" s="1">
        <f t="shared" ca="1" si="13"/>
        <v>-9.33370739800473E-3</v>
      </c>
      <c r="F158" s="1">
        <f t="shared" ca="1" si="19"/>
        <v>1.9877468235102714E-2</v>
      </c>
      <c r="G158" s="1">
        <f t="shared" ca="1" si="19"/>
        <v>5.1519389101167753E-2</v>
      </c>
      <c r="H158" s="1">
        <f t="shared" ca="1" si="19"/>
        <v>6.9341994164452803E-2</v>
      </c>
      <c r="I158" s="1">
        <f t="shared" ca="1" si="19"/>
        <v>9.067582764070789E-2</v>
      </c>
      <c r="J158" s="1">
        <f t="shared" ca="1" si="19"/>
        <v>8.8049827560278113E-2</v>
      </c>
      <c r="K158" s="1">
        <f t="shared" ca="1" si="19"/>
        <v>4.9105391530538944E-2</v>
      </c>
      <c r="L158" s="1">
        <f ca="1">(L108+0.6*(M108+K108)+0.15*(J108+N108))/(1+2*0.6+2*0.15)</f>
        <v>5.1642328088427017E-2</v>
      </c>
      <c r="M158" s="1">
        <f t="shared" ca="1" si="19"/>
        <v>9.7502636659377445E-2</v>
      </c>
      <c r="N158" s="1">
        <f t="shared" ca="1" si="19"/>
        <v>0.11428150113003921</v>
      </c>
      <c r="O158" s="1">
        <f t="shared" ca="1" si="19"/>
        <v>0.21985210930067201</v>
      </c>
      <c r="P158" s="1">
        <f t="shared" ca="1" si="19"/>
        <v>0.40173620129302312</v>
      </c>
      <c r="Q158" s="1">
        <f t="shared" ca="1" si="19"/>
        <v>0.52228934119595749</v>
      </c>
      <c r="R158" s="1">
        <f t="shared" ca="1" si="19"/>
        <v>0.40216338460614531</v>
      </c>
      <c r="S158" s="1">
        <f t="shared" ca="1" si="19"/>
        <v>0.3426456240487451</v>
      </c>
      <c r="T158" s="1">
        <f t="shared" ca="1" si="19"/>
        <v>0.33997971842409791</v>
      </c>
      <c r="U158" s="1">
        <f t="shared" ca="1" si="18"/>
        <v>0.21668846718219967</v>
      </c>
      <c r="V158" s="1">
        <f t="shared" ca="1" si="15"/>
        <v>0.18326302353953869</v>
      </c>
      <c r="W158" s="1">
        <f ca="1">(W108+0.6*(V108)+0.15*U108)/(1+0.6+0.15)</f>
        <v>0.27799206635224954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2.0499515902350249E-2</v>
      </c>
      <c r="E160" s="3">
        <f t="shared" ref="E160:W160" ca="1" si="20">AVERAGE(E111:E134)</f>
        <v>2.2947359910085219E-2</v>
      </c>
      <c r="F160" s="3">
        <f t="shared" ca="1" si="20"/>
        <v>1.7605770564151087E-2</v>
      </c>
      <c r="G160" s="3">
        <f t="shared" ca="1" si="20"/>
        <v>1.7408691547586213E-2</v>
      </c>
      <c r="H160" s="3">
        <f t="shared" ca="1" si="20"/>
        <v>1.5954501362674862E-2</v>
      </c>
      <c r="I160" s="3">
        <f t="shared" ca="1" si="20"/>
        <v>2.066847920319114E-3</v>
      </c>
      <c r="J160" s="3">
        <f t="shared" ca="1" si="20"/>
        <v>5.5216927285724055E-3</v>
      </c>
      <c r="K160" s="3">
        <f t="shared" ca="1" si="20"/>
        <v>8.1018145182002635E-2</v>
      </c>
      <c r="L160" s="3">
        <f t="shared" ca="1" si="20"/>
        <v>0.25633577238414518</v>
      </c>
      <c r="M160" s="3">
        <f t="shared" ca="1" si="20"/>
        <v>0.40578023284567166</v>
      </c>
      <c r="N160" s="3">
        <f t="shared" ca="1" si="20"/>
        <v>0.24919088285179739</v>
      </c>
      <c r="O160" s="3">
        <f t="shared" ca="1" si="20"/>
        <v>8.5144537287831487E-2</v>
      </c>
      <c r="P160" s="3">
        <f t="shared" ca="1" si="20"/>
        <v>3.2652282543924396E-2</v>
      </c>
      <c r="Q160" s="3">
        <f t="shared" ca="1" si="20"/>
        <v>3.7640117216770609E-2</v>
      </c>
      <c r="R160" s="3">
        <f t="shared" ca="1" si="20"/>
        <v>6.0071604324345336E-2</v>
      </c>
      <c r="S160" s="3">
        <f t="shared" ca="1" si="20"/>
        <v>6.2140601796724204E-2</v>
      </c>
      <c r="T160" s="3">
        <f t="shared" ca="1" si="20"/>
        <v>3.8043592637587324E-2</v>
      </c>
      <c r="U160" s="3">
        <f t="shared" ca="1" si="20"/>
        <v>2.6232803531363522E-2</v>
      </c>
      <c r="V160" s="3">
        <f t="shared" ca="1" si="20"/>
        <v>3.1817943088808275E-2</v>
      </c>
      <c r="W160" s="3">
        <f t="shared" ca="1" si="20"/>
        <v>4.1205097997662067E-2</v>
      </c>
    </row>
    <row r="161" spans="2:23">
      <c r="C161" s="1" t="s">
        <v>198</v>
      </c>
      <c r="D161" s="10">
        <f ca="1">AVERAGE(D135:D158)</f>
        <v>2.5396020531517873E-2</v>
      </c>
      <c r="E161" s="3">
        <f t="shared" ref="E161:W161" ca="1" si="21">AVERAGE(E135:E158)</f>
        <v>2.5930125789006706E-2</v>
      </c>
      <c r="F161" s="3">
        <f t="shared" ca="1" si="21"/>
        <v>2.3174094128919551E-2</v>
      </c>
      <c r="G161" s="3">
        <f t="shared" ca="1" si="21"/>
        <v>8.4376703504529093E-3</v>
      </c>
      <c r="H161" s="3">
        <f t="shared" ca="1" si="21"/>
        <v>9.7943404112561111E-4</v>
      </c>
      <c r="I161" s="3">
        <f t="shared" ca="1" si="21"/>
        <v>8.4466701288921104E-3</v>
      </c>
      <c r="J161" s="3">
        <f t="shared" ca="1" si="21"/>
        <v>1.7359562514973632E-2</v>
      </c>
      <c r="K161" s="3">
        <f t="shared" ca="1" si="21"/>
        <v>5.6544279920224406E-2</v>
      </c>
      <c r="L161" s="3">
        <f t="shared" ca="1" si="21"/>
        <v>0.16052805818691387</v>
      </c>
      <c r="M161" s="3">
        <f t="shared" ca="1" si="21"/>
        <v>0.2760942358734404</v>
      </c>
      <c r="N161" s="3">
        <f t="shared" ca="1" si="21"/>
        <v>0.30709827143797103</v>
      </c>
      <c r="O161" s="3">
        <f t="shared" ca="1" si="21"/>
        <v>0.39086484833210805</v>
      </c>
      <c r="P161" s="3">
        <f t="shared" ca="1" si="21"/>
        <v>0.41042467239915131</v>
      </c>
      <c r="Q161" s="3">
        <f t="shared" ca="1" si="21"/>
        <v>0.32772548479048008</v>
      </c>
      <c r="R161" s="3">
        <f t="shared" ca="1" si="21"/>
        <v>0.22527381591145881</v>
      </c>
      <c r="S161" s="3">
        <f t="shared" ca="1" si="21"/>
        <v>0.22245979260806778</v>
      </c>
      <c r="T161" s="3">
        <f t="shared" ca="1" si="21"/>
        <v>0.27428966921338843</v>
      </c>
      <c r="U161" s="3">
        <f t="shared" ca="1" si="21"/>
        <v>0.30889412271408218</v>
      </c>
      <c r="V161" s="3">
        <f t="shared" ca="1" si="21"/>
        <v>0.3042359457943008</v>
      </c>
      <c r="W161" s="3">
        <f t="shared" ca="1" si="21"/>
        <v>0.27017788361750755</v>
      </c>
    </row>
    <row r="162" spans="2:23">
      <c r="C162" s="1" t="s">
        <v>16</v>
      </c>
      <c r="D162" s="3">
        <f ca="1">IF(D165&gt;0,TINV(TTEST(D111:D134,D135:D158,2,2),46),-TINV(TTEST(D111:D134,D135:D158,2,2),46))</f>
        <v>-0.21938711939827765</v>
      </c>
      <c r="E162" s="3">
        <f t="shared" ref="E162:V162" ca="1" si="22">IF(E165&gt;0,TINV(TTEST(E111:E134,E135:E158,2,2),46),-TINV(TTEST(E111:E134,E135:E158,2,2),46))</f>
        <v>-0.15967468175204924</v>
      </c>
      <c r="F162" s="3">
        <f t="shared" ca="1" si="22"/>
        <v>-0.37586591179566198</v>
      </c>
      <c r="G162" s="3">
        <f t="shared" ca="1" si="22"/>
        <v>0.66337996437558822</v>
      </c>
      <c r="H162" s="3">
        <f t="shared" ca="1" si="22"/>
        <v>0.98348730378680416</v>
      </c>
      <c r="I162" s="3">
        <f t="shared" ca="1" si="22"/>
        <v>-0.42927924697679776</v>
      </c>
      <c r="J162" s="3">
        <f t="shared" ca="1" si="22"/>
        <v>-0.85051607630532033</v>
      </c>
      <c r="K162" s="3">
        <f t="shared" ca="1" si="22"/>
        <v>1.9788675468405663</v>
      </c>
      <c r="L162" s="3">
        <f t="shared" ca="1" si="22"/>
        <v>5.5369033043745475</v>
      </c>
      <c r="M162" s="3">
        <f t="shared" ca="1" si="22"/>
        <v>4.7895006463952097</v>
      </c>
      <c r="N162" s="3">
        <f t="shared" ca="1" si="22"/>
        <v>-1.7661856012784134</v>
      </c>
      <c r="O162" s="3">
        <f t="shared" ca="1" si="22"/>
        <v>-6.2683135021245615</v>
      </c>
      <c r="P162" s="3">
        <f t="shared" ca="1" si="22"/>
        <v>-7.6173859895080511</v>
      </c>
      <c r="Q162" s="3">
        <f t="shared" ca="1" si="22"/>
        <v>-7.3931709233599001</v>
      </c>
      <c r="R162" s="3">
        <f t="shared" ca="1" si="22"/>
        <v>-5.8051823140482401</v>
      </c>
      <c r="S162" s="3">
        <f t="shared" ca="1" si="22"/>
        <v>-5.913566905564549</v>
      </c>
      <c r="T162" s="3">
        <f t="shared" ca="1" si="22"/>
        <v>-6.2224542606110891</v>
      </c>
      <c r="U162" s="3">
        <f t="shared" ca="1" si="22"/>
        <v>-6.1772119182152103</v>
      </c>
      <c r="V162" s="3">
        <f t="shared" ca="1" si="22"/>
        <v>-5.7653558608283628</v>
      </c>
      <c r="W162" s="3">
        <f ca="1">IF(W165&gt;0,TINV(TTEST(W111:W134,W135:W158,2,2),46),-TINV(TTEST(W111:W134,W135:W158,2,2),46))</f>
        <v>-5.0614569847833035</v>
      </c>
    </row>
    <row r="163" spans="2:23">
      <c r="B163" s="1" t="s">
        <v>199</v>
      </c>
      <c r="C163" s="1" t="s">
        <v>0</v>
      </c>
      <c r="D163" s="3">
        <f ca="1">STDEV(D111:D134)/SQRT(COUNT(D111:D134))</f>
        <v>1.3453740585811337E-2</v>
      </c>
      <c r="E163" s="3">
        <f t="shared" ref="E163:W163" ca="1" si="23">STDEV(E111:E134)/SQRT(COUNT(E111:E134))</f>
        <v>1.1235492454737895E-2</v>
      </c>
      <c r="F163" s="3">
        <f t="shared" ca="1" si="23"/>
        <v>7.817378609364229E-3</v>
      </c>
      <c r="G163" s="3">
        <f t="shared" ca="1" si="23"/>
        <v>7.1705134168798135E-3</v>
      </c>
      <c r="H163" s="3">
        <f t="shared" ca="1" si="23"/>
        <v>8.8362002352558935E-3</v>
      </c>
      <c r="I163" s="3">
        <f t="shared" ca="1" si="23"/>
        <v>9.4502788975493503E-3</v>
      </c>
      <c r="J163" s="3">
        <f t="shared" ca="1" si="23"/>
        <v>8.9581195190372772E-3</v>
      </c>
      <c r="K163" s="3">
        <f t="shared" ca="1" si="23"/>
        <v>7.5486460073040636E-3</v>
      </c>
      <c r="L163" s="3">
        <f t="shared" ca="1" si="23"/>
        <v>8.487476763976971E-3</v>
      </c>
      <c r="M163" s="3">
        <f t="shared" ca="1" si="23"/>
        <v>1.1237765861280481E-2</v>
      </c>
      <c r="N163" s="3">
        <f t="shared" ca="1" si="23"/>
        <v>1.2446342111294613E-2</v>
      </c>
      <c r="O163" s="3">
        <f t="shared" ca="1" si="23"/>
        <v>1.5316754292193901E-2</v>
      </c>
      <c r="P163" s="3">
        <f t="shared" ca="1" si="23"/>
        <v>1.5283784964856811E-2</v>
      </c>
      <c r="Q163" s="3">
        <f t="shared" ca="1" si="23"/>
        <v>1.1449314935415704E-2</v>
      </c>
      <c r="R163" s="3">
        <f t="shared" ca="1" si="23"/>
        <v>1.085549718228807E-2</v>
      </c>
      <c r="S163" s="3">
        <f t="shared" ca="1" si="23"/>
        <v>1.2435437055253226E-2</v>
      </c>
      <c r="T163" s="3">
        <f t="shared" ca="1" si="23"/>
        <v>1.3376882621969398E-2</v>
      </c>
      <c r="U163" s="3">
        <f t="shared" ca="1" si="23"/>
        <v>1.3150021673392E-2</v>
      </c>
      <c r="V163" s="3">
        <f t="shared" ca="1" si="23"/>
        <v>1.4121272066885215E-2</v>
      </c>
      <c r="W163" s="3">
        <f t="shared" ca="1" si="23"/>
        <v>1.5005073372711697E-2</v>
      </c>
    </row>
    <row r="164" spans="2:23">
      <c r="C164" s="1" t="s">
        <v>198</v>
      </c>
      <c r="D164" s="3">
        <f ca="1">STDEV(D135:D158)/SQRT(COUNT(D135:D158))</f>
        <v>1.780829412623855E-2</v>
      </c>
      <c r="E164" s="3">
        <f t="shared" ref="E164:W164" ca="1" si="24">STDEV(E135:E158)/SQRT(COUNT(E135:E158))</f>
        <v>1.4923676795607969E-2</v>
      </c>
      <c r="F164" s="3">
        <f t="shared" ca="1" si="24"/>
        <v>1.2584219290595484E-2</v>
      </c>
      <c r="G164" s="3">
        <f t="shared" ca="1" si="24"/>
        <v>1.1465632432060153E-2</v>
      </c>
      <c r="H164" s="3">
        <f t="shared" ca="1" si="24"/>
        <v>1.2400314606145921E-2</v>
      </c>
      <c r="I164" s="3">
        <f t="shared" ca="1" si="24"/>
        <v>1.1470071977439999E-2</v>
      </c>
      <c r="J164" s="3">
        <f t="shared" ca="1" si="24"/>
        <v>1.065248731318162E-2</v>
      </c>
      <c r="K164" s="3">
        <f t="shared" ca="1" si="24"/>
        <v>9.7967219301903583E-3</v>
      </c>
      <c r="L164" s="3">
        <f t="shared" ca="1" si="24"/>
        <v>1.5078901637589811E-2</v>
      </c>
      <c r="M164" s="3">
        <f t="shared" ca="1" si="24"/>
        <v>2.4635022350611265E-2</v>
      </c>
      <c r="N164" s="3">
        <f t="shared" ca="1" si="24"/>
        <v>3.0332423835273899E-2</v>
      </c>
      <c r="O164" s="3">
        <f t="shared" ca="1" si="24"/>
        <v>4.6304838719802656E-2</v>
      </c>
      <c r="P164" s="3">
        <f t="shared" ca="1" si="24"/>
        <v>4.7179607896368686E-2</v>
      </c>
      <c r="Q164" s="3">
        <f t="shared" ca="1" si="24"/>
        <v>3.7529325362682685E-2</v>
      </c>
      <c r="R164" s="3">
        <f t="shared" ca="1" si="24"/>
        <v>2.6305885350038239E-2</v>
      </c>
      <c r="S164" s="3">
        <f t="shared" ca="1" si="24"/>
        <v>2.409012115090747E-2</v>
      </c>
      <c r="T164" s="3">
        <f t="shared" ca="1" si="24"/>
        <v>3.5532092445442878E-2</v>
      </c>
      <c r="U164" s="3">
        <f t="shared" ca="1" si="24"/>
        <v>4.3828501160540816E-2</v>
      </c>
      <c r="V164" s="3">
        <f t="shared" ca="1" si="24"/>
        <v>4.5091386310036376E-2</v>
      </c>
      <c r="W164" s="3">
        <f t="shared" ca="1" si="24"/>
        <v>4.2677520968814824E-2</v>
      </c>
    </row>
    <row r="165" spans="2:23">
      <c r="C165" s="1" t="s">
        <v>110</v>
      </c>
      <c r="D165" s="2">
        <f ca="1">D160-D161</f>
        <v>-4.8965046291676237E-3</v>
      </c>
      <c r="E165" s="2">
        <f t="shared" ref="E165:W165" ca="1" si="25">E160-E161</f>
        <v>-2.982765878921486E-3</v>
      </c>
      <c r="F165" s="2">
        <f t="shared" ca="1" si="25"/>
        <v>-5.5683235647684647E-3</v>
      </c>
      <c r="G165" s="2">
        <f t="shared" ca="1" si="25"/>
        <v>8.9710211971333036E-3</v>
      </c>
      <c r="H165" s="2">
        <f t="shared" ca="1" si="25"/>
        <v>1.4975067321549251E-2</v>
      </c>
      <c r="I165" s="2">
        <f t="shared" ca="1" si="25"/>
        <v>-6.379822208572996E-3</v>
      </c>
      <c r="J165" s="2">
        <f t="shared" ca="1" si="25"/>
        <v>-1.1837869786401226E-2</v>
      </c>
      <c r="K165" s="2">
        <f t="shared" ca="1" si="25"/>
        <v>2.4473865261778228E-2</v>
      </c>
      <c r="L165" s="2">
        <f t="shared" ca="1" si="25"/>
        <v>9.5807714197231303E-2</v>
      </c>
      <c r="M165" s="2">
        <f t="shared" ca="1" si="25"/>
        <v>0.12968599697223127</v>
      </c>
      <c r="N165" s="2">
        <f t="shared" ca="1" si="25"/>
        <v>-5.7907388586173641E-2</v>
      </c>
      <c r="O165" s="2">
        <f t="shared" ca="1" si="25"/>
        <v>-0.30572031104427655</v>
      </c>
      <c r="P165" s="2">
        <f t="shared" ca="1" si="25"/>
        <v>-0.37777238985522693</v>
      </c>
      <c r="Q165" s="2">
        <f t="shared" ca="1" si="25"/>
        <v>-0.29008536757370945</v>
      </c>
      <c r="R165" s="2">
        <f t="shared" ca="1" si="25"/>
        <v>-0.16520221158711348</v>
      </c>
      <c r="S165" s="2">
        <f t="shared" ca="1" si="25"/>
        <v>-0.16031919081134358</v>
      </c>
      <c r="T165" s="2">
        <f t="shared" ca="1" si="25"/>
        <v>-0.2362460765758011</v>
      </c>
      <c r="U165" s="2">
        <f t="shared" ca="1" si="25"/>
        <v>-0.28266131918271864</v>
      </c>
      <c r="V165" s="2">
        <f t="shared" ca="1" si="25"/>
        <v>-0.27241800270549255</v>
      </c>
      <c r="W165" s="2">
        <f t="shared" ca="1" si="25"/>
        <v>-0.22897278561984549</v>
      </c>
    </row>
    <row r="167" spans="2:23">
      <c r="B167" s="1" t="s">
        <v>200</v>
      </c>
      <c r="D167" s="1">
        <f ca="1">COVAR(D111:D158,$C111:$C158)/VAR($C111:$C158)</f>
        <v>-2.3972470580299835E-3</v>
      </c>
      <c r="E167" s="1">
        <f t="shared" ref="E167:W167" ca="1" si="26">COVAR(E111:E158,$C111:$C158)/VAR($C111:$C158)</f>
        <v>-1.4603124615553092E-3</v>
      </c>
      <c r="F167" s="1">
        <f t="shared" ca="1" si="26"/>
        <v>-2.7261584119178946E-3</v>
      </c>
      <c r="G167" s="1">
        <f t="shared" ca="1" si="26"/>
        <v>4.3920624610965155E-3</v>
      </c>
      <c r="H167" s="1">
        <f t="shared" ca="1" si="26"/>
        <v>7.3315433761751538E-3</v>
      </c>
      <c r="I167" s="1">
        <f t="shared" ca="1" si="26"/>
        <v>-3.1234546229471963E-3</v>
      </c>
      <c r="J167" s="1">
        <f t="shared" ca="1" si="26"/>
        <v>-5.7956237495922682E-3</v>
      </c>
      <c r="K167" s="1">
        <f t="shared" ca="1" si="26"/>
        <v>1.1981996534412261E-2</v>
      </c>
      <c r="L167" s="1">
        <f t="shared" ca="1" si="26"/>
        <v>4.6905860075727848E-2</v>
      </c>
      <c r="M167" s="1">
        <f t="shared" ca="1" si="26"/>
        <v>6.3492102684321539E-2</v>
      </c>
      <c r="N167" s="1">
        <f t="shared" ca="1" si="26"/>
        <v>-2.835049232864751E-2</v>
      </c>
      <c r="O167" s="1">
        <f t="shared" ca="1" si="26"/>
        <v>-0.14967556894876038</v>
      </c>
      <c r="P167" s="1">
        <f t="shared" ca="1" si="26"/>
        <v>-0.18495106586662155</v>
      </c>
      <c r="Q167" s="1">
        <f t="shared" ca="1" si="26"/>
        <v>-0.1420209612079619</v>
      </c>
      <c r="R167" s="1">
        <f t="shared" ca="1" si="26"/>
        <v>-8.0880249422857639E-2</v>
      </c>
      <c r="S167" s="1">
        <f t="shared" ca="1" si="26"/>
        <v>-7.8489603834720298E-2</v>
      </c>
      <c r="T167" s="1">
        <f t="shared" ca="1" si="26"/>
        <v>-0.11566214165690258</v>
      </c>
      <c r="U167" s="1">
        <f t="shared" ca="1" si="26"/>
        <v>-0.13838627084987259</v>
      </c>
      <c r="V167" s="1">
        <f t="shared" ca="1" si="26"/>
        <v>-0.1333713138245641</v>
      </c>
      <c r="W167" s="1">
        <f t="shared" ca="1" si="26"/>
        <v>-0.1121012596263827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0.03</v>
      </c>
      <c r="E1">
        <v>2.9000000000000001E-2</v>
      </c>
      <c r="F1">
        <v>0.03</v>
      </c>
      <c r="G1">
        <v>2.8000000000000001E-2</v>
      </c>
      <c r="H1">
        <v>2.9000000000000001E-2</v>
      </c>
      <c r="I1">
        <v>3.1E-2</v>
      </c>
      <c r="J1">
        <v>2.7E-2</v>
      </c>
      <c r="K1">
        <v>3.1E-2</v>
      </c>
      <c r="L1">
        <v>0.79700000000000004</v>
      </c>
      <c r="M1">
        <v>0.98399999999999999</v>
      </c>
      <c r="N1">
        <v>9.7000000000000003E-2</v>
      </c>
      <c r="O1">
        <v>4.0000000000000001E-3</v>
      </c>
      <c r="P1">
        <v>9.1999999999999998E-2</v>
      </c>
      <c r="Q1">
        <v>2E-3</v>
      </c>
      <c r="R1">
        <v>3.0000000000000001E-3</v>
      </c>
      <c r="S1">
        <v>6.6000000000000003E-2</v>
      </c>
      <c r="T1">
        <v>2E-3</v>
      </c>
      <c r="U1">
        <v>3.9E-2</v>
      </c>
      <c r="V1">
        <v>5.0000000000000001E-3</v>
      </c>
      <c r="W1">
        <v>1E-3</v>
      </c>
      <c r="Z1" s="1">
        <f>AVERAGE(D1:M1)</f>
        <v>0.2016</v>
      </c>
      <c r="AA1" s="1">
        <f>AVERAGE(N1:W1)</f>
        <v>3.1099999999999999E-2</v>
      </c>
    </row>
    <row r="2" spans="1:27">
      <c r="A2">
        <v>1</v>
      </c>
      <c r="B2" t="s">
        <v>149</v>
      </c>
      <c r="C2">
        <v>30</v>
      </c>
      <c r="D2">
        <v>2.5000000000000001E-2</v>
      </c>
      <c r="E2">
        <v>2.4E-2</v>
      </c>
      <c r="F2">
        <v>2.5000000000000001E-2</v>
      </c>
      <c r="G2">
        <v>2.4E-2</v>
      </c>
      <c r="H2">
        <v>2.4E-2</v>
      </c>
      <c r="I2">
        <v>2.5000000000000001E-2</v>
      </c>
      <c r="J2">
        <v>2.3E-2</v>
      </c>
      <c r="K2">
        <v>2.5999999999999999E-2</v>
      </c>
      <c r="L2">
        <v>0.89100000000000001</v>
      </c>
      <c r="M2">
        <v>0.92700000000000005</v>
      </c>
      <c r="N2">
        <v>0.186</v>
      </c>
      <c r="O2">
        <v>4.9000000000000002E-2</v>
      </c>
      <c r="P2">
        <v>0.14000000000000001</v>
      </c>
      <c r="Q2">
        <v>2.8000000000000001E-2</v>
      </c>
      <c r="R2">
        <v>7.6999999999999999E-2</v>
      </c>
      <c r="S2">
        <v>1.7999999999999999E-2</v>
      </c>
      <c r="T2">
        <v>2E-3</v>
      </c>
      <c r="U2">
        <v>0.20899999999999999</v>
      </c>
      <c r="V2">
        <v>4.0000000000000001E-3</v>
      </c>
      <c r="W2">
        <v>1E-3</v>
      </c>
      <c r="Z2" s="1">
        <f t="shared" ref="Z2:Z48" si="0">AVERAGE(D2:M2)</f>
        <v>0.20140000000000002</v>
      </c>
      <c r="AA2" s="1">
        <f t="shared" ref="AA2:AA48" si="1">AVERAGE(N2:W2)</f>
        <v>7.1399999999999991E-2</v>
      </c>
    </row>
    <row r="3" spans="1:27">
      <c r="A3">
        <v>2</v>
      </c>
      <c r="B3" t="s">
        <v>150</v>
      </c>
      <c r="C3">
        <v>30</v>
      </c>
      <c r="D3">
        <v>2.7E-2</v>
      </c>
      <c r="E3">
        <v>2.7E-2</v>
      </c>
      <c r="F3">
        <v>2.7E-2</v>
      </c>
      <c r="G3">
        <v>2.5999999999999999E-2</v>
      </c>
      <c r="H3">
        <v>2.5999999999999999E-2</v>
      </c>
      <c r="I3">
        <v>2.8000000000000001E-2</v>
      </c>
      <c r="J3">
        <v>2.5000000000000001E-2</v>
      </c>
      <c r="K3">
        <v>2.8000000000000001E-2</v>
      </c>
      <c r="L3">
        <v>0.90400000000000003</v>
      </c>
      <c r="M3">
        <v>0.99099999999999999</v>
      </c>
      <c r="N3">
        <v>0.16700000000000001</v>
      </c>
      <c r="O3">
        <v>0.152</v>
      </c>
      <c r="P3">
        <v>3.6999999999999998E-2</v>
      </c>
      <c r="Q3">
        <v>4.0000000000000001E-3</v>
      </c>
      <c r="R3">
        <v>3.0000000000000001E-3</v>
      </c>
      <c r="S3">
        <v>1.6E-2</v>
      </c>
      <c r="T3">
        <v>2E-3</v>
      </c>
      <c r="U3">
        <v>0.11</v>
      </c>
      <c r="V3">
        <v>3.0000000000000001E-3</v>
      </c>
      <c r="W3">
        <v>1E-3</v>
      </c>
      <c r="Z3" s="1">
        <f t="shared" si="0"/>
        <v>0.2109</v>
      </c>
      <c r="AA3" s="1">
        <f t="shared" si="1"/>
        <v>4.9500000000000002E-2</v>
      </c>
    </row>
    <row r="4" spans="1:27">
      <c r="A4">
        <v>3</v>
      </c>
      <c r="B4" t="s">
        <v>151</v>
      </c>
      <c r="C4">
        <v>30</v>
      </c>
      <c r="D4">
        <v>2.5000000000000001E-2</v>
      </c>
      <c r="E4">
        <v>2.4E-2</v>
      </c>
      <c r="F4">
        <v>2.5000000000000001E-2</v>
      </c>
      <c r="G4">
        <v>2.4E-2</v>
      </c>
      <c r="H4">
        <v>2.4E-2</v>
      </c>
      <c r="I4">
        <v>2.5000000000000001E-2</v>
      </c>
      <c r="J4">
        <v>2.3E-2</v>
      </c>
      <c r="K4">
        <v>2.5000000000000001E-2</v>
      </c>
      <c r="L4">
        <v>0.93700000000000006</v>
      </c>
      <c r="M4">
        <v>0.98099999999999998</v>
      </c>
      <c r="N4">
        <v>4.1000000000000002E-2</v>
      </c>
      <c r="O4">
        <v>5.1999999999999998E-2</v>
      </c>
      <c r="P4">
        <v>7.5999999999999998E-2</v>
      </c>
      <c r="Q4">
        <v>2.7E-2</v>
      </c>
      <c r="R4">
        <v>3.0000000000000001E-3</v>
      </c>
      <c r="S4">
        <v>2.3E-2</v>
      </c>
      <c r="T4">
        <v>4.0000000000000001E-3</v>
      </c>
      <c r="U4">
        <v>7.3999999999999996E-2</v>
      </c>
      <c r="V4">
        <v>3.5000000000000003E-2</v>
      </c>
      <c r="W4">
        <v>4.0000000000000001E-3</v>
      </c>
      <c r="Z4" s="1">
        <f t="shared" si="0"/>
        <v>0.21129999999999999</v>
      </c>
      <c r="AA4" s="1">
        <f t="shared" si="1"/>
        <v>3.39E-2</v>
      </c>
    </row>
    <row r="5" spans="1:27">
      <c r="A5">
        <v>4</v>
      </c>
      <c r="B5" t="s">
        <v>152</v>
      </c>
      <c r="C5">
        <v>30</v>
      </c>
      <c r="D5">
        <v>2.5000000000000001E-2</v>
      </c>
      <c r="E5">
        <v>2.5000000000000001E-2</v>
      </c>
      <c r="F5">
        <v>2.5000000000000001E-2</v>
      </c>
      <c r="G5">
        <v>2.4E-2</v>
      </c>
      <c r="H5">
        <v>2.4E-2</v>
      </c>
      <c r="I5">
        <v>2.5999999999999999E-2</v>
      </c>
      <c r="J5">
        <v>2.3E-2</v>
      </c>
      <c r="K5">
        <v>2.5999999999999999E-2</v>
      </c>
      <c r="L5">
        <v>0.96699999999999997</v>
      </c>
      <c r="M5">
        <v>0.99299999999999999</v>
      </c>
      <c r="N5">
        <v>2.9000000000000001E-2</v>
      </c>
      <c r="O5">
        <v>0.03</v>
      </c>
      <c r="P5">
        <v>3.4000000000000002E-2</v>
      </c>
      <c r="Q5">
        <v>5.0000000000000001E-3</v>
      </c>
      <c r="R5">
        <v>8.9999999999999993E-3</v>
      </c>
      <c r="S5">
        <v>2.4E-2</v>
      </c>
      <c r="T5">
        <v>3.0000000000000001E-3</v>
      </c>
      <c r="U5">
        <v>5.0000000000000001E-3</v>
      </c>
      <c r="V5">
        <v>4.0000000000000001E-3</v>
      </c>
      <c r="W5">
        <v>1E-3</v>
      </c>
      <c r="Z5" s="1">
        <f t="shared" si="0"/>
        <v>0.21579999999999999</v>
      </c>
      <c r="AA5" s="1">
        <f t="shared" si="1"/>
        <v>1.4400000000000001E-2</v>
      </c>
    </row>
    <row r="6" spans="1:27">
      <c r="A6">
        <v>5</v>
      </c>
      <c r="B6" t="s">
        <v>153</v>
      </c>
      <c r="C6">
        <v>30</v>
      </c>
      <c r="D6">
        <v>2.5000000000000001E-2</v>
      </c>
      <c r="E6">
        <v>2.5000000000000001E-2</v>
      </c>
      <c r="F6">
        <v>2.5000000000000001E-2</v>
      </c>
      <c r="G6">
        <v>2.4E-2</v>
      </c>
      <c r="H6">
        <v>2.4E-2</v>
      </c>
      <c r="I6">
        <v>2.5999999999999999E-2</v>
      </c>
      <c r="J6">
        <v>2.3E-2</v>
      </c>
      <c r="K6">
        <v>2.5999999999999999E-2</v>
      </c>
      <c r="L6">
        <v>0.89300000000000002</v>
      </c>
      <c r="M6">
        <v>0.94299999999999995</v>
      </c>
      <c r="N6">
        <v>3.6999999999999998E-2</v>
      </c>
      <c r="O6">
        <v>5.0000000000000001E-3</v>
      </c>
      <c r="P6">
        <v>0.17599999999999999</v>
      </c>
      <c r="Q6">
        <v>8.0000000000000002E-3</v>
      </c>
      <c r="R6">
        <v>7.0000000000000001E-3</v>
      </c>
      <c r="S6">
        <v>9.1999999999999998E-2</v>
      </c>
      <c r="T6">
        <v>3.0000000000000001E-3</v>
      </c>
      <c r="U6">
        <v>0.108</v>
      </c>
      <c r="V6">
        <v>0.16300000000000001</v>
      </c>
      <c r="W6">
        <v>1E-3</v>
      </c>
      <c r="Z6" s="1">
        <f t="shared" si="0"/>
        <v>0.20339999999999997</v>
      </c>
      <c r="AA6" s="1">
        <f t="shared" si="1"/>
        <v>0.06</v>
      </c>
    </row>
    <row r="7" spans="1:27">
      <c r="A7">
        <v>6</v>
      </c>
      <c r="B7" t="s">
        <v>154</v>
      </c>
      <c r="C7">
        <v>30</v>
      </c>
      <c r="D7">
        <v>2.9000000000000001E-2</v>
      </c>
      <c r="E7">
        <v>2.8000000000000001E-2</v>
      </c>
      <c r="F7">
        <v>2.9000000000000001E-2</v>
      </c>
      <c r="G7">
        <v>2.7E-2</v>
      </c>
      <c r="H7">
        <v>2.8000000000000001E-2</v>
      </c>
      <c r="I7">
        <v>0.03</v>
      </c>
      <c r="J7">
        <v>2.7E-2</v>
      </c>
      <c r="K7">
        <v>0.03</v>
      </c>
      <c r="L7">
        <v>0.82399999999999995</v>
      </c>
      <c r="M7">
        <v>0.89300000000000002</v>
      </c>
      <c r="N7">
        <v>7.8E-2</v>
      </c>
      <c r="O7">
        <v>0.01</v>
      </c>
      <c r="P7">
        <v>4.3999999999999997E-2</v>
      </c>
      <c r="Q7">
        <v>6.6000000000000003E-2</v>
      </c>
      <c r="R7">
        <v>0.10100000000000001</v>
      </c>
      <c r="S7">
        <v>8.5999999999999993E-2</v>
      </c>
      <c r="T7">
        <v>5.0000000000000001E-3</v>
      </c>
      <c r="U7">
        <v>0.59899999999999998</v>
      </c>
      <c r="V7">
        <v>7.0000000000000001E-3</v>
      </c>
      <c r="W7">
        <v>1.7999999999999999E-2</v>
      </c>
      <c r="Z7" s="1">
        <f t="shared" si="0"/>
        <v>0.19450000000000001</v>
      </c>
      <c r="AA7" s="1">
        <f t="shared" si="1"/>
        <v>0.1014</v>
      </c>
    </row>
    <row r="8" spans="1:27">
      <c r="A8">
        <v>7</v>
      </c>
      <c r="B8" t="s">
        <v>155</v>
      </c>
      <c r="C8">
        <v>30</v>
      </c>
      <c r="D8">
        <v>3.1E-2</v>
      </c>
      <c r="E8">
        <v>0.03</v>
      </c>
      <c r="F8">
        <v>3.1E-2</v>
      </c>
      <c r="G8">
        <v>2.9000000000000001E-2</v>
      </c>
      <c r="H8">
        <v>2.9000000000000001E-2</v>
      </c>
      <c r="I8">
        <v>3.1E-2</v>
      </c>
      <c r="J8">
        <v>2.8000000000000001E-2</v>
      </c>
      <c r="K8">
        <v>3.2000000000000001E-2</v>
      </c>
      <c r="L8">
        <v>0.76600000000000001</v>
      </c>
      <c r="M8">
        <v>0.94399999999999995</v>
      </c>
      <c r="N8">
        <v>8.1000000000000003E-2</v>
      </c>
      <c r="O8">
        <v>3.0000000000000001E-3</v>
      </c>
      <c r="P8">
        <v>0.14299999999999999</v>
      </c>
      <c r="Q8">
        <v>2E-3</v>
      </c>
      <c r="R8">
        <v>5.0000000000000001E-3</v>
      </c>
      <c r="S8">
        <v>5.7000000000000002E-2</v>
      </c>
      <c r="T8">
        <v>3.0000000000000001E-3</v>
      </c>
      <c r="U8">
        <v>8.2000000000000003E-2</v>
      </c>
      <c r="V8">
        <v>0.02</v>
      </c>
      <c r="W8">
        <v>1E-3</v>
      </c>
      <c r="Z8" s="1">
        <f t="shared" si="0"/>
        <v>0.1951</v>
      </c>
      <c r="AA8" s="1">
        <f t="shared" si="1"/>
        <v>3.9699999999999999E-2</v>
      </c>
    </row>
    <row r="9" spans="1:27">
      <c r="A9">
        <v>8</v>
      </c>
      <c r="B9" t="s">
        <v>156</v>
      </c>
      <c r="C9">
        <v>30</v>
      </c>
      <c r="D9">
        <v>0.03</v>
      </c>
      <c r="E9">
        <v>2.9000000000000001E-2</v>
      </c>
      <c r="F9">
        <v>0.03</v>
      </c>
      <c r="G9">
        <v>2.8000000000000001E-2</v>
      </c>
      <c r="H9">
        <v>2.9000000000000001E-2</v>
      </c>
      <c r="I9">
        <v>3.1E-2</v>
      </c>
      <c r="J9">
        <v>2.7E-2</v>
      </c>
      <c r="K9">
        <v>3.1E-2</v>
      </c>
      <c r="L9">
        <v>0.74099999999999999</v>
      </c>
      <c r="M9">
        <v>0.93</v>
      </c>
      <c r="N9">
        <v>6.8000000000000005E-2</v>
      </c>
      <c r="O9">
        <v>0.48599999999999999</v>
      </c>
      <c r="P9">
        <v>0.125</v>
      </c>
      <c r="Q9">
        <v>1.7000000000000001E-2</v>
      </c>
      <c r="R9">
        <v>2E-3</v>
      </c>
      <c r="S9">
        <v>1.7000000000000001E-2</v>
      </c>
      <c r="T9">
        <v>5.0000000000000001E-3</v>
      </c>
      <c r="U9">
        <v>4.7E-2</v>
      </c>
      <c r="V9">
        <v>2.5000000000000001E-2</v>
      </c>
      <c r="W9">
        <v>5.0000000000000001E-3</v>
      </c>
      <c r="Z9" s="1">
        <f t="shared" si="0"/>
        <v>0.19060000000000002</v>
      </c>
      <c r="AA9" s="1">
        <f t="shared" si="1"/>
        <v>7.9700000000000021E-2</v>
      </c>
    </row>
    <row r="10" spans="1:27">
      <c r="A10">
        <v>9</v>
      </c>
      <c r="B10" t="s">
        <v>157</v>
      </c>
      <c r="C10">
        <v>30</v>
      </c>
      <c r="D10">
        <v>2.8000000000000001E-2</v>
      </c>
      <c r="E10">
        <v>2.7E-2</v>
      </c>
      <c r="F10">
        <v>2.8000000000000001E-2</v>
      </c>
      <c r="G10">
        <v>2.5999999999999999E-2</v>
      </c>
      <c r="H10">
        <v>2.7E-2</v>
      </c>
      <c r="I10">
        <v>2.9000000000000001E-2</v>
      </c>
      <c r="J10">
        <v>2.5999999999999999E-2</v>
      </c>
      <c r="K10">
        <v>2.9000000000000001E-2</v>
      </c>
      <c r="L10">
        <v>0.85699999999999998</v>
      </c>
      <c r="M10">
        <v>0.92700000000000005</v>
      </c>
      <c r="N10">
        <v>0.125</v>
      </c>
      <c r="O10">
        <v>3.0000000000000001E-3</v>
      </c>
      <c r="P10">
        <v>0.21</v>
      </c>
      <c r="Q10">
        <v>4.0000000000000001E-3</v>
      </c>
      <c r="R10">
        <v>2.5000000000000001E-2</v>
      </c>
      <c r="S10">
        <v>5.3999999999999999E-2</v>
      </c>
      <c r="T10">
        <v>8.9999999999999993E-3</v>
      </c>
      <c r="U10">
        <v>0.313</v>
      </c>
      <c r="V10">
        <v>6.0000000000000001E-3</v>
      </c>
      <c r="W10">
        <v>1E-3</v>
      </c>
      <c r="Z10" s="1">
        <f t="shared" si="0"/>
        <v>0.20039999999999999</v>
      </c>
      <c r="AA10" s="1">
        <f t="shared" si="1"/>
        <v>7.4999999999999997E-2</v>
      </c>
    </row>
    <row r="11" spans="1:27">
      <c r="A11">
        <v>10</v>
      </c>
      <c r="B11" t="s">
        <v>158</v>
      </c>
      <c r="C11">
        <v>30</v>
      </c>
      <c r="D11">
        <v>2.5999999999999999E-2</v>
      </c>
      <c r="E11">
        <v>2.5999999999999999E-2</v>
      </c>
      <c r="F11">
        <v>2.5999999999999999E-2</v>
      </c>
      <c r="G11">
        <v>2.5000000000000001E-2</v>
      </c>
      <c r="H11">
        <v>2.5000000000000001E-2</v>
      </c>
      <c r="I11">
        <v>2.7E-2</v>
      </c>
      <c r="J11">
        <v>2.4E-2</v>
      </c>
      <c r="K11">
        <v>2.7E-2</v>
      </c>
      <c r="L11">
        <v>0.92100000000000004</v>
      </c>
      <c r="M11">
        <v>0.98</v>
      </c>
      <c r="N11">
        <v>8.4000000000000005E-2</v>
      </c>
      <c r="O11">
        <v>5.0000000000000001E-3</v>
      </c>
      <c r="P11">
        <v>0.27400000000000002</v>
      </c>
      <c r="Q11">
        <v>5.0000000000000001E-3</v>
      </c>
      <c r="R11">
        <v>5.0000000000000001E-3</v>
      </c>
      <c r="S11">
        <v>8.5999999999999993E-2</v>
      </c>
      <c r="T11">
        <v>5.8000000000000003E-2</v>
      </c>
      <c r="U11">
        <v>2.5999999999999999E-2</v>
      </c>
      <c r="V11">
        <v>5.7000000000000002E-2</v>
      </c>
      <c r="W11">
        <v>1E-3</v>
      </c>
      <c r="Z11" s="1">
        <f t="shared" si="0"/>
        <v>0.21070000000000003</v>
      </c>
      <c r="AA11" s="1">
        <f t="shared" si="1"/>
        <v>6.0100000000000021E-2</v>
      </c>
    </row>
    <row r="12" spans="1:27">
      <c r="A12">
        <v>11</v>
      </c>
      <c r="B12" t="s">
        <v>159</v>
      </c>
      <c r="C12">
        <v>30</v>
      </c>
      <c r="D12">
        <v>2.8000000000000001E-2</v>
      </c>
      <c r="E12">
        <v>2.8000000000000001E-2</v>
      </c>
      <c r="F12">
        <v>2.8000000000000001E-2</v>
      </c>
      <c r="G12">
        <v>2.7E-2</v>
      </c>
      <c r="H12">
        <v>2.7E-2</v>
      </c>
      <c r="I12">
        <v>2.9000000000000001E-2</v>
      </c>
      <c r="J12">
        <v>2.5999999999999999E-2</v>
      </c>
      <c r="K12">
        <v>2.9000000000000001E-2</v>
      </c>
      <c r="L12">
        <v>0.89900000000000002</v>
      </c>
      <c r="M12">
        <v>0.97499999999999998</v>
      </c>
      <c r="N12">
        <v>0.21099999999999999</v>
      </c>
      <c r="O12">
        <v>8.0000000000000002E-3</v>
      </c>
      <c r="P12">
        <v>9.2999999999999999E-2</v>
      </c>
      <c r="Q12">
        <v>3.7999999999999999E-2</v>
      </c>
      <c r="R12">
        <v>1.2999999999999999E-2</v>
      </c>
      <c r="S12">
        <v>2.3E-2</v>
      </c>
      <c r="T12">
        <v>4.0000000000000001E-3</v>
      </c>
      <c r="U12">
        <v>0.246</v>
      </c>
      <c r="V12">
        <v>8.0000000000000002E-3</v>
      </c>
      <c r="W12">
        <v>2E-3</v>
      </c>
      <c r="Z12" s="1">
        <f t="shared" si="0"/>
        <v>0.20960000000000001</v>
      </c>
      <c r="AA12" s="1">
        <f t="shared" si="1"/>
        <v>6.4600000000000005E-2</v>
      </c>
    </row>
    <row r="13" spans="1:27">
      <c r="A13">
        <v>12</v>
      </c>
      <c r="B13" t="s">
        <v>160</v>
      </c>
      <c r="C13">
        <v>30</v>
      </c>
      <c r="D13">
        <v>2.7E-2</v>
      </c>
      <c r="E13">
        <v>2.7E-2</v>
      </c>
      <c r="F13">
        <v>2.7E-2</v>
      </c>
      <c r="G13">
        <v>2.5999999999999999E-2</v>
      </c>
      <c r="H13">
        <v>2.5999999999999999E-2</v>
      </c>
      <c r="I13">
        <v>2.8000000000000001E-2</v>
      </c>
      <c r="J13">
        <v>2.5000000000000001E-2</v>
      </c>
      <c r="K13">
        <v>2.8000000000000001E-2</v>
      </c>
      <c r="L13">
        <v>0.876</v>
      </c>
      <c r="M13">
        <v>0.91500000000000004</v>
      </c>
      <c r="N13">
        <v>2.9000000000000001E-2</v>
      </c>
      <c r="O13">
        <v>0.312</v>
      </c>
      <c r="P13">
        <v>0.106</v>
      </c>
      <c r="Q13">
        <v>4.0000000000000001E-3</v>
      </c>
      <c r="R13">
        <v>0.01</v>
      </c>
      <c r="S13">
        <v>1.6E-2</v>
      </c>
      <c r="T13">
        <v>3.0000000000000001E-3</v>
      </c>
      <c r="U13">
        <v>5.0000000000000001E-3</v>
      </c>
      <c r="V13">
        <v>2.5000000000000001E-2</v>
      </c>
      <c r="W13">
        <v>4.0000000000000001E-3</v>
      </c>
      <c r="Z13" s="1">
        <f t="shared" si="0"/>
        <v>0.20049999999999998</v>
      </c>
      <c r="AA13" s="1">
        <f t="shared" si="1"/>
        <v>5.1400000000000001E-2</v>
      </c>
    </row>
    <row r="14" spans="1:27">
      <c r="A14">
        <v>13</v>
      </c>
      <c r="B14" t="s">
        <v>161</v>
      </c>
      <c r="C14">
        <v>30</v>
      </c>
      <c r="D14">
        <v>2.5000000000000001E-2</v>
      </c>
      <c r="E14">
        <v>2.4E-2</v>
      </c>
      <c r="F14">
        <v>2.5000000000000001E-2</v>
      </c>
      <c r="G14">
        <v>2.4E-2</v>
      </c>
      <c r="H14">
        <v>2.4E-2</v>
      </c>
      <c r="I14">
        <v>2.5000000000000001E-2</v>
      </c>
      <c r="J14">
        <v>2.3E-2</v>
      </c>
      <c r="K14">
        <v>2.5999999999999999E-2</v>
      </c>
      <c r="L14">
        <v>0.95599999999999996</v>
      </c>
      <c r="M14">
        <v>0.98199999999999998</v>
      </c>
      <c r="N14">
        <v>1.4999999999999999E-2</v>
      </c>
      <c r="O14">
        <v>0.215</v>
      </c>
      <c r="P14">
        <v>7.3999999999999996E-2</v>
      </c>
      <c r="Q14">
        <v>3.0000000000000001E-3</v>
      </c>
      <c r="R14">
        <v>2E-3</v>
      </c>
      <c r="S14">
        <v>0.03</v>
      </c>
      <c r="T14">
        <v>8.9999999999999993E-3</v>
      </c>
      <c r="U14">
        <v>2.5000000000000001E-2</v>
      </c>
      <c r="V14">
        <v>3.2000000000000001E-2</v>
      </c>
      <c r="W14">
        <v>1.4E-2</v>
      </c>
      <c r="Z14" s="1">
        <f t="shared" si="0"/>
        <v>0.21339999999999998</v>
      </c>
      <c r="AA14" s="1">
        <f t="shared" si="1"/>
        <v>4.1900000000000007E-2</v>
      </c>
    </row>
    <row r="15" spans="1:27">
      <c r="A15">
        <v>14</v>
      </c>
      <c r="B15" t="s">
        <v>162</v>
      </c>
      <c r="C15">
        <v>30</v>
      </c>
      <c r="D15">
        <v>2.9000000000000001E-2</v>
      </c>
      <c r="E15">
        <v>2.8000000000000001E-2</v>
      </c>
      <c r="F15">
        <v>2.9000000000000001E-2</v>
      </c>
      <c r="G15">
        <v>2.7E-2</v>
      </c>
      <c r="H15">
        <v>2.8000000000000001E-2</v>
      </c>
      <c r="I15">
        <v>0.03</v>
      </c>
      <c r="J15">
        <v>2.7E-2</v>
      </c>
      <c r="K15">
        <v>0.03</v>
      </c>
      <c r="L15">
        <v>0.84299999999999997</v>
      </c>
      <c r="M15">
        <v>0.97899999999999998</v>
      </c>
      <c r="N15">
        <v>0.12</v>
      </c>
      <c r="O15">
        <v>0.222</v>
      </c>
      <c r="P15">
        <v>5.3999999999999999E-2</v>
      </c>
      <c r="Q15">
        <v>6.0000000000000001E-3</v>
      </c>
      <c r="R15">
        <v>3.0000000000000001E-3</v>
      </c>
      <c r="S15">
        <v>1.2999999999999999E-2</v>
      </c>
      <c r="T15">
        <v>2E-3</v>
      </c>
      <c r="U15">
        <v>0.22700000000000001</v>
      </c>
      <c r="V15">
        <v>4.0000000000000001E-3</v>
      </c>
      <c r="W15">
        <v>5.0000000000000001E-3</v>
      </c>
      <c r="Z15" s="1">
        <f t="shared" si="0"/>
        <v>0.20499999999999999</v>
      </c>
      <c r="AA15" s="1">
        <f t="shared" si="1"/>
        <v>6.5600000000000006E-2</v>
      </c>
    </row>
    <row r="16" spans="1:27">
      <c r="A16">
        <v>15</v>
      </c>
      <c r="B16" t="s">
        <v>163</v>
      </c>
      <c r="C16">
        <v>30</v>
      </c>
      <c r="D16">
        <v>2.7E-2</v>
      </c>
      <c r="E16">
        <v>2.5999999999999999E-2</v>
      </c>
      <c r="F16">
        <v>2.7E-2</v>
      </c>
      <c r="G16">
        <v>2.5000000000000001E-2</v>
      </c>
      <c r="H16">
        <v>2.5999999999999999E-2</v>
      </c>
      <c r="I16">
        <v>2.7E-2</v>
      </c>
      <c r="J16">
        <v>2.5000000000000001E-2</v>
      </c>
      <c r="K16">
        <v>2.8000000000000001E-2</v>
      </c>
      <c r="L16">
        <v>0.78400000000000003</v>
      </c>
      <c r="M16">
        <v>0.7</v>
      </c>
      <c r="N16">
        <v>8.1000000000000003E-2</v>
      </c>
      <c r="O16">
        <v>0.187</v>
      </c>
      <c r="P16">
        <v>0.19600000000000001</v>
      </c>
      <c r="Q16">
        <v>0.13600000000000001</v>
      </c>
      <c r="R16">
        <v>2.7E-2</v>
      </c>
      <c r="S16">
        <v>2.4E-2</v>
      </c>
      <c r="T16">
        <v>1.7999999999999999E-2</v>
      </c>
      <c r="U16">
        <v>0.21099999999999999</v>
      </c>
      <c r="V16">
        <v>3.5000000000000003E-2</v>
      </c>
      <c r="W16">
        <v>1.4999999999999999E-2</v>
      </c>
      <c r="Z16" s="1">
        <f t="shared" si="0"/>
        <v>0.16949999999999998</v>
      </c>
      <c r="AA16" s="1">
        <f t="shared" si="1"/>
        <v>9.3000000000000013E-2</v>
      </c>
    </row>
    <row r="17" spans="1:27">
      <c r="A17">
        <v>16</v>
      </c>
      <c r="B17" t="s">
        <v>164</v>
      </c>
      <c r="C17">
        <v>30</v>
      </c>
      <c r="D17">
        <v>2.9000000000000001E-2</v>
      </c>
      <c r="E17">
        <v>2.8000000000000001E-2</v>
      </c>
      <c r="F17">
        <v>2.9000000000000001E-2</v>
      </c>
      <c r="G17">
        <v>2.7E-2</v>
      </c>
      <c r="H17">
        <v>2.8000000000000001E-2</v>
      </c>
      <c r="I17">
        <v>0.03</v>
      </c>
      <c r="J17">
        <v>2.7E-2</v>
      </c>
      <c r="K17">
        <v>0.03</v>
      </c>
      <c r="L17">
        <v>0.85799999999999998</v>
      </c>
      <c r="M17">
        <v>0.91900000000000004</v>
      </c>
      <c r="N17">
        <v>3.9E-2</v>
      </c>
      <c r="O17">
        <v>4.0000000000000001E-3</v>
      </c>
      <c r="P17">
        <v>0.121</v>
      </c>
      <c r="Q17">
        <v>2E-3</v>
      </c>
      <c r="R17">
        <v>4.0000000000000001E-3</v>
      </c>
      <c r="S17">
        <v>6.8000000000000005E-2</v>
      </c>
      <c r="T17">
        <v>2E-3</v>
      </c>
      <c r="U17">
        <v>0.48799999999999999</v>
      </c>
      <c r="V17">
        <v>0.113</v>
      </c>
      <c r="W17">
        <v>3.0000000000000001E-3</v>
      </c>
      <c r="Z17" s="1">
        <f t="shared" si="0"/>
        <v>0.20049999999999998</v>
      </c>
      <c r="AA17" s="1">
        <f t="shared" si="1"/>
        <v>8.4400000000000003E-2</v>
      </c>
    </row>
    <row r="18" spans="1:27">
      <c r="A18">
        <v>17</v>
      </c>
      <c r="B18" t="s">
        <v>165</v>
      </c>
      <c r="C18">
        <v>30</v>
      </c>
      <c r="D18">
        <v>2.7E-2</v>
      </c>
      <c r="E18">
        <v>2.5999999999999999E-2</v>
      </c>
      <c r="F18">
        <v>2.7E-2</v>
      </c>
      <c r="G18">
        <v>2.5000000000000001E-2</v>
      </c>
      <c r="H18">
        <v>2.5999999999999999E-2</v>
      </c>
      <c r="I18">
        <v>2.7E-2</v>
      </c>
      <c r="J18">
        <v>2.5000000000000001E-2</v>
      </c>
      <c r="K18">
        <v>2.7E-2</v>
      </c>
      <c r="L18">
        <v>0.96599999999999997</v>
      </c>
      <c r="M18">
        <v>0.99299999999999999</v>
      </c>
      <c r="N18">
        <v>1.7999999999999999E-2</v>
      </c>
      <c r="O18">
        <v>1.2E-2</v>
      </c>
      <c r="P18">
        <v>2.8000000000000001E-2</v>
      </c>
      <c r="Q18">
        <v>2E-3</v>
      </c>
      <c r="R18">
        <v>3.0000000000000001E-3</v>
      </c>
      <c r="S18">
        <v>9.2999999999999999E-2</v>
      </c>
      <c r="T18">
        <v>4.0000000000000001E-3</v>
      </c>
      <c r="U18">
        <v>2.1000000000000001E-2</v>
      </c>
      <c r="V18">
        <v>4.0000000000000001E-3</v>
      </c>
      <c r="W18">
        <v>8.9999999999999993E-3</v>
      </c>
      <c r="Z18" s="1">
        <f t="shared" si="0"/>
        <v>0.21690000000000001</v>
      </c>
      <c r="AA18" s="1">
        <f t="shared" si="1"/>
        <v>1.9400000000000001E-2</v>
      </c>
    </row>
    <row r="19" spans="1:27">
      <c r="A19">
        <v>18</v>
      </c>
      <c r="B19" t="s">
        <v>166</v>
      </c>
      <c r="C19">
        <v>30</v>
      </c>
      <c r="D19">
        <v>2.9000000000000001E-2</v>
      </c>
      <c r="E19">
        <v>2.8000000000000001E-2</v>
      </c>
      <c r="F19">
        <v>2.9000000000000001E-2</v>
      </c>
      <c r="G19">
        <v>2.7E-2</v>
      </c>
      <c r="H19">
        <v>2.8000000000000001E-2</v>
      </c>
      <c r="I19">
        <v>2.9000000000000001E-2</v>
      </c>
      <c r="J19">
        <v>2.5999999999999999E-2</v>
      </c>
      <c r="K19">
        <v>0.03</v>
      </c>
      <c r="L19">
        <v>0.873</v>
      </c>
      <c r="M19">
        <v>0.99</v>
      </c>
      <c r="N19">
        <v>9.7000000000000003E-2</v>
      </c>
      <c r="O19">
        <v>3.0000000000000001E-3</v>
      </c>
      <c r="P19">
        <v>3.2000000000000001E-2</v>
      </c>
      <c r="Q19">
        <v>3.0000000000000001E-3</v>
      </c>
      <c r="R19">
        <v>3.0000000000000001E-3</v>
      </c>
      <c r="S19">
        <v>5.7000000000000002E-2</v>
      </c>
      <c r="T19">
        <v>6.0000000000000001E-3</v>
      </c>
      <c r="U19">
        <v>0.20100000000000001</v>
      </c>
      <c r="V19">
        <v>3.0000000000000001E-3</v>
      </c>
      <c r="W19">
        <v>1E-3</v>
      </c>
      <c r="Z19" s="1">
        <f t="shared" si="0"/>
        <v>0.2089</v>
      </c>
      <c r="AA19" s="1">
        <f t="shared" si="1"/>
        <v>4.0600000000000004E-2</v>
      </c>
    </row>
    <row r="20" spans="1:27">
      <c r="A20">
        <v>19</v>
      </c>
      <c r="B20" t="s">
        <v>167</v>
      </c>
      <c r="C20">
        <v>30</v>
      </c>
      <c r="D20">
        <v>2.8000000000000001E-2</v>
      </c>
      <c r="E20">
        <v>2.7E-2</v>
      </c>
      <c r="F20">
        <v>2.8000000000000001E-2</v>
      </c>
      <c r="G20">
        <v>2.5999999999999999E-2</v>
      </c>
      <c r="H20">
        <v>2.7E-2</v>
      </c>
      <c r="I20">
        <v>2.8000000000000001E-2</v>
      </c>
      <c r="J20">
        <v>2.5999999999999999E-2</v>
      </c>
      <c r="K20">
        <v>2.9000000000000001E-2</v>
      </c>
      <c r="L20">
        <v>0.91100000000000003</v>
      </c>
      <c r="M20">
        <v>0.96199999999999997</v>
      </c>
      <c r="N20">
        <v>1.2999999999999999E-2</v>
      </c>
      <c r="O20">
        <v>8.0000000000000002E-3</v>
      </c>
      <c r="P20">
        <v>2.4E-2</v>
      </c>
      <c r="Q20">
        <v>3.0000000000000001E-3</v>
      </c>
      <c r="R20">
        <v>2.1999999999999999E-2</v>
      </c>
      <c r="S20">
        <v>0.114</v>
      </c>
      <c r="T20">
        <v>1.0999999999999999E-2</v>
      </c>
      <c r="U20">
        <v>1.7000000000000001E-2</v>
      </c>
      <c r="V20">
        <v>8.9999999999999993E-3</v>
      </c>
      <c r="W20">
        <v>6.9000000000000006E-2</v>
      </c>
      <c r="Z20" s="1">
        <f t="shared" si="0"/>
        <v>0.2092</v>
      </c>
      <c r="AA20" s="1">
        <f t="shared" si="1"/>
        <v>2.9000000000000005E-2</v>
      </c>
    </row>
    <row r="21" spans="1:27">
      <c r="A21">
        <v>20</v>
      </c>
      <c r="B21" t="s">
        <v>168</v>
      </c>
      <c r="C21">
        <v>30</v>
      </c>
      <c r="D21">
        <v>2.5000000000000001E-2</v>
      </c>
      <c r="E21">
        <v>2.4E-2</v>
      </c>
      <c r="F21">
        <v>2.5000000000000001E-2</v>
      </c>
      <c r="G21">
        <v>2.3E-2</v>
      </c>
      <c r="H21">
        <v>2.4E-2</v>
      </c>
      <c r="I21">
        <v>2.5000000000000001E-2</v>
      </c>
      <c r="J21">
        <v>2.3E-2</v>
      </c>
      <c r="K21">
        <v>2.5000000000000001E-2</v>
      </c>
      <c r="L21">
        <v>0.96799999999999997</v>
      </c>
      <c r="M21">
        <v>0.99299999999999999</v>
      </c>
      <c r="N21">
        <v>0.02</v>
      </c>
      <c r="O21">
        <v>3.0000000000000001E-3</v>
      </c>
      <c r="P21">
        <v>2.5999999999999999E-2</v>
      </c>
      <c r="Q21">
        <v>2E-3</v>
      </c>
      <c r="R21">
        <v>7.0000000000000001E-3</v>
      </c>
      <c r="S21">
        <v>0.107</v>
      </c>
      <c r="T21">
        <v>7.2999999999999995E-2</v>
      </c>
      <c r="U21">
        <v>1.0999999999999999E-2</v>
      </c>
      <c r="V21">
        <v>3.0000000000000001E-3</v>
      </c>
      <c r="W21">
        <v>2E-3</v>
      </c>
      <c r="Z21" s="1">
        <f t="shared" si="0"/>
        <v>0.21549999999999997</v>
      </c>
      <c r="AA21" s="1">
        <f t="shared" si="1"/>
        <v>2.5399999999999999E-2</v>
      </c>
    </row>
    <row r="22" spans="1:27">
      <c r="A22">
        <v>21</v>
      </c>
      <c r="B22" t="s">
        <v>169</v>
      </c>
      <c r="C22">
        <v>30</v>
      </c>
      <c r="D22">
        <v>2.3E-2</v>
      </c>
      <c r="E22">
        <v>2.1999999999999999E-2</v>
      </c>
      <c r="F22">
        <v>2.3E-2</v>
      </c>
      <c r="G22">
        <v>2.1000000000000001E-2</v>
      </c>
      <c r="H22">
        <v>2.1999999999999999E-2</v>
      </c>
      <c r="I22">
        <v>2.3E-2</v>
      </c>
      <c r="J22">
        <v>2.1000000000000001E-2</v>
      </c>
      <c r="K22">
        <v>2.3E-2</v>
      </c>
      <c r="L22">
        <v>0.96399999999999997</v>
      </c>
      <c r="M22">
        <v>0.92200000000000004</v>
      </c>
      <c r="N22">
        <v>4.7E-2</v>
      </c>
      <c r="O22">
        <v>4.0000000000000001E-3</v>
      </c>
      <c r="P22">
        <v>0.14799999999999999</v>
      </c>
      <c r="Q22">
        <v>0.36799999999999999</v>
      </c>
      <c r="R22">
        <v>3.3000000000000002E-2</v>
      </c>
      <c r="S22">
        <v>3.3000000000000002E-2</v>
      </c>
      <c r="T22">
        <v>0.17799999999999999</v>
      </c>
      <c r="U22">
        <v>0.53900000000000003</v>
      </c>
      <c r="V22">
        <v>2.7E-2</v>
      </c>
      <c r="W22">
        <v>1.6E-2</v>
      </c>
      <c r="Z22" s="1">
        <f t="shared" si="0"/>
        <v>0.2064</v>
      </c>
      <c r="AA22" s="1">
        <f t="shared" si="1"/>
        <v>0.13930000000000001</v>
      </c>
    </row>
    <row r="23" spans="1:27">
      <c r="A23">
        <v>22</v>
      </c>
      <c r="B23" t="s">
        <v>170</v>
      </c>
      <c r="C23">
        <v>30</v>
      </c>
      <c r="D23">
        <v>2.5000000000000001E-2</v>
      </c>
      <c r="E23">
        <v>2.4E-2</v>
      </c>
      <c r="F23">
        <v>2.4E-2</v>
      </c>
      <c r="G23">
        <v>2.3E-2</v>
      </c>
      <c r="H23">
        <v>2.4E-2</v>
      </c>
      <c r="I23">
        <v>2.5000000000000001E-2</v>
      </c>
      <c r="J23">
        <v>2.3E-2</v>
      </c>
      <c r="K23">
        <v>2.5000000000000001E-2</v>
      </c>
      <c r="L23">
        <v>0.95499999999999996</v>
      </c>
      <c r="M23">
        <v>0.96499999999999997</v>
      </c>
      <c r="N23">
        <v>6.3E-2</v>
      </c>
      <c r="O23">
        <v>4.4999999999999998E-2</v>
      </c>
      <c r="P23">
        <v>8.2000000000000003E-2</v>
      </c>
      <c r="Q23">
        <v>0.13</v>
      </c>
      <c r="R23">
        <v>1.4999999999999999E-2</v>
      </c>
      <c r="S23">
        <v>1.9E-2</v>
      </c>
      <c r="T23">
        <v>0.20699999999999999</v>
      </c>
      <c r="U23">
        <v>5.5E-2</v>
      </c>
      <c r="V23">
        <v>7.0000000000000001E-3</v>
      </c>
      <c r="W23">
        <v>1.2E-2</v>
      </c>
      <c r="Z23" s="1">
        <f t="shared" si="0"/>
        <v>0.21129999999999999</v>
      </c>
      <c r="AA23" s="1">
        <f t="shared" si="1"/>
        <v>6.3500000000000015E-2</v>
      </c>
    </row>
    <row r="24" spans="1:27">
      <c r="A24">
        <v>23</v>
      </c>
      <c r="B24" t="s">
        <v>171</v>
      </c>
      <c r="C24">
        <v>30</v>
      </c>
      <c r="D24">
        <v>0.02</v>
      </c>
      <c r="E24">
        <v>1.9E-2</v>
      </c>
      <c r="F24">
        <v>0.02</v>
      </c>
      <c r="G24">
        <v>1.9E-2</v>
      </c>
      <c r="H24">
        <v>1.9E-2</v>
      </c>
      <c r="I24">
        <v>0.02</v>
      </c>
      <c r="J24">
        <v>1.9E-2</v>
      </c>
      <c r="K24">
        <v>0.02</v>
      </c>
      <c r="L24">
        <v>0.98699999999999999</v>
      </c>
      <c r="M24">
        <v>0.99399999999999999</v>
      </c>
      <c r="N24">
        <v>0.106</v>
      </c>
      <c r="O24">
        <v>7.0000000000000001E-3</v>
      </c>
      <c r="P24">
        <v>4.7E-2</v>
      </c>
      <c r="Q24">
        <v>0.156</v>
      </c>
      <c r="R24">
        <v>8.9999999999999993E-3</v>
      </c>
      <c r="S24">
        <v>5.0999999999999997E-2</v>
      </c>
      <c r="T24">
        <v>1.7999999999999999E-2</v>
      </c>
      <c r="U24">
        <v>0.68899999999999995</v>
      </c>
      <c r="V24">
        <v>3.0000000000000001E-3</v>
      </c>
      <c r="W24">
        <v>3.0000000000000001E-3</v>
      </c>
      <c r="Z24" s="1">
        <f t="shared" si="0"/>
        <v>0.2137</v>
      </c>
      <c r="AA24" s="1">
        <f t="shared" si="1"/>
        <v>0.10889999999999997</v>
      </c>
    </row>
    <row r="25" spans="1:27">
      <c r="A25">
        <v>24</v>
      </c>
      <c r="B25" t="s">
        <v>172</v>
      </c>
      <c r="C25">
        <v>30</v>
      </c>
      <c r="D25">
        <v>2.5999999999999999E-2</v>
      </c>
      <c r="E25">
        <v>2.5000000000000001E-2</v>
      </c>
      <c r="F25">
        <v>2.5999999999999999E-2</v>
      </c>
      <c r="G25">
        <v>2.4E-2</v>
      </c>
      <c r="H25">
        <v>2.5000000000000001E-2</v>
      </c>
      <c r="I25">
        <v>2.5999999999999999E-2</v>
      </c>
      <c r="J25">
        <v>2.3E-2</v>
      </c>
      <c r="K25">
        <v>2.5000000000000001E-2</v>
      </c>
      <c r="L25">
        <v>0.93799999999999994</v>
      </c>
      <c r="M25">
        <v>9.0999999999999998E-2</v>
      </c>
      <c r="N25">
        <v>9.2999999999999999E-2</v>
      </c>
      <c r="O25">
        <v>0.94199999999999995</v>
      </c>
      <c r="P25">
        <v>0.86899999999999999</v>
      </c>
      <c r="Q25">
        <v>0.71299999999999997</v>
      </c>
      <c r="R25">
        <v>0.04</v>
      </c>
      <c r="S25">
        <v>2.4E-2</v>
      </c>
      <c r="T25">
        <v>0.90700000000000003</v>
      </c>
      <c r="U25">
        <v>0.505</v>
      </c>
      <c r="V25">
        <v>0.14299999999999999</v>
      </c>
      <c r="W25">
        <v>0.96699999999999997</v>
      </c>
      <c r="Z25" s="1">
        <f t="shared" si="0"/>
        <v>0.12289999999999998</v>
      </c>
      <c r="AA25" s="1">
        <f t="shared" si="1"/>
        <v>0.52029999999999998</v>
      </c>
    </row>
    <row r="26" spans="1:27">
      <c r="A26">
        <v>25</v>
      </c>
      <c r="B26" t="s">
        <v>173</v>
      </c>
      <c r="C26">
        <v>30</v>
      </c>
      <c r="D26">
        <v>2.5000000000000001E-2</v>
      </c>
      <c r="E26">
        <v>2.5000000000000001E-2</v>
      </c>
      <c r="F26">
        <v>2.5000000000000001E-2</v>
      </c>
      <c r="G26">
        <v>2.4E-2</v>
      </c>
      <c r="H26">
        <v>2.4E-2</v>
      </c>
      <c r="I26">
        <v>2.5000000000000001E-2</v>
      </c>
      <c r="J26">
        <v>2.3E-2</v>
      </c>
      <c r="K26">
        <v>2.5000000000000001E-2</v>
      </c>
      <c r="L26">
        <v>0.96299999999999997</v>
      </c>
      <c r="M26">
        <v>0.82199999999999995</v>
      </c>
      <c r="N26">
        <v>0.154</v>
      </c>
      <c r="O26">
        <v>0.98799999999999999</v>
      </c>
      <c r="P26">
        <v>0.91400000000000003</v>
      </c>
      <c r="Q26">
        <v>0.01</v>
      </c>
      <c r="R26">
        <v>5.0000000000000001E-3</v>
      </c>
      <c r="S26">
        <v>2.9000000000000001E-2</v>
      </c>
      <c r="T26">
        <v>0.28999999999999998</v>
      </c>
      <c r="U26">
        <v>1.2999999999999999E-2</v>
      </c>
      <c r="V26">
        <v>0.308</v>
      </c>
      <c r="W26">
        <v>0.65</v>
      </c>
      <c r="Z26" s="1">
        <f t="shared" si="0"/>
        <v>0.1981</v>
      </c>
      <c r="AA26" s="1">
        <f t="shared" si="1"/>
        <v>0.33609999999999995</v>
      </c>
    </row>
    <row r="27" spans="1:27">
      <c r="A27">
        <v>26</v>
      </c>
      <c r="B27" t="s">
        <v>174</v>
      </c>
      <c r="C27">
        <v>30</v>
      </c>
      <c r="D27">
        <v>2.4E-2</v>
      </c>
      <c r="E27">
        <v>2.4E-2</v>
      </c>
      <c r="F27">
        <v>2.4E-2</v>
      </c>
      <c r="G27">
        <v>2.3E-2</v>
      </c>
      <c r="H27">
        <v>2.4E-2</v>
      </c>
      <c r="I27">
        <v>2.5000000000000001E-2</v>
      </c>
      <c r="J27">
        <v>2.1999999999999999E-2</v>
      </c>
      <c r="K27">
        <v>2.4E-2</v>
      </c>
      <c r="L27">
        <v>0.97599999999999998</v>
      </c>
      <c r="M27">
        <v>0.58499999999999996</v>
      </c>
      <c r="N27">
        <v>0.105</v>
      </c>
      <c r="O27">
        <v>2.3E-2</v>
      </c>
      <c r="P27">
        <v>0.14299999999999999</v>
      </c>
      <c r="Q27">
        <v>0.41399999999999998</v>
      </c>
      <c r="R27">
        <v>2.1999999999999999E-2</v>
      </c>
      <c r="S27">
        <v>0.124</v>
      </c>
      <c r="T27">
        <v>0.97499999999999998</v>
      </c>
      <c r="U27">
        <v>5.0000000000000001E-3</v>
      </c>
      <c r="V27">
        <v>0.71699999999999997</v>
      </c>
      <c r="W27">
        <v>0.123</v>
      </c>
      <c r="Z27" s="1">
        <f t="shared" si="0"/>
        <v>0.17509999999999998</v>
      </c>
      <c r="AA27" s="1">
        <f t="shared" si="1"/>
        <v>0.2651</v>
      </c>
    </row>
    <row r="28" spans="1:27">
      <c r="A28">
        <v>27</v>
      </c>
      <c r="B28" t="s">
        <v>175</v>
      </c>
      <c r="C28">
        <v>30</v>
      </c>
      <c r="D28">
        <v>2.3E-2</v>
      </c>
      <c r="E28">
        <v>2.1999999999999999E-2</v>
      </c>
      <c r="F28">
        <v>2.1999999999999999E-2</v>
      </c>
      <c r="G28">
        <v>2.1000000000000001E-2</v>
      </c>
      <c r="H28">
        <v>2.1999999999999999E-2</v>
      </c>
      <c r="I28">
        <v>2.3E-2</v>
      </c>
      <c r="J28">
        <v>2.1000000000000001E-2</v>
      </c>
      <c r="K28">
        <v>2.1999999999999999E-2</v>
      </c>
      <c r="L28">
        <v>0.98699999999999999</v>
      </c>
      <c r="M28">
        <v>0.36899999999999999</v>
      </c>
      <c r="N28">
        <v>0.46400000000000002</v>
      </c>
      <c r="O28">
        <v>2.4E-2</v>
      </c>
      <c r="P28">
        <v>0.81799999999999995</v>
      </c>
      <c r="Q28">
        <v>0.307</v>
      </c>
      <c r="R28">
        <v>0.36199999999999999</v>
      </c>
      <c r="S28">
        <v>5.0999999999999997E-2</v>
      </c>
      <c r="T28">
        <v>0.78800000000000003</v>
      </c>
      <c r="U28">
        <v>4.4999999999999998E-2</v>
      </c>
      <c r="V28">
        <v>0.54900000000000004</v>
      </c>
      <c r="W28">
        <v>0.94399999999999995</v>
      </c>
      <c r="Z28" s="1">
        <f t="shared" si="0"/>
        <v>0.1532</v>
      </c>
      <c r="AA28" s="1">
        <f t="shared" si="1"/>
        <v>0.43520000000000003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2.3E-2</v>
      </c>
      <c r="F29">
        <v>2.3E-2</v>
      </c>
      <c r="G29">
        <v>2.1999999999999999E-2</v>
      </c>
      <c r="H29">
        <v>2.3E-2</v>
      </c>
      <c r="I29">
        <v>2.4E-2</v>
      </c>
      <c r="J29">
        <v>2.1999999999999999E-2</v>
      </c>
      <c r="K29">
        <v>2.3E-2</v>
      </c>
      <c r="L29">
        <v>0.96499999999999997</v>
      </c>
      <c r="M29">
        <v>0.749</v>
      </c>
      <c r="N29">
        <v>6.2E-2</v>
      </c>
      <c r="O29">
        <v>9.5000000000000001E-2</v>
      </c>
      <c r="P29">
        <v>0.27700000000000002</v>
      </c>
      <c r="Q29">
        <v>0.20899999999999999</v>
      </c>
      <c r="R29">
        <v>0.249</v>
      </c>
      <c r="S29">
        <v>1.4E-2</v>
      </c>
      <c r="T29">
        <v>0.97399999999999998</v>
      </c>
      <c r="U29">
        <v>8.5999999999999993E-2</v>
      </c>
      <c r="V29">
        <v>1.2E-2</v>
      </c>
      <c r="W29">
        <v>1.7999999999999999E-2</v>
      </c>
      <c r="Z29" s="1">
        <f t="shared" si="0"/>
        <v>0.18969999999999998</v>
      </c>
      <c r="AA29" s="1">
        <f t="shared" si="1"/>
        <v>0.1996</v>
      </c>
    </row>
    <row r="30" spans="1:27">
      <c r="A30">
        <v>29</v>
      </c>
      <c r="B30" t="s">
        <v>177</v>
      </c>
      <c r="C30">
        <v>30</v>
      </c>
      <c r="D30">
        <v>2.1999999999999999E-2</v>
      </c>
      <c r="E30">
        <v>2.1999999999999999E-2</v>
      </c>
      <c r="F30">
        <v>2.1999999999999999E-2</v>
      </c>
      <c r="G30">
        <v>2.1000000000000001E-2</v>
      </c>
      <c r="H30">
        <v>2.1999999999999999E-2</v>
      </c>
      <c r="I30">
        <v>2.1999999999999999E-2</v>
      </c>
      <c r="J30">
        <v>2.1000000000000001E-2</v>
      </c>
      <c r="K30">
        <v>2.1999999999999999E-2</v>
      </c>
      <c r="L30">
        <v>0.98199999999999998</v>
      </c>
      <c r="M30">
        <v>0.83699999999999997</v>
      </c>
      <c r="N30">
        <v>6.3E-2</v>
      </c>
      <c r="O30">
        <v>1.0999999999999999E-2</v>
      </c>
      <c r="P30">
        <v>0.49199999999999999</v>
      </c>
      <c r="Q30">
        <v>0.125</v>
      </c>
      <c r="R30">
        <v>0.41899999999999998</v>
      </c>
      <c r="S30">
        <v>4.2999999999999997E-2</v>
      </c>
      <c r="T30">
        <v>0.98299999999999998</v>
      </c>
      <c r="U30">
        <v>1.0999999999999999E-2</v>
      </c>
      <c r="V30">
        <v>0.67700000000000005</v>
      </c>
      <c r="W30">
        <v>8.0000000000000002E-3</v>
      </c>
      <c r="Z30" s="1">
        <f t="shared" si="0"/>
        <v>0.19929999999999998</v>
      </c>
      <c r="AA30" s="1">
        <f t="shared" si="1"/>
        <v>0.28320000000000001</v>
      </c>
    </row>
    <row r="31" spans="1:27">
      <c r="A31">
        <v>30</v>
      </c>
      <c r="B31" t="s">
        <v>178</v>
      </c>
      <c r="C31">
        <v>30</v>
      </c>
      <c r="D31">
        <v>2.4E-2</v>
      </c>
      <c r="E31">
        <v>2.4E-2</v>
      </c>
      <c r="F31">
        <v>2.4E-2</v>
      </c>
      <c r="G31">
        <v>2.3E-2</v>
      </c>
      <c r="H31">
        <v>2.4E-2</v>
      </c>
      <c r="I31">
        <v>2.5000000000000001E-2</v>
      </c>
      <c r="J31">
        <v>2.1999999999999999E-2</v>
      </c>
      <c r="K31">
        <v>2.4E-2</v>
      </c>
      <c r="L31">
        <v>0.96199999999999997</v>
      </c>
      <c r="M31">
        <v>0.60199999999999998</v>
      </c>
      <c r="N31">
        <v>0.19900000000000001</v>
      </c>
      <c r="O31">
        <v>0.01</v>
      </c>
      <c r="P31">
        <v>0.22900000000000001</v>
      </c>
      <c r="Q31">
        <v>5.8999999999999997E-2</v>
      </c>
      <c r="R31">
        <v>0.75</v>
      </c>
      <c r="S31">
        <v>5.5E-2</v>
      </c>
      <c r="T31">
        <v>2.1000000000000001E-2</v>
      </c>
      <c r="U31">
        <v>0.33500000000000002</v>
      </c>
      <c r="V31">
        <v>0.27</v>
      </c>
      <c r="W31">
        <v>0.9</v>
      </c>
      <c r="Z31" s="1">
        <f t="shared" si="0"/>
        <v>0.1754</v>
      </c>
      <c r="AA31" s="1">
        <f t="shared" si="1"/>
        <v>0.2828</v>
      </c>
    </row>
    <row r="32" spans="1:27">
      <c r="A32">
        <v>31</v>
      </c>
      <c r="B32" t="s">
        <v>179</v>
      </c>
      <c r="C32">
        <v>30</v>
      </c>
      <c r="D32">
        <v>2.1000000000000001E-2</v>
      </c>
      <c r="E32">
        <v>0.02</v>
      </c>
      <c r="F32">
        <v>2.1000000000000001E-2</v>
      </c>
      <c r="G32">
        <v>0.02</v>
      </c>
      <c r="H32">
        <v>0.02</v>
      </c>
      <c r="I32">
        <v>2.1000000000000001E-2</v>
      </c>
      <c r="J32">
        <v>1.9E-2</v>
      </c>
      <c r="K32">
        <v>0.02</v>
      </c>
      <c r="L32">
        <v>0.98799999999999999</v>
      </c>
      <c r="M32">
        <v>7.9000000000000001E-2</v>
      </c>
      <c r="N32">
        <v>0.187</v>
      </c>
      <c r="O32">
        <v>7.0000000000000001E-3</v>
      </c>
      <c r="P32">
        <v>0.03</v>
      </c>
      <c r="Q32">
        <v>0.99299999999999999</v>
      </c>
      <c r="R32">
        <v>0.86199999999999999</v>
      </c>
      <c r="S32">
        <v>9.4E-2</v>
      </c>
      <c r="T32">
        <v>0.74199999999999999</v>
      </c>
      <c r="U32">
        <v>0.99199999999999999</v>
      </c>
      <c r="V32">
        <v>0.39900000000000002</v>
      </c>
      <c r="W32">
        <v>0.58299999999999996</v>
      </c>
      <c r="Z32" s="1">
        <f t="shared" si="0"/>
        <v>0.12289999999999998</v>
      </c>
      <c r="AA32" s="1">
        <f t="shared" si="1"/>
        <v>0.4889</v>
      </c>
    </row>
    <row r="33" spans="1:27">
      <c r="A33">
        <v>32</v>
      </c>
      <c r="B33" t="s">
        <v>180</v>
      </c>
      <c r="C33">
        <v>30</v>
      </c>
      <c r="D33">
        <v>2.8000000000000001E-2</v>
      </c>
      <c r="E33">
        <v>2.7E-2</v>
      </c>
      <c r="F33">
        <v>2.8000000000000001E-2</v>
      </c>
      <c r="G33">
        <v>2.5999999999999999E-2</v>
      </c>
      <c r="H33">
        <v>2.7E-2</v>
      </c>
      <c r="I33">
        <v>2.8000000000000001E-2</v>
      </c>
      <c r="J33">
        <v>2.5000000000000001E-2</v>
      </c>
      <c r="K33">
        <v>2.8000000000000001E-2</v>
      </c>
      <c r="L33">
        <v>0.92200000000000004</v>
      </c>
      <c r="M33">
        <v>0.71</v>
      </c>
      <c r="N33">
        <v>0.02</v>
      </c>
      <c r="O33">
        <v>0.248</v>
      </c>
      <c r="P33">
        <v>0.501</v>
      </c>
      <c r="Q33">
        <v>0.1</v>
      </c>
      <c r="R33">
        <v>0.109</v>
      </c>
      <c r="S33">
        <v>2.5000000000000001E-2</v>
      </c>
      <c r="T33">
        <v>1.0999999999999999E-2</v>
      </c>
      <c r="U33">
        <v>0.64100000000000001</v>
      </c>
      <c r="V33">
        <v>7.0000000000000001E-3</v>
      </c>
      <c r="W33">
        <v>0.876</v>
      </c>
      <c r="Z33" s="1">
        <f t="shared" si="0"/>
        <v>0.18490000000000001</v>
      </c>
      <c r="AA33" s="1">
        <f t="shared" si="1"/>
        <v>0.25379999999999997</v>
      </c>
    </row>
    <row r="34" spans="1:27">
      <c r="A34">
        <v>33</v>
      </c>
      <c r="B34" t="s">
        <v>181</v>
      </c>
      <c r="C34">
        <v>30</v>
      </c>
      <c r="D34">
        <v>2.5999999999999999E-2</v>
      </c>
      <c r="E34">
        <v>2.5000000000000001E-2</v>
      </c>
      <c r="F34">
        <v>2.5999999999999999E-2</v>
      </c>
      <c r="G34">
        <v>2.4E-2</v>
      </c>
      <c r="H34">
        <v>2.5000000000000001E-2</v>
      </c>
      <c r="I34">
        <v>2.5999999999999999E-2</v>
      </c>
      <c r="J34">
        <v>2.3E-2</v>
      </c>
      <c r="K34">
        <v>2.5999999999999999E-2</v>
      </c>
      <c r="L34">
        <v>0.94799999999999995</v>
      </c>
      <c r="M34">
        <v>0.59899999999999998</v>
      </c>
      <c r="N34">
        <v>0.252</v>
      </c>
      <c r="O34">
        <v>1.2E-2</v>
      </c>
      <c r="P34">
        <v>0.39100000000000001</v>
      </c>
      <c r="Q34">
        <v>2.1999999999999999E-2</v>
      </c>
      <c r="R34">
        <v>0.253</v>
      </c>
      <c r="S34">
        <v>3.2000000000000001E-2</v>
      </c>
      <c r="T34">
        <v>3.5999999999999997E-2</v>
      </c>
      <c r="U34">
        <v>1.2E-2</v>
      </c>
      <c r="V34">
        <v>0.64900000000000002</v>
      </c>
      <c r="W34">
        <v>0.93799999999999994</v>
      </c>
      <c r="Z34" s="1">
        <f t="shared" si="0"/>
        <v>0.17480000000000001</v>
      </c>
      <c r="AA34" s="1">
        <f t="shared" si="1"/>
        <v>0.25969999999999999</v>
      </c>
    </row>
    <row r="35" spans="1:27">
      <c r="A35">
        <v>34</v>
      </c>
      <c r="B35" t="s">
        <v>182</v>
      </c>
      <c r="C35">
        <v>30</v>
      </c>
      <c r="D35">
        <v>2.7E-2</v>
      </c>
      <c r="E35">
        <v>2.5999999999999999E-2</v>
      </c>
      <c r="F35">
        <v>2.7E-2</v>
      </c>
      <c r="G35">
        <v>2.5000000000000001E-2</v>
      </c>
      <c r="H35">
        <v>2.5999999999999999E-2</v>
      </c>
      <c r="I35">
        <v>2.7E-2</v>
      </c>
      <c r="J35">
        <v>2.4E-2</v>
      </c>
      <c r="K35">
        <v>2.5999999999999999E-2</v>
      </c>
      <c r="L35">
        <v>0.88</v>
      </c>
      <c r="M35">
        <v>0.104</v>
      </c>
      <c r="N35">
        <v>9.7000000000000003E-2</v>
      </c>
      <c r="O35">
        <v>5.0000000000000001E-3</v>
      </c>
      <c r="P35">
        <v>0.20599999999999999</v>
      </c>
      <c r="Q35">
        <v>0.51500000000000001</v>
      </c>
      <c r="R35">
        <v>0.879</v>
      </c>
      <c r="S35">
        <v>0.10100000000000001</v>
      </c>
      <c r="T35">
        <v>8.9999999999999993E-3</v>
      </c>
      <c r="U35">
        <v>0.873</v>
      </c>
      <c r="V35">
        <v>0.85</v>
      </c>
      <c r="W35">
        <v>0.54900000000000004</v>
      </c>
      <c r="Z35" s="1">
        <f t="shared" si="0"/>
        <v>0.11920000000000001</v>
      </c>
      <c r="AA35" s="1">
        <f t="shared" si="1"/>
        <v>0.40839999999999999</v>
      </c>
    </row>
    <row r="36" spans="1:27">
      <c r="A36">
        <v>35</v>
      </c>
      <c r="B36" t="s">
        <v>183</v>
      </c>
      <c r="C36">
        <v>30</v>
      </c>
      <c r="D36">
        <v>2.1000000000000001E-2</v>
      </c>
      <c r="E36">
        <v>0.02</v>
      </c>
      <c r="F36">
        <v>2.1000000000000001E-2</v>
      </c>
      <c r="G36">
        <v>0.02</v>
      </c>
      <c r="H36">
        <v>0.02</v>
      </c>
      <c r="I36">
        <v>2.1000000000000001E-2</v>
      </c>
      <c r="J36">
        <v>1.9E-2</v>
      </c>
      <c r="K36">
        <v>0.02</v>
      </c>
      <c r="L36">
        <v>0.98799999999999999</v>
      </c>
      <c r="M36">
        <v>0.04</v>
      </c>
      <c r="N36">
        <v>0.40400000000000003</v>
      </c>
      <c r="O36">
        <v>6.0000000000000001E-3</v>
      </c>
      <c r="P36">
        <v>0.45300000000000001</v>
      </c>
      <c r="Q36">
        <v>0.86399999999999999</v>
      </c>
      <c r="R36">
        <v>0.93400000000000005</v>
      </c>
      <c r="S36">
        <v>2.1000000000000001E-2</v>
      </c>
      <c r="T36">
        <v>0.14799999999999999</v>
      </c>
      <c r="U36">
        <v>0.88800000000000001</v>
      </c>
      <c r="V36">
        <v>0.98599999999999999</v>
      </c>
      <c r="W36">
        <v>0.97799999999999998</v>
      </c>
      <c r="Z36" s="1">
        <f t="shared" si="0"/>
        <v>0.11899999999999999</v>
      </c>
      <c r="AA36" s="1">
        <f t="shared" si="1"/>
        <v>0.56819999999999993</v>
      </c>
    </row>
    <row r="37" spans="1:27">
      <c r="A37">
        <v>36</v>
      </c>
      <c r="B37" t="s">
        <v>184</v>
      </c>
      <c r="C37">
        <v>30</v>
      </c>
      <c r="D37">
        <v>2.5999999999999999E-2</v>
      </c>
      <c r="E37">
        <v>2.5999999999999999E-2</v>
      </c>
      <c r="F37">
        <v>2.5999999999999999E-2</v>
      </c>
      <c r="G37">
        <v>2.5000000000000001E-2</v>
      </c>
      <c r="H37">
        <v>2.5000000000000001E-2</v>
      </c>
      <c r="I37">
        <v>2.5999999999999999E-2</v>
      </c>
      <c r="J37">
        <v>2.4E-2</v>
      </c>
      <c r="K37">
        <v>2.5999999999999999E-2</v>
      </c>
      <c r="L37">
        <v>0.96799999999999997</v>
      </c>
      <c r="M37">
        <v>0.69699999999999995</v>
      </c>
      <c r="N37">
        <v>0.109</v>
      </c>
      <c r="O37">
        <v>8.0000000000000002E-3</v>
      </c>
      <c r="P37">
        <v>4.2000000000000003E-2</v>
      </c>
      <c r="Q37">
        <v>0.49299999999999999</v>
      </c>
      <c r="R37">
        <v>0.01</v>
      </c>
      <c r="S37">
        <v>4.8000000000000001E-2</v>
      </c>
      <c r="T37">
        <v>7.0000000000000001E-3</v>
      </c>
      <c r="U37">
        <v>0.95699999999999996</v>
      </c>
      <c r="V37">
        <v>0.55100000000000005</v>
      </c>
      <c r="W37">
        <v>0.14699999999999999</v>
      </c>
      <c r="Z37" s="1">
        <f t="shared" si="0"/>
        <v>0.18689999999999998</v>
      </c>
      <c r="AA37" s="1">
        <f t="shared" si="1"/>
        <v>0.23719999999999999</v>
      </c>
    </row>
    <row r="38" spans="1:27">
      <c r="A38">
        <v>37</v>
      </c>
      <c r="B38" t="s">
        <v>185</v>
      </c>
      <c r="C38">
        <v>30</v>
      </c>
      <c r="D38">
        <v>2.9000000000000001E-2</v>
      </c>
      <c r="E38">
        <v>2.8000000000000001E-2</v>
      </c>
      <c r="F38">
        <v>2.8000000000000001E-2</v>
      </c>
      <c r="G38">
        <v>2.7E-2</v>
      </c>
      <c r="H38">
        <v>2.7E-2</v>
      </c>
      <c r="I38">
        <v>2.9000000000000001E-2</v>
      </c>
      <c r="J38">
        <v>2.5999999999999999E-2</v>
      </c>
      <c r="K38">
        <v>2.9000000000000001E-2</v>
      </c>
      <c r="L38">
        <v>0.90500000000000003</v>
      </c>
      <c r="M38">
        <v>0.27100000000000002</v>
      </c>
      <c r="N38">
        <v>0.03</v>
      </c>
      <c r="O38">
        <v>2.7E-2</v>
      </c>
      <c r="P38">
        <v>6.6000000000000003E-2</v>
      </c>
      <c r="Q38">
        <v>0.308</v>
      </c>
      <c r="R38">
        <v>4.2000000000000003E-2</v>
      </c>
      <c r="S38">
        <v>7.2999999999999995E-2</v>
      </c>
      <c r="T38">
        <v>7.0000000000000001E-3</v>
      </c>
      <c r="U38">
        <v>0.9</v>
      </c>
      <c r="V38">
        <v>0.53600000000000003</v>
      </c>
      <c r="W38">
        <v>2.7E-2</v>
      </c>
      <c r="Z38" s="1">
        <f t="shared" si="0"/>
        <v>0.1399</v>
      </c>
      <c r="AA38" s="1">
        <f t="shared" si="1"/>
        <v>0.2016</v>
      </c>
    </row>
    <row r="39" spans="1:27">
      <c r="A39">
        <v>38</v>
      </c>
      <c r="B39" t="s">
        <v>186</v>
      </c>
      <c r="C39">
        <v>30</v>
      </c>
      <c r="D39">
        <v>1.9E-2</v>
      </c>
      <c r="E39">
        <v>1.7999999999999999E-2</v>
      </c>
      <c r="F39">
        <v>1.9E-2</v>
      </c>
      <c r="G39">
        <v>1.7999999999999999E-2</v>
      </c>
      <c r="H39">
        <v>1.7999999999999999E-2</v>
      </c>
      <c r="I39">
        <v>1.9E-2</v>
      </c>
      <c r="J39">
        <v>1.7000000000000001E-2</v>
      </c>
      <c r="K39">
        <v>1.7999999999999999E-2</v>
      </c>
      <c r="L39">
        <v>0.99399999999999999</v>
      </c>
      <c r="M39">
        <v>0.221</v>
      </c>
      <c r="N39">
        <v>4.1000000000000002E-2</v>
      </c>
      <c r="O39">
        <v>0.98499999999999999</v>
      </c>
      <c r="P39">
        <v>0.68500000000000005</v>
      </c>
      <c r="Q39">
        <v>0.98699999999999999</v>
      </c>
      <c r="R39">
        <v>1.4E-2</v>
      </c>
      <c r="S39">
        <v>5.0000000000000001E-3</v>
      </c>
      <c r="T39">
        <v>0.97199999999999998</v>
      </c>
      <c r="U39">
        <v>0.85799999999999998</v>
      </c>
      <c r="V39">
        <v>0.98499999999999999</v>
      </c>
      <c r="W39">
        <v>0.98899999999999999</v>
      </c>
      <c r="Z39" s="1">
        <f t="shared" si="0"/>
        <v>0.1361</v>
      </c>
      <c r="AA39" s="1">
        <f t="shared" si="1"/>
        <v>0.65210000000000001</v>
      </c>
    </row>
    <row r="40" spans="1:27">
      <c r="A40">
        <v>39</v>
      </c>
      <c r="B40" t="s">
        <v>187</v>
      </c>
      <c r="C40">
        <v>30</v>
      </c>
      <c r="D40">
        <v>2.3E-2</v>
      </c>
      <c r="E40">
        <v>2.3E-2</v>
      </c>
      <c r="F40">
        <v>2.3E-2</v>
      </c>
      <c r="G40">
        <v>2.1999999999999999E-2</v>
      </c>
      <c r="H40">
        <v>2.1999999999999999E-2</v>
      </c>
      <c r="I40">
        <v>2.3E-2</v>
      </c>
      <c r="J40">
        <v>2.1000000000000001E-2</v>
      </c>
      <c r="K40">
        <v>2.3E-2</v>
      </c>
      <c r="L40">
        <v>0.94399999999999995</v>
      </c>
      <c r="M40">
        <v>0.248</v>
      </c>
      <c r="N40">
        <v>0.193</v>
      </c>
      <c r="O40">
        <v>0.98499999999999999</v>
      </c>
      <c r="P40">
        <v>0.88</v>
      </c>
      <c r="Q40">
        <v>0.79400000000000004</v>
      </c>
      <c r="R40">
        <v>6.0000000000000001E-3</v>
      </c>
      <c r="S40">
        <v>7.0000000000000007E-2</v>
      </c>
      <c r="T40">
        <v>0.06</v>
      </c>
      <c r="U40">
        <v>0.16200000000000001</v>
      </c>
      <c r="V40">
        <v>0.86099999999999999</v>
      </c>
      <c r="W40">
        <v>0.81899999999999995</v>
      </c>
      <c r="Z40" s="1">
        <f t="shared" si="0"/>
        <v>0.13719999999999999</v>
      </c>
      <c r="AA40" s="1">
        <f t="shared" si="1"/>
        <v>0.48299999999999993</v>
      </c>
    </row>
    <row r="41" spans="1:27">
      <c r="A41">
        <v>40</v>
      </c>
      <c r="B41" t="s">
        <v>188</v>
      </c>
      <c r="C41">
        <v>30</v>
      </c>
      <c r="D41">
        <v>3.1E-2</v>
      </c>
      <c r="E41">
        <v>0.03</v>
      </c>
      <c r="F41">
        <v>3.1E-2</v>
      </c>
      <c r="G41">
        <v>2.9000000000000001E-2</v>
      </c>
      <c r="H41">
        <v>0.03</v>
      </c>
      <c r="I41">
        <v>3.2000000000000001E-2</v>
      </c>
      <c r="J41">
        <v>2.8000000000000001E-2</v>
      </c>
      <c r="K41">
        <v>3.1E-2</v>
      </c>
      <c r="L41">
        <v>0.74099999999999999</v>
      </c>
      <c r="M41">
        <v>0.45700000000000002</v>
      </c>
      <c r="N41">
        <v>6.6000000000000003E-2</v>
      </c>
      <c r="O41">
        <v>0.67700000000000005</v>
      </c>
      <c r="P41">
        <v>0.20799999999999999</v>
      </c>
      <c r="Q41">
        <v>1.4E-2</v>
      </c>
      <c r="R41">
        <v>5.0000000000000001E-3</v>
      </c>
      <c r="S41">
        <v>0.11600000000000001</v>
      </c>
      <c r="T41">
        <v>2.1999999999999999E-2</v>
      </c>
      <c r="U41">
        <v>0.39</v>
      </c>
      <c r="V41">
        <v>0.752</v>
      </c>
      <c r="W41">
        <v>0.115</v>
      </c>
      <c r="Z41" s="1">
        <f t="shared" si="0"/>
        <v>0.14399999999999999</v>
      </c>
      <c r="AA41" s="1">
        <f t="shared" si="1"/>
        <v>0.23650000000000002</v>
      </c>
    </row>
    <row r="42" spans="1:27">
      <c r="A42">
        <v>41</v>
      </c>
      <c r="B42" t="s">
        <v>189</v>
      </c>
      <c r="C42">
        <v>30</v>
      </c>
      <c r="D42">
        <v>2.9000000000000001E-2</v>
      </c>
      <c r="E42">
        <v>2.8000000000000001E-2</v>
      </c>
      <c r="F42">
        <v>2.9000000000000001E-2</v>
      </c>
      <c r="G42">
        <v>2.7E-2</v>
      </c>
      <c r="H42">
        <v>2.8000000000000001E-2</v>
      </c>
      <c r="I42">
        <v>2.9000000000000001E-2</v>
      </c>
      <c r="J42">
        <v>2.5999999999999999E-2</v>
      </c>
      <c r="K42">
        <v>2.9000000000000001E-2</v>
      </c>
      <c r="L42">
        <v>0.91300000000000003</v>
      </c>
      <c r="M42">
        <v>0.41599999999999998</v>
      </c>
      <c r="N42">
        <v>8.4000000000000005E-2</v>
      </c>
      <c r="O42">
        <v>0.09</v>
      </c>
      <c r="P42">
        <v>0.247</v>
      </c>
      <c r="Q42">
        <v>0.78</v>
      </c>
      <c r="R42">
        <v>4.9000000000000002E-2</v>
      </c>
      <c r="S42">
        <v>4.2999999999999997E-2</v>
      </c>
      <c r="T42">
        <v>8.0000000000000002E-3</v>
      </c>
      <c r="U42">
        <v>0.79700000000000004</v>
      </c>
      <c r="V42">
        <v>4.4999999999999998E-2</v>
      </c>
      <c r="W42">
        <v>0.80300000000000005</v>
      </c>
      <c r="Z42" s="1">
        <f t="shared" si="0"/>
        <v>0.15540000000000001</v>
      </c>
      <c r="AA42" s="1">
        <f t="shared" si="1"/>
        <v>0.29459999999999997</v>
      </c>
    </row>
    <row r="43" spans="1:27">
      <c r="A43">
        <v>42</v>
      </c>
      <c r="B43" t="s">
        <v>190</v>
      </c>
      <c r="C43">
        <v>30</v>
      </c>
      <c r="D43">
        <v>1.7999999999999999E-2</v>
      </c>
      <c r="E43">
        <v>1.7999999999999999E-2</v>
      </c>
      <c r="F43">
        <v>1.7999999999999999E-2</v>
      </c>
      <c r="G43">
        <v>1.7999999999999999E-2</v>
      </c>
      <c r="H43">
        <v>1.7999999999999999E-2</v>
      </c>
      <c r="I43">
        <v>1.7999999999999999E-2</v>
      </c>
      <c r="J43">
        <v>1.7000000000000001E-2</v>
      </c>
      <c r="K43">
        <v>1.7999999999999999E-2</v>
      </c>
      <c r="L43">
        <v>0.99299999999999999</v>
      </c>
      <c r="M43">
        <v>0.96899999999999997</v>
      </c>
      <c r="N43">
        <v>0.40699999999999997</v>
      </c>
      <c r="O43">
        <v>6.0000000000000001E-3</v>
      </c>
      <c r="P43">
        <v>0.371</v>
      </c>
      <c r="Q43">
        <v>0.32700000000000001</v>
      </c>
      <c r="R43">
        <v>0.96</v>
      </c>
      <c r="S43">
        <v>4.9000000000000002E-2</v>
      </c>
      <c r="T43">
        <v>0.182</v>
      </c>
      <c r="U43">
        <v>0.11</v>
      </c>
      <c r="V43">
        <v>3.6999999999999998E-2</v>
      </c>
      <c r="W43">
        <v>8.0000000000000002E-3</v>
      </c>
      <c r="Z43" s="1">
        <f t="shared" si="0"/>
        <v>0.21049999999999999</v>
      </c>
      <c r="AA43" s="1">
        <f t="shared" si="1"/>
        <v>0.24569999999999995</v>
      </c>
    </row>
    <row r="44" spans="1:27">
      <c r="A44">
        <v>43</v>
      </c>
      <c r="B44" t="s">
        <v>191</v>
      </c>
      <c r="C44">
        <v>30</v>
      </c>
      <c r="D44">
        <v>2.1000000000000001E-2</v>
      </c>
      <c r="E44">
        <v>2.1000000000000001E-2</v>
      </c>
      <c r="F44">
        <v>2.1000000000000001E-2</v>
      </c>
      <c r="G44">
        <v>0.02</v>
      </c>
      <c r="H44">
        <v>0.02</v>
      </c>
      <c r="I44">
        <v>2.1000000000000001E-2</v>
      </c>
      <c r="J44">
        <v>0.02</v>
      </c>
      <c r="K44">
        <v>2.1000000000000001E-2</v>
      </c>
      <c r="L44">
        <v>0.98499999999999999</v>
      </c>
      <c r="M44">
        <v>0.80300000000000005</v>
      </c>
      <c r="N44">
        <v>0.25800000000000001</v>
      </c>
      <c r="O44">
        <v>0.16900000000000001</v>
      </c>
      <c r="P44">
        <v>7.4999999999999997E-2</v>
      </c>
      <c r="Q44">
        <v>0.73</v>
      </c>
      <c r="R44">
        <v>0.51900000000000002</v>
      </c>
      <c r="S44">
        <v>8.6999999999999994E-2</v>
      </c>
      <c r="T44">
        <v>8.0000000000000002E-3</v>
      </c>
      <c r="U44">
        <v>0.311</v>
      </c>
      <c r="V44">
        <v>6.5000000000000002E-2</v>
      </c>
      <c r="W44">
        <v>8.9999999999999993E-3</v>
      </c>
      <c r="Z44" s="1">
        <f t="shared" si="0"/>
        <v>0.19529999999999997</v>
      </c>
      <c r="AA44" s="1">
        <f t="shared" si="1"/>
        <v>0.22309999999999999</v>
      </c>
    </row>
    <row r="45" spans="1:27">
      <c r="A45">
        <v>44</v>
      </c>
      <c r="B45" t="s">
        <v>192</v>
      </c>
      <c r="C45">
        <v>30</v>
      </c>
      <c r="D45">
        <v>2.9000000000000001E-2</v>
      </c>
      <c r="E45">
        <v>2.8000000000000001E-2</v>
      </c>
      <c r="F45">
        <v>2.9000000000000001E-2</v>
      </c>
      <c r="G45">
        <v>2.7E-2</v>
      </c>
      <c r="H45">
        <v>2.8000000000000001E-2</v>
      </c>
      <c r="I45">
        <v>2.9000000000000001E-2</v>
      </c>
      <c r="J45">
        <v>2.5999999999999999E-2</v>
      </c>
      <c r="K45">
        <v>2.9000000000000001E-2</v>
      </c>
      <c r="L45">
        <v>0.84099999999999997</v>
      </c>
      <c r="M45">
        <v>8.5999999999999993E-2</v>
      </c>
      <c r="N45">
        <v>0.05</v>
      </c>
      <c r="O45">
        <v>0.39400000000000002</v>
      </c>
      <c r="P45">
        <v>0.48099999999999998</v>
      </c>
      <c r="Q45">
        <v>0.96899999999999997</v>
      </c>
      <c r="R45">
        <v>0.10299999999999999</v>
      </c>
      <c r="S45">
        <v>4.2999999999999997E-2</v>
      </c>
      <c r="T45">
        <v>2.1999999999999999E-2</v>
      </c>
      <c r="U45">
        <v>0.80100000000000005</v>
      </c>
      <c r="V45">
        <v>5.8000000000000003E-2</v>
      </c>
      <c r="W45">
        <v>0.54400000000000004</v>
      </c>
      <c r="Z45" s="1">
        <f t="shared" si="0"/>
        <v>0.11520000000000001</v>
      </c>
      <c r="AA45" s="1">
        <f t="shared" si="1"/>
        <v>0.34649999999999997</v>
      </c>
    </row>
    <row r="46" spans="1:27">
      <c r="A46">
        <v>45</v>
      </c>
      <c r="B46" t="s">
        <v>193</v>
      </c>
      <c r="C46">
        <v>30</v>
      </c>
      <c r="D46">
        <v>0.02</v>
      </c>
      <c r="E46">
        <v>1.9E-2</v>
      </c>
      <c r="F46">
        <v>0.02</v>
      </c>
      <c r="G46">
        <v>1.9E-2</v>
      </c>
      <c r="H46">
        <v>1.9E-2</v>
      </c>
      <c r="I46">
        <v>0.02</v>
      </c>
      <c r="J46">
        <v>1.7999999999999999E-2</v>
      </c>
      <c r="K46">
        <v>1.9E-2</v>
      </c>
      <c r="L46">
        <v>0.99099999999999999</v>
      </c>
      <c r="M46">
        <v>0.318</v>
      </c>
      <c r="N46">
        <v>3.3000000000000002E-2</v>
      </c>
      <c r="O46">
        <v>0.36199999999999999</v>
      </c>
      <c r="P46">
        <v>2.5000000000000001E-2</v>
      </c>
      <c r="Q46">
        <v>0.99099999999999999</v>
      </c>
      <c r="R46">
        <v>0.34699999999999998</v>
      </c>
      <c r="S46">
        <v>0.153</v>
      </c>
      <c r="T46">
        <v>0.01</v>
      </c>
      <c r="U46">
        <v>0.65300000000000002</v>
      </c>
      <c r="V46">
        <v>0.90600000000000003</v>
      </c>
      <c r="W46">
        <v>3.5999999999999997E-2</v>
      </c>
      <c r="Z46" s="1">
        <f t="shared" si="0"/>
        <v>0.14630000000000001</v>
      </c>
      <c r="AA46" s="1">
        <f t="shared" si="1"/>
        <v>0.35160000000000002</v>
      </c>
    </row>
    <row r="47" spans="1:27">
      <c r="A47">
        <v>46</v>
      </c>
      <c r="B47" t="s">
        <v>194</v>
      </c>
      <c r="C47">
        <v>30</v>
      </c>
      <c r="D47">
        <v>1.9E-2</v>
      </c>
      <c r="E47">
        <v>1.7999999999999999E-2</v>
      </c>
      <c r="F47">
        <v>1.9E-2</v>
      </c>
      <c r="G47">
        <v>1.7999999999999999E-2</v>
      </c>
      <c r="H47">
        <v>1.7999999999999999E-2</v>
      </c>
      <c r="I47">
        <v>1.9E-2</v>
      </c>
      <c r="J47">
        <v>1.7999999999999999E-2</v>
      </c>
      <c r="K47">
        <v>1.7999999999999999E-2</v>
      </c>
      <c r="L47">
        <v>0.99399999999999999</v>
      </c>
      <c r="M47">
        <v>0.95699999999999996</v>
      </c>
      <c r="N47">
        <v>0.20499999999999999</v>
      </c>
      <c r="O47">
        <v>0.04</v>
      </c>
      <c r="P47">
        <v>0.17699999999999999</v>
      </c>
      <c r="Q47">
        <v>0.55700000000000005</v>
      </c>
      <c r="R47">
        <v>3.6999999999999998E-2</v>
      </c>
      <c r="S47">
        <v>4.8000000000000001E-2</v>
      </c>
      <c r="T47">
        <v>0.75600000000000001</v>
      </c>
      <c r="U47">
        <v>8.7999999999999995E-2</v>
      </c>
      <c r="V47">
        <v>0.40400000000000003</v>
      </c>
      <c r="W47">
        <v>8.9999999999999993E-3</v>
      </c>
      <c r="Z47" s="1">
        <f t="shared" si="0"/>
        <v>0.20979999999999999</v>
      </c>
      <c r="AA47" s="1">
        <f t="shared" si="1"/>
        <v>0.23210000000000003</v>
      </c>
    </row>
    <row r="48" spans="1:27">
      <c r="A48">
        <v>47</v>
      </c>
      <c r="B48" t="s">
        <v>195</v>
      </c>
      <c r="C48">
        <v>30</v>
      </c>
      <c r="D48">
        <v>2.7E-2</v>
      </c>
      <c r="E48">
        <v>2.5999999999999999E-2</v>
      </c>
      <c r="F48">
        <v>2.7E-2</v>
      </c>
      <c r="G48">
        <v>2.5000000000000001E-2</v>
      </c>
      <c r="H48">
        <v>2.5999999999999999E-2</v>
      </c>
      <c r="I48">
        <v>2.7E-2</v>
      </c>
      <c r="J48">
        <v>2.5000000000000001E-2</v>
      </c>
      <c r="K48">
        <v>2.7E-2</v>
      </c>
      <c r="L48">
        <v>0.80300000000000005</v>
      </c>
      <c r="M48">
        <v>0.32200000000000001</v>
      </c>
      <c r="N48">
        <v>7.1999999999999995E-2</v>
      </c>
      <c r="O48">
        <v>0.98099999999999998</v>
      </c>
      <c r="P48">
        <v>0.8</v>
      </c>
      <c r="Q48">
        <v>0.41399999999999998</v>
      </c>
      <c r="R48">
        <v>1.6E-2</v>
      </c>
      <c r="S48">
        <v>0.14299999999999999</v>
      </c>
      <c r="T48">
        <v>8.0000000000000002E-3</v>
      </c>
      <c r="U48">
        <v>2.5999999999999999E-2</v>
      </c>
      <c r="V48">
        <v>0.10199999999999999</v>
      </c>
      <c r="W48">
        <v>9.1999999999999998E-2</v>
      </c>
      <c r="Z48" s="1">
        <f t="shared" si="0"/>
        <v>0.13350000000000001</v>
      </c>
      <c r="AA48" s="1">
        <f t="shared" si="1"/>
        <v>0.26539999999999997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2.6791666666666682E-2</v>
      </c>
      <c r="E50" s="2">
        <f t="shared" ref="E50:W50" si="2">AVERAGE(E1:E24)</f>
        <v>2.6041666666666682E-2</v>
      </c>
      <c r="F50" s="2">
        <f t="shared" si="2"/>
        <v>2.6750000000000013E-2</v>
      </c>
      <c r="G50" s="2">
        <f t="shared" si="2"/>
        <v>2.5208333333333346E-2</v>
      </c>
      <c r="H50" s="2">
        <f t="shared" si="2"/>
        <v>2.5750000000000012E-2</v>
      </c>
      <c r="I50" s="2">
        <f t="shared" si="2"/>
        <v>2.7291666666666683E-2</v>
      </c>
      <c r="J50" s="2">
        <f t="shared" si="2"/>
        <v>2.466666666666668E-2</v>
      </c>
      <c r="K50" s="2">
        <f t="shared" si="2"/>
        <v>2.7541666666666683E-2</v>
      </c>
      <c r="L50" s="2">
        <f t="shared" si="2"/>
        <v>0.88908333333333311</v>
      </c>
      <c r="M50" s="2">
        <f t="shared" si="2"/>
        <v>0.94924999999999971</v>
      </c>
      <c r="N50" s="2">
        <f t="shared" si="2"/>
        <v>7.7166666666666647E-2</v>
      </c>
      <c r="O50" s="2">
        <f t="shared" si="2"/>
        <v>7.6208333333333322E-2</v>
      </c>
      <c r="P50" s="2">
        <f t="shared" si="2"/>
        <v>9.9250000000000005E-2</v>
      </c>
      <c r="Q50" s="2">
        <f t="shared" si="2"/>
        <v>4.2541666666666672E-2</v>
      </c>
      <c r="R50" s="2">
        <f t="shared" si="2"/>
        <v>1.6291666666666673E-2</v>
      </c>
      <c r="S50" s="2">
        <f t="shared" si="2"/>
        <v>4.9458333333333326E-2</v>
      </c>
      <c r="T50" s="2">
        <f t="shared" si="2"/>
        <v>2.6291666666666668E-2</v>
      </c>
      <c r="U50" s="2">
        <f t="shared" si="2"/>
        <v>0.18112499999999998</v>
      </c>
      <c r="V50" s="2">
        <f t="shared" si="2"/>
        <v>2.5083333333333336E-2</v>
      </c>
      <c r="W50" s="2">
        <f t="shared" si="2"/>
        <v>7.9166666666666691E-3</v>
      </c>
      <c r="Y50" s="1" t="s">
        <v>0</v>
      </c>
      <c r="Z50" s="2">
        <f>AVERAGE(Z1:Z24)</f>
        <v>0.20483749999999998</v>
      </c>
      <c r="AA50" s="2">
        <f>AVERAGE(AA1:AA24)</f>
        <v>6.0133333333333337E-2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2.4208333333333342E-2</v>
      </c>
      <c r="E51" s="2">
        <f t="shared" ref="E51:W51" si="3">AVERAGE(E25:E48)</f>
        <v>2.3583333333333342E-2</v>
      </c>
      <c r="F51" s="2">
        <f t="shared" si="3"/>
        <v>2.4125000000000008E-2</v>
      </c>
      <c r="G51" s="2">
        <f t="shared" si="3"/>
        <v>2.2833333333333344E-2</v>
      </c>
      <c r="H51" s="2">
        <f t="shared" si="3"/>
        <v>2.3375000000000007E-2</v>
      </c>
      <c r="I51" s="2">
        <f t="shared" si="3"/>
        <v>2.4375000000000008E-2</v>
      </c>
      <c r="J51" s="2">
        <f t="shared" si="3"/>
        <v>2.208333333333334E-2</v>
      </c>
      <c r="K51" s="2">
        <f t="shared" si="3"/>
        <v>2.3875000000000007E-2</v>
      </c>
      <c r="L51" s="2">
        <f t="shared" si="3"/>
        <v>0.94045833333333329</v>
      </c>
      <c r="M51" s="2">
        <f t="shared" si="3"/>
        <v>0.47300000000000003</v>
      </c>
      <c r="N51" s="2">
        <f t="shared" si="3"/>
        <v>0.152</v>
      </c>
      <c r="O51" s="2">
        <f t="shared" si="3"/>
        <v>0.29562499999999997</v>
      </c>
      <c r="P51" s="2">
        <f t="shared" si="3"/>
        <v>0.39083333333333337</v>
      </c>
      <c r="Q51" s="2">
        <f t="shared" si="3"/>
        <v>0.48729166666666668</v>
      </c>
      <c r="R51" s="2">
        <f t="shared" si="3"/>
        <v>0.29133333333333333</v>
      </c>
      <c r="S51" s="2">
        <f t="shared" si="3"/>
        <v>6.2124999999999993E-2</v>
      </c>
      <c r="T51" s="2">
        <f t="shared" si="3"/>
        <v>0.33108333333333334</v>
      </c>
      <c r="U51" s="2">
        <f t="shared" si="3"/>
        <v>0.43579166666666658</v>
      </c>
      <c r="V51" s="2">
        <f t="shared" si="3"/>
        <v>0.45287500000000008</v>
      </c>
      <c r="W51" s="2">
        <f t="shared" si="3"/>
        <v>0.46383333333333349</v>
      </c>
      <c r="Y51" s="1" t="s">
        <v>1</v>
      </c>
      <c r="Z51" s="2">
        <f>AVERAGE(Z25:Z48)</f>
        <v>0.1601916666666667</v>
      </c>
      <c r="AA51" s="2">
        <f>AVERAGE(AA25:AA48)</f>
        <v>0.33627916666666663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6.433507214853868E-3</v>
      </c>
      <c r="E52" s="3">
        <f t="shared" ref="E52:W52" si="4">TTEST(E1:E24,E25:E48,2,2)</f>
        <v>7.9251482961177917E-3</v>
      </c>
      <c r="F52" s="3">
        <f t="shared" si="4"/>
        <v>5.6480403207509796E-3</v>
      </c>
      <c r="G52" s="3">
        <f t="shared" si="4"/>
        <v>4.9560118640997264E-3</v>
      </c>
      <c r="H52" s="3">
        <f t="shared" si="4"/>
        <v>9.1256158852983365E-3</v>
      </c>
      <c r="I52" s="3">
        <f t="shared" si="4"/>
        <v>3.4747607588301393E-3</v>
      </c>
      <c r="J52" s="3">
        <f t="shared" si="4"/>
        <v>1.6919448236517463E-3</v>
      </c>
      <c r="K52" s="3">
        <f t="shared" si="4"/>
        <v>4.9789421508236861E-4</v>
      </c>
      <c r="L52" s="3">
        <f t="shared" si="4"/>
        <v>1.1725386422424169E-2</v>
      </c>
      <c r="M52" s="3">
        <f t="shared" si="4"/>
        <v>1.0311607689964404E-9</v>
      </c>
      <c r="N52" s="3">
        <f t="shared" si="4"/>
        <v>1.0800191677965443E-2</v>
      </c>
      <c r="O52" s="3">
        <f t="shared" si="4"/>
        <v>1.1970558648382734E-2</v>
      </c>
      <c r="P52" s="3">
        <f t="shared" si="4"/>
        <v>2.541037968278122E-5</v>
      </c>
      <c r="Q52" s="3">
        <f t="shared" si="4"/>
        <v>1.8067488272878666E-7</v>
      </c>
      <c r="R52" s="3">
        <f t="shared" si="4"/>
        <v>2.8232034232893811E-4</v>
      </c>
      <c r="S52" s="3">
        <f t="shared" si="4"/>
        <v>0.24294069961236009</v>
      </c>
      <c r="T52" s="3">
        <f t="shared" si="4"/>
        <v>7.7868811317399148E-4</v>
      </c>
      <c r="U52" s="3">
        <f t="shared" si="4"/>
        <v>5.3306396528422532E-3</v>
      </c>
      <c r="V52" s="3">
        <f t="shared" si="4"/>
        <v>2.1090721819112843E-7</v>
      </c>
      <c r="W52" s="3">
        <f t="shared" si="4"/>
        <v>1.6248988928582253E-6</v>
      </c>
      <c r="Y52" s="1" t="s">
        <v>16</v>
      </c>
      <c r="Z52" s="3">
        <f>TTEST(Z1:Z24,Z25:Z48,2,2)</f>
        <v>4.0083078132100056E-8</v>
      </c>
      <c r="AA52" s="3">
        <f>TTEST(AA1:AA24,AA25:AA48,2,2)</f>
        <v>1.0854758369886394E-13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5.1421519865850029E-4</v>
      </c>
      <c r="E53" s="3">
        <f t="shared" ref="E53:W53" si="5">STDEV(E1:E24)/SQRT(COUNT(E1:E24))</f>
        <v>5.1245065745738152E-4</v>
      </c>
      <c r="F53" s="3">
        <f t="shared" si="5"/>
        <v>5.2215412239704859E-4</v>
      </c>
      <c r="G53" s="3">
        <f t="shared" si="5"/>
        <v>4.7004149780826345E-4</v>
      </c>
      <c r="H53" s="3">
        <f t="shared" si="5"/>
        <v>5.0090497811605878E-4</v>
      </c>
      <c r="I53" s="3">
        <f t="shared" si="5"/>
        <v>5.6298623643518937E-4</v>
      </c>
      <c r="J53" s="3">
        <f t="shared" si="5"/>
        <v>4.4910001253177295E-4</v>
      </c>
      <c r="K53" s="3">
        <f t="shared" si="5"/>
        <v>5.7413819053930631E-4</v>
      </c>
      <c r="L53" s="3">
        <f t="shared" si="5"/>
        <v>1.4228838427475113E-2</v>
      </c>
      <c r="M53" s="3">
        <f t="shared" si="5"/>
        <v>1.2546182801895466E-2</v>
      </c>
      <c r="N53" s="3">
        <f t="shared" si="5"/>
        <v>1.1148481840277417E-2</v>
      </c>
      <c r="O53" s="3">
        <f t="shared" si="5"/>
        <v>2.5406904456901587E-2</v>
      </c>
      <c r="P53" s="3">
        <f t="shared" si="5"/>
        <v>1.368277373566666E-2</v>
      </c>
      <c r="Q53" s="3">
        <f t="shared" si="5"/>
        <v>1.7002128933901902E-2</v>
      </c>
      <c r="R53" s="3">
        <f t="shared" si="5"/>
        <v>4.9579679563343934E-3</v>
      </c>
      <c r="S53" s="3">
        <f t="shared" si="5"/>
        <v>6.6610426912233189E-3</v>
      </c>
      <c r="T53" s="3">
        <f t="shared" si="5"/>
        <v>1.1079174740146728E-2</v>
      </c>
      <c r="U53" s="3">
        <f t="shared" si="5"/>
        <v>4.1667564301925232E-2</v>
      </c>
      <c r="V53" s="3">
        <f t="shared" si="5"/>
        <v>7.8185761395692475E-3</v>
      </c>
      <c r="W53" s="3">
        <f t="shared" si="5"/>
        <v>2.8866990492543874E-3</v>
      </c>
      <c r="Z53" s="3">
        <f>STDEV(Z1:Z24)/SQRT(COUNT(Z1:Z24))</f>
        <v>2.1201997145811865E-3</v>
      </c>
      <c r="AA53" s="3">
        <f>STDEV(AA1:AA24)/SQRT(COUNT(AA1:AA24))</f>
        <v>6.2536935945790677E-3</v>
      </c>
      <c r="AC53" s="3"/>
      <c r="AD53" s="3"/>
    </row>
    <row r="54" spans="1:30">
      <c r="C54" s="1" t="s">
        <v>1</v>
      </c>
      <c r="D54" s="3">
        <f>STDEV(D25:D48)/SQRT(COUNT(D25:D48))</f>
        <v>7.4449468970246458E-4</v>
      </c>
      <c r="E54" s="3">
        <f t="shared" ref="E54:W54" si="6">STDEV(E25:E48)/SQRT(COUNT(E25:E48))</f>
        <v>7.2210608505096608E-4</v>
      </c>
      <c r="F54" s="3">
        <f t="shared" si="6"/>
        <v>7.3797730808364086E-4</v>
      </c>
      <c r="G54" s="3">
        <f t="shared" si="6"/>
        <v>6.5293836034916732E-4</v>
      </c>
      <c r="H54" s="3">
        <f t="shared" si="6"/>
        <v>7.1427600925083894E-4</v>
      </c>
      <c r="I54" s="3">
        <f t="shared" si="6"/>
        <v>7.6094073166144127E-4</v>
      </c>
      <c r="J54" s="3">
        <f t="shared" si="6"/>
        <v>6.3106956214868388E-4</v>
      </c>
      <c r="K54" s="3">
        <f t="shared" si="6"/>
        <v>7.9242907605646981E-4</v>
      </c>
      <c r="L54" s="3">
        <f t="shared" si="6"/>
        <v>1.3438935857450754E-2</v>
      </c>
      <c r="M54" s="3">
        <f t="shared" si="6"/>
        <v>6.1114498149440546E-2</v>
      </c>
      <c r="N54" s="3">
        <f t="shared" si="6"/>
        <v>2.586321320140731E-2</v>
      </c>
      <c r="O54" s="3">
        <f t="shared" si="6"/>
        <v>7.9907868427296969E-2</v>
      </c>
      <c r="P54" s="3">
        <f t="shared" si="6"/>
        <v>6.0767633770039638E-2</v>
      </c>
      <c r="Q54" s="3">
        <f t="shared" si="6"/>
        <v>7.0452843699785966E-2</v>
      </c>
      <c r="R54" s="3">
        <f t="shared" si="6"/>
        <v>6.9785766027870039E-2</v>
      </c>
      <c r="S54" s="3">
        <f t="shared" si="6"/>
        <v>8.3846202587867999E-3</v>
      </c>
      <c r="T54" s="3">
        <f t="shared" si="6"/>
        <v>8.3961083045560908E-2</v>
      </c>
      <c r="U54" s="3">
        <f t="shared" si="6"/>
        <v>7.6442883365755721E-2</v>
      </c>
      <c r="V54" s="3">
        <f t="shared" si="6"/>
        <v>6.9787599924777968E-2</v>
      </c>
      <c r="W54" s="3">
        <f t="shared" si="6"/>
        <v>8.2872122256781783E-2</v>
      </c>
      <c r="Z54" s="3">
        <f>STDEV(Z25:Z48)/SQRT(COUNT(Z25:Z48))</f>
        <v>6.454329287067205E-3</v>
      </c>
      <c r="AA54" s="3">
        <f>STDEV(AA25:AA48)/SQRT(COUNT(AA25:AA48))</f>
        <v>2.5755664903230283E-2</v>
      </c>
      <c r="AC54" s="3"/>
      <c r="AD54" s="3"/>
    </row>
    <row r="55" spans="1:30">
      <c r="D55" s="2">
        <f>D50-D51</f>
        <v>2.5833333333333403E-3</v>
      </c>
      <c r="E55" s="2">
        <f t="shared" ref="E55:W55" si="7">E50-E51</f>
        <v>2.4583333333333401E-3</v>
      </c>
      <c r="F55" s="2">
        <f t="shared" si="7"/>
        <v>2.6250000000000058E-3</v>
      </c>
      <c r="G55" s="2">
        <f t="shared" si="7"/>
        <v>2.3750000000000021E-3</v>
      </c>
      <c r="H55" s="2">
        <f t="shared" si="7"/>
        <v>2.3750000000000056E-3</v>
      </c>
      <c r="I55" s="2">
        <f t="shared" si="7"/>
        <v>2.916666666666675E-3</v>
      </c>
      <c r="J55" s="2">
        <f t="shared" si="7"/>
        <v>2.5833333333333403E-3</v>
      </c>
      <c r="K55" s="2">
        <f t="shared" si="7"/>
        <v>3.6666666666666757E-3</v>
      </c>
      <c r="L55" s="2">
        <f t="shared" si="7"/>
        <v>-5.1375000000000171E-2</v>
      </c>
      <c r="M55" s="2">
        <f t="shared" si="7"/>
        <v>0.47624999999999967</v>
      </c>
      <c r="N55" s="2">
        <f t="shared" si="7"/>
        <v>-7.4833333333333349E-2</v>
      </c>
      <c r="O55" s="2">
        <f t="shared" si="7"/>
        <v>-0.21941666666666665</v>
      </c>
      <c r="P55" s="2">
        <f t="shared" si="7"/>
        <v>-0.29158333333333336</v>
      </c>
      <c r="Q55" s="2">
        <f t="shared" si="7"/>
        <v>-0.44474999999999998</v>
      </c>
      <c r="R55" s="2">
        <f t="shared" si="7"/>
        <v>-0.27504166666666668</v>
      </c>
      <c r="S55" s="2">
        <f t="shared" si="7"/>
        <v>-1.2666666666666666E-2</v>
      </c>
      <c r="T55" s="2">
        <f t="shared" si="7"/>
        <v>-0.30479166666666668</v>
      </c>
      <c r="U55" s="2">
        <f t="shared" si="7"/>
        <v>-0.2546666666666666</v>
      </c>
      <c r="V55" s="2">
        <f t="shared" si="7"/>
        <v>-0.42779166666666674</v>
      </c>
      <c r="W55" s="2">
        <f t="shared" si="7"/>
        <v>-0.4559166666666668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Tools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2.6530952380952395E-2</v>
      </c>
      <c r="E58" s="1">
        <f>(E50+0.6*(F50+D50)+0.15*G50)/(1+2*0.6+0.15)</f>
        <v>2.6360815602836894E-2</v>
      </c>
      <c r="F58" s="1">
        <f t="shared" ref="F58:U59" si="9">(F50+0.6*(G50+E50)+0.15*(D50+H50))/(1+2*0.6+2*0.15)</f>
        <v>2.6152500000000013E-2</v>
      </c>
      <c r="G58" s="1">
        <f t="shared" si="9"/>
        <v>2.5883333333333348E-2</v>
      </c>
      <c r="H58" s="1">
        <f t="shared" si="9"/>
        <v>2.5985000000000015E-2</v>
      </c>
      <c r="I58" s="1">
        <f t="shared" si="9"/>
        <v>2.6181666666666679E-2</v>
      </c>
      <c r="J58" s="1">
        <f t="shared" si="9"/>
        <v>7.7916666666666662E-2</v>
      </c>
      <c r="K58" s="1">
        <f t="shared" si="9"/>
        <v>0.28890916666666666</v>
      </c>
      <c r="L58" s="1">
        <f t="shared" si="9"/>
        <v>0.59617333333333311</v>
      </c>
      <c r="M58" s="1">
        <f t="shared" si="9"/>
        <v>0.61782499999999974</v>
      </c>
      <c r="N58" s="1">
        <f t="shared" si="9"/>
        <v>0.3362766666666665</v>
      </c>
      <c r="O58" s="1">
        <f t="shared" si="9"/>
        <v>0.13233083333333331</v>
      </c>
      <c r="P58" s="1">
        <f t="shared" si="9"/>
        <v>7.3807499999999998E-2</v>
      </c>
      <c r="Q58" s="1">
        <f t="shared" si="9"/>
        <v>5.2286666666666669E-2</v>
      </c>
      <c r="R58" s="1">
        <f t="shared" si="9"/>
        <v>3.6129166666666671E-2</v>
      </c>
      <c r="S58" s="1">
        <f t="shared" si="9"/>
        <v>4.3423333333333328E-2</v>
      </c>
      <c r="T58" s="1">
        <f t="shared" si="9"/>
        <v>6.8339166666666645E-2</v>
      </c>
      <c r="U58" s="1">
        <f t="shared" si="9"/>
        <v>8.8222499999999995E-2</v>
      </c>
      <c r="V58" s="1">
        <f>(V50+0.6*(W50+U50)+0.15*T50)/(1+2*0.6+0.15)</f>
        <v>6.0617907801418437E-2</v>
      </c>
      <c r="W58" s="1">
        <f>(W50+0.6*(V50)+0.15*U58)/(1+0.6+0.15)</f>
        <v>2.0685738095238097E-2</v>
      </c>
    </row>
    <row r="59" spans="1:30">
      <c r="C59" s="1" t="s">
        <v>1</v>
      </c>
      <c r="D59" s="1">
        <f>(D51+0.6*(E51)+0.15*F51)/(1+0.6+0.15)</f>
        <v>2.3986904761904772E-2</v>
      </c>
      <c r="E59" s="1">
        <f>(E51+0.6*(F51+D51)+0.15*G51)/(1+2*0.6+0.15)</f>
        <v>2.3833333333333345E-2</v>
      </c>
      <c r="F59" s="1">
        <f t="shared" si="9"/>
        <v>2.364500000000001E-2</v>
      </c>
      <c r="G59" s="1">
        <f t="shared" si="9"/>
        <v>2.3410833333333343E-2</v>
      </c>
      <c r="H59" s="1">
        <f t="shared" si="9"/>
        <v>2.3452500000000008E-2</v>
      </c>
      <c r="I59" s="1">
        <f t="shared" si="9"/>
        <v>2.3462500000000008E-2</v>
      </c>
      <c r="J59" s="1">
        <f t="shared" si="9"/>
        <v>7.8243333333333331E-2</v>
      </c>
      <c r="K59" s="1">
        <f t="shared" si="9"/>
        <v>0.27040249999999999</v>
      </c>
      <c r="L59" s="1">
        <f t="shared" si="9"/>
        <v>0.50587833333333332</v>
      </c>
      <c r="M59" s="1">
        <f t="shared" si="9"/>
        <v>0.47055999999999998</v>
      </c>
      <c r="N59" s="1">
        <f t="shared" si="9"/>
        <v>0.32514750000000003</v>
      </c>
      <c r="O59" s="1">
        <f t="shared" si="9"/>
        <v>0.30614750000000002</v>
      </c>
      <c r="P59" s="1">
        <f t="shared" si="9"/>
        <v>0.37083333333333335</v>
      </c>
      <c r="Q59" s="1">
        <f t="shared" si="9"/>
        <v>0.38010166666666667</v>
      </c>
      <c r="R59" s="1">
        <f t="shared" si="9"/>
        <v>0.29170833333333335</v>
      </c>
      <c r="S59" s="1">
        <f t="shared" si="9"/>
        <v>0.22961499999999999</v>
      </c>
      <c r="T59" s="1">
        <f t="shared" si="9"/>
        <v>0.29658583333333327</v>
      </c>
      <c r="U59" s="1">
        <f t="shared" si="9"/>
        <v>0.39402416666666662</v>
      </c>
      <c r="V59" s="1">
        <f>(V51+0.6*(W51+U51)+0.15*T51)/(1+2*0.6+0.15)</f>
        <v>0.44353723404255319</v>
      </c>
      <c r="W59" s="1">
        <f>(W51+0.6*(V51)+0.15*U59)/(1+0.6+0.15)</f>
        <v>0.45409254761904772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3.1187505291802156E-2</v>
      </c>
      <c r="E61" s="1">
        <f ca="1">E1+NORMINV(RAND(),0,'Total-Smoothed'!$AG$2)</f>
        <v>0.1280626461197158</v>
      </c>
      <c r="F61" s="1">
        <f ca="1">F1+NORMINV(RAND(),0,'Total-Smoothed'!$AG$2)</f>
        <v>-1.7084593534740032E-2</v>
      </c>
      <c r="G61" s="1">
        <f ca="1">G1+NORMINV(RAND(),0,'Total-Smoothed'!$AG$2)</f>
        <v>2.3363672779489929E-2</v>
      </c>
      <c r="H61" s="1">
        <f ca="1">H1+NORMINV(RAND(),0,'Total-Smoothed'!$AG$2)</f>
        <v>-3.4772082549880248E-2</v>
      </c>
      <c r="I61" s="1">
        <f ca="1">I1+NORMINV(RAND(),0,'Total-Smoothed'!$AG$2)</f>
        <v>-0.1728962771085937</v>
      </c>
      <c r="J61" s="1">
        <f ca="1">J1+NORMINV(RAND(),0,'Total-Smoothed'!$AG$2)</f>
        <v>0.17869672917262402</v>
      </c>
      <c r="K61" s="1">
        <f ca="1">K1+NORMINV(RAND(),0,'Total-Smoothed'!$AG$2)</f>
        <v>-6.1681500996407485E-2</v>
      </c>
      <c r="L61" s="1">
        <f ca="1">L1+NORMINV(RAND(),0,'Total-Smoothed'!$AG$2)</f>
        <v>0.50665146357458823</v>
      </c>
      <c r="M61" s="1">
        <f ca="1">M1+NORMINV(RAND(),0,'Total-Smoothed'!$AG$2)</f>
        <v>1.0235262227676487</v>
      </c>
      <c r="N61" s="1">
        <f ca="1">N1+NORMINV(RAND(),0,'Total-Smoothed'!$AG$2)</f>
        <v>-1.1194496867170639E-2</v>
      </c>
      <c r="O61" s="1">
        <f ca="1">O1+NORMINV(RAND(),0,'Total-Smoothed'!$AG$2)</f>
        <v>-5.0531797929910943E-2</v>
      </c>
      <c r="P61" s="1">
        <f ca="1">P1+NORMINV(RAND(),0,'Total-Smoothed'!$AG$2)</f>
        <v>0.1229890229769498</v>
      </c>
      <c r="Q61" s="1">
        <f ca="1">Q1+NORMINV(RAND(),0,'Total-Smoothed'!$AG$2)</f>
        <v>-0.16545631439133734</v>
      </c>
      <c r="R61" s="1">
        <f ca="1">R1+NORMINV(RAND(),0,'Total-Smoothed'!$AG$2)</f>
        <v>3.6751490685396064E-2</v>
      </c>
      <c r="S61" s="1">
        <f ca="1">S1+NORMINV(RAND(),0,'Total-Smoothed'!$AG$2)</f>
        <v>0.18554107044434551</v>
      </c>
      <c r="T61" s="1">
        <f ca="1">T1+NORMINV(RAND(),0,'Total-Smoothed'!$AG$2)</f>
        <v>0.25603306034036505</v>
      </c>
      <c r="U61" s="1">
        <f ca="1">U1+NORMINV(RAND(),0,'Total-Smoothed'!$AG$2)</f>
        <v>6.299084316433487E-3</v>
      </c>
      <c r="V61" s="1">
        <f ca="1">V1+NORMINV(RAND(),0,'Total-Smoothed'!$AG$2)</f>
        <v>0.15094709717872556</v>
      </c>
      <c r="W61" s="1">
        <f ca="1">W1+NORMINV(RAND(),0,'Total-Smoothed'!$AG$2)</f>
        <v>9.710859661431348E-2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-2.4773652393679971E-2</v>
      </c>
      <c r="E62" s="1">
        <f ca="1">E2+NORMINV(RAND(),0,'Total-Smoothed'!$AG$2)</f>
        <v>-5.4284493134848809E-2</v>
      </c>
      <c r="F62" s="1">
        <f ca="1">F2+NORMINV(RAND(),0,'Total-Smoothed'!$AG$2)</f>
        <v>0.18202335742000897</v>
      </c>
      <c r="G62" s="1">
        <f ca="1">G2+NORMINV(RAND(),0,'Total-Smoothed'!$AG$2)</f>
        <v>-2.1841140039508426E-2</v>
      </c>
      <c r="H62" s="1">
        <f ca="1">H2+NORMINV(RAND(),0,'Total-Smoothed'!$AG$2)</f>
        <v>-2.2200827708925744E-2</v>
      </c>
      <c r="I62" s="1">
        <f ca="1">I2+NORMINV(RAND(),0,'Total-Smoothed'!$AG$2)</f>
        <v>-6.4112807521353593E-2</v>
      </c>
      <c r="J62" s="1">
        <f ca="1">J2+NORMINV(RAND(),0,'Total-Smoothed'!$AG$2)</f>
        <v>0.11478285021590737</v>
      </c>
      <c r="K62" s="1">
        <f ca="1">K2+NORMINV(RAND(),0,'Total-Smoothed'!$AG$2)</f>
        <v>-4.7127270877273988E-2</v>
      </c>
      <c r="L62" s="1">
        <f ca="1">L2+NORMINV(RAND(),0,'Total-Smoothed'!$AG$2)</f>
        <v>0.95973366343698507</v>
      </c>
      <c r="M62" s="1">
        <f ca="1">M2+NORMINV(RAND(),0,'Total-Smoothed'!$AG$2)</f>
        <v>1.0266747628676187</v>
      </c>
      <c r="N62" s="1">
        <f ca="1">N2+NORMINV(RAND(),0,'Total-Smoothed'!$AG$2)</f>
        <v>0.10441319283077805</v>
      </c>
      <c r="O62" s="1">
        <f ca="1">O2+NORMINV(RAND(),0,'Total-Smoothed'!$AG$2)</f>
        <v>-0.15733198928286157</v>
      </c>
      <c r="P62" s="1">
        <f ca="1">P2+NORMINV(RAND(),0,'Total-Smoothed'!$AG$2)</f>
        <v>0.25468435821739122</v>
      </c>
      <c r="Q62" s="1">
        <f ca="1">Q2+NORMINV(RAND(),0,'Total-Smoothed'!$AG$2)</f>
        <v>-0.11895054444169392</v>
      </c>
      <c r="R62" s="1">
        <f ca="1">R2+NORMINV(RAND(),0,'Total-Smoothed'!$AG$2)</f>
        <v>0.1285419761937748</v>
      </c>
      <c r="S62" s="1">
        <f ca="1">S2+NORMINV(RAND(),0,'Total-Smoothed'!$AG$2)</f>
        <v>0.16342967289840377</v>
      </c>
      <c r="T62" s="1">
        <f ca="1">T2+NORMINV(RAND(),0,'Total-Smoothed'!$AG$2)</f>
        <v>3.2496196875835435E-3</v>
      </c>
      <c r="U62" s="1">
        <f ca="1">U2+NORMINV(RAND(),0,'Total-Smoothed'!$AG$2)</f>
        <v>0.15108331188065216</v>
      </c>
      <c r="V62" s="1">
        <f ca="1">V2+NORMINV(RAND(),0,'Total-Smoothed'!$AG$2)</f>
        <v>6.2486894663382059E-2</v>
      </c>
      <c r="W62" s="1">
        <f ca="1">W2+NORMINV(RAND(),0,'Total-Smoothed'!$AG$2)</f>
        <v>6.6618065344293625E-2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0.16123943823247511</v>
      </c>
      <c r="E63" s="1">
        <f ca="1">E3+NORMINV(RAND(),0,'Total-Smoothed'!$AG$2)</f>
        <v>-5.3163519575205653E-2</v>
      </c>
      <c r="F63" s="1">
        <f ca="1">F3+NORMINV(RAND(),0,'Total-Smoothed'!$AG$2)</f>
        <v>9.8820011914656537E-3</v>
      </c>
      <c r="G63" s="1">
        <f ca="1">G3+NORMINV(RAND(),0,'Total-Smoothed'!$AG$2)</f>
        <v>0.12794211739763003</v>
      </c>
      <c r="H63" s="1">
        <f ca="1">H3+NORMINV(RAND(),0,'Total-Smoothed'!$AG$2)</f>
        <v>0.1567482996568888</v>
      </c>
      <c r="I63" s="1">
        <f ca="1">I3+NORMINV(RAND(),0,'Total-Smoothed'!$AG$2)</f>
        <v>-0.11723683995188139</v>
      </c>
      <c r="J63" s="1">
        <f ca="1">J3+NORMINV(RAND(),0,'Total-Smoothed'!$AG$2)</f>
        <v>7.1310145761601509E-2</v>
      </c>
      <c r="K63" s="1">
        <f ca="1">K3+NORMINV(RAND(),0,'Total-Smoothed'!$AG$2)</f>
        <v>6.3278585811527462E-3</v>
      </c>
      <c r="L63" s="1">
        <f ca="1">L3+NORMINV(RAND(),0,'Total-Smoothed'!$AG$2)</f>
        <v>0.95533852061135094</v>
      </c>
      <c r="M63" s="1">
        <f ca="1">M3+NORMINV(RAND(),0,'Total-Smoothed'!$AG$2)</f>
        <v>0.92124463816367341</v>
      </c>
      <c r="N63" s="1">
        <f ca="1">N3+NORMINV(RAND(),0,'Total-Smoothed'!$AG$2)</f>
        <v>0.22552284986443699</v>
      </c>
      <c r="O63" s="1">
        <f ca="1">O3+NORMINV(RAND(),0,'Total-Smoothed'!$AG$2)</f>
        <v>0.21892447798725945</v>
      </c>
      <c r="P63" s="1">
        <f ca="1">P3+NORMINV(RAND(),0,'Total-Smoothed'!$AG$2)</f>
        <v>4.1151031803893831E-2</v>
      </c>
      <c r="Q63" s="1">
        <f ca="1">Q3+NORMINV(RAND(),0,'Total-Smoothed'!$AG$2)</f>
        <v>-0.12198187872905764</v>
      </c>
      <c r="R63" s="1">
        <f ca="1">R3+NORMINV(RAND(),0,'Total-Smoothed'!$AG$2)</f>
        <v>-0.10581988015368607</v>
      </c>
      <c r="S63" s="1">
        <f ca="1">S3+NORMINV(RAND(),0,'Total-Smoothed'!$AG$2)</f>
        <v>0.11576602615931607</v>
      </c>
      <c r="T63" s="1">
        <f ca="1">T3+NORMINV(RAND(),0,'Total-Smoothed'!$AG$2)</f>
        <v>-5.3952855588785646E-3</v>
      </c>
      <c r="U63" s="1">
        <f ca="1">U3+NORMINV(RAND(),0,'Total-Smoothed'!$AG$2)</f>
        <v>7.5525312981590889E-2</v>
      </c>
      <c r="V63" s="1">
        <f ca="1">V3+NORMINV(RAND(),0,'Total-Smoothed'!$AG$2)</f>
        <v>-4.745256177114898E-3</v>
      </c>
      <c r="W63" s="1">
        <f ca="1">W3+NORMINV(RAND(),0,'Total-Smoothed'!$AG$2)</f>
        <v>-2.0159675613548603E-2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-0.12674701038353389</v>
      </c>
      <c r="E64" s="1">
        <f ca="1">E4+NORMINV(RAND(),0,'Total-Smoothed'!$AG$2)</f>
        <v>-1.9698288856465664E-2</v>
      </c>
      <c r="F64" s="1">
        <f ca="1">F4+NORMINV(RAND(),0,'Total-Smoothed'!$AG$2)</f>
        <v>-4.2670382448036288E-2</v>
      </c>
      <c r="G64" s="1">
        <f ca="1">G4+NORMINV(RAND(),0,'Total-Smoothed'!$AG$2)</f>
        <v>0.10231717380213493</v>
      </c>
      <c r="H64" s="1">
        <f ca="1">H4+NORMINV(RAND(),0,'Total-Smoothed'!$AG$2)</f>
        <v>-0.11686615395754946</v>
      </c>
      <c r="I64" s="1">
        <f ca="1">I4+NORMINV(RAND(),0,'Total-Smoothed'!$AG$2)</f>
        <v>-5.4318381356816652E-3</v>
      </c>
      <c r="J64" s="1">
        <f ca="1">J4+NORMINV(RAND(),0,'Total-Smoothed'!$AG$2)</f>
        <v>-0.13946610960989272</v>
      </c>
      <c r="K64" s="1">
        <f ca="1">K4+NORMINV(RAND(),0,'Total-Smoothed'!$AG$2)</f>
        <v>0.15860210323037999</v>
      </c>
      <c r="L64" s="1">
        <f ca="1">L4+NORMINV(RAND(),0,'Total-Smoothed'!$AG$2)</f>
        <v>0.95734369274531783</v>
      </c>
      <c r="M64" s="1">
        <f ca="1">M4+NORMINV(RAND(),0,'Total-Smoothed'!$AG$2)</f>
        <v>1.1479786093121476</v>
      </c>
      <c r="N64" s="1">
        <f ca="1">N4+NORMINV(RAND(),0,'Total-Smoothed'!$AG$2)</f>
        <v>0.11092289844176353</v>
      </c>
      <c r="O64" s="1">
        <f ca="1">O4+NORMINV(RAND(),0,'Total-Smoothed'!$AG$2)</f>
        <v>0.1147917720456218</v>
      </c>
      <c r="P64" s="1">
        <f ca="1">P4+NORMINV(RAND(),0,'Total-Smoothed'!$AG$2)</f>
        <v>-3.6391722123477549E-2</v>
      </c>
      <c r="Q64" s="1">
        <f ca="1">Q4+NORMINV(RAND(),0,'Total-Smoothed'!$AG$2)</f>
        <v>1.543187874396712E-2</v>
      </c>
      <c r="R64" s="1">
        <f ca="1">R4+NORMINV(RAND(),0,'Total-Smoothed'!$AG$2)</f>
        <v>-7.9534916130437727E-2</v>
      </c>
      <c r="S64" s="1">
        <f ca="1">S4+NORMINV(RAND(),0,'Total-Smoothed'!$AG$2)</f>
        <v>4.7993649664532283E-2</v>
      </c>
      <c r="T64" s="1">
        <f ca="1">T4+NORMINV(RAND(),0,'Total-Smoothed'!$AG$2)</f>
        <v>-2.6157262831075494E-2</v>
      </c>
      <c r="U64" s="1">
        <f ca="1">U4+NORMINV(RAND(),0,'Total-Smoothed'!$AG$2)</f>
        <v>7.4242020783688578E-3</v>
      </c>
      <c r="V64" s="1">
        <f ca="1">V4+NORMINV(RAND(),0,'Total-Smoothed'!$AG$2)</f>
        <v>0.12360352211288213</v>
      </c>
      <c r="W64" s="1">
        <f ca="1">W4+NORMINV(RAND(),0,'Total-Smoothed'!$AG$2)</f>
        <v>8.2449113250228339E-3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-1.5089458361031705E-2</v>
      </c>
      <c r="E65" s="1">
        <f ca="1">E5+NORMINV(RAND(),0,'Total-Smoothed'!$AG$2)</f>
        <v>1.3979176451705926E-3</v>
      </c>
      <c r="F65" s="1">
        <f ca="1">F5+NORMINV(RAND(),0,'Total-Smoothed'!$AG$2)</f>
        <v>-0.12417321208465451</v>
      </c>
      <c r="G65" s="1">
        <f ca="1">G5+NORMINV(RAND(),0,'Total-Smoothed'!$AG$2)</f>
        <v>0.19205948132191974</v>
      </c>
      <c r="H65" s="1">
        <f ca="1">H5+NORMINV(RAND(),0,'Total-Smoothed'!$AG$2)</f>
        <v>5.7164738785972835E-2</v>
      </c>
      <c r="I65" s="1">
        <f ca="1">I5+NORMINV(RAND(),0,'Total-Smoothed'!$AG$2)</f>
        <v>1.9104108902002665E-2</v>
      </c>
      <c r="J65" s="1">
        <f ca="1">J5+NORMINV(RAND(),0,'Total-Smoothed'!$AG$2)</f>
        <v>-0.14098536556757366</v>
      </c>
      <c r="K65" s="1">
        <f ca="1">K5+NORMINV(RAND(),0,'Total-Smoothed'!$AG$2)</f>
        <v>0.11122062248739292</v>
      </c>
      <c r="L65" s="1">
        <f ca="1">L5+NORMINV(RAND(),0,'Total-Smoothed'!$AG$2)</f>
        <v>0.88075638094812225</v>
      </c>
      <c r="M65" s="1">
        <f ca="1">M5+NORMINV(RAND(),0,'Total-Smoothed'!$AG$2)</f>
        <v>1.0570285653105436</v>
      </c>
      <c r="N65" s="1">
        <f ca="1">N5+NORMINV(RAND(),0,'Total-Smoothed'!$AG$2)</f>
        <v>-8.0120689354341995E-2</v>
      </c>
      <c r="O65" s="1">
        <f ca="1">O5+NORMINV(RAND(),0,'Total-Smoothed'!$AG$2)</f>
        <v>-0.15915137236431581</v>
      </c>
      <c r="P65" s="1">
        <f ca="1">P5+NORMINV(RAND(),0,'Total-Smoothed'!$AG$2)</f>
        <v>-1.8478367590744824E-3</v>
      </c>
      <c r="Q65" s="1">
        <f ca="1">Q5+NORMINV(RAND(),0,'Total-Smoothed'!$AG$2)</f>
        <v>3.881990770198944E-2</v>
      </c>
      <c r="R65" s="1">
        <f ca="1">R5+NORMINV(RAND(),0,'Total-Smoothed'!$AG$2)</f>
        <v>-8.3168738737950925E-3</v>
      </c>
      <c r="S65" s="1">
        <f ca="1">S5+NORMINV(RAND(),0,'Total-Smoothed'!$AG$2)</f>
        <v>-1.2982663517185897E-2</v>
      </c>
      <c r="T65" s="1">
        <f ca="1">T5+NORMINV(RAND(),0,'Total-Smoothed'!$AG$2)</f>
        <v>8.1010467779450424E-2</v>
      </c>
      <c r="U65" s="1">
        <f ca="1">U5+NORMINV(RAND(),0,'Total-Smoothed'!$AG$2)</f>
        <v>0.13714042403528567</v>
      </c>
      <c r="V65" s="1">
        <f ca="1">V5+NORMINV(RAND(),0,'Total-Smoothed'!$AG$2)</f>
        <v>4.3429622553975509E-3</v>
      </c>
      <c r="W65" s="1">
        <f ca="1">W5+NORMINV(RAND(),0,'Total-Smoothed'!$AG$2)</f>
        <v>-0.11375378520558084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1.8008006291097816E-2</v>
      </c>
      <c r="E66" s="1">
        <f ca="1">E6+NORMINV(RAND(),0,'Total-Smoothed'!$AG$2)</f>
        <v>1.5134183144580336E-2</v>
      </c>
      <c r="F66" s="1">
        <f ca="1">F6+NORMINV(RAND(),0,'Total-Smoothed'!$AG$2)</f>
        <v>1.2401708742042862E-2</v>
      </c>
      <c r="G66" s="1">
        <f ca="1">G6+NORMINV(RAND(),0,'Total-Smoothed'!$AG$2)</f>
        <v>0.15479417767610204</v>
      </c>
      <c r="H66" s="1">
        <f ca="1">H6+NORMINV(RAND(),0,'Total-Smoothed'!$AG$2)</f>
        <v>-4.5712317241853158E-2</v>
      </c>
      <c r="I66" s="1">
        <f ca="1">I6+NORMINV(RAND(),0,'Total-Smoothed'!$AG$2)</f>
        <v>0.24351067041681482</v>
      </c>
      <c r="J66" s="1">
        <f ca="1">J6+NORMINV(RAND(),0,'Total-Smoothed'!$AG$2)</f>
        <v>9.2189507027969242E-2</v>
      </c>
      <c r="K66" s="1">
        <f ca="1">K6+NORMINV(RAND(),0,'Total-Smoothed'!$AG$2)</f>
        <v>-0.12469923183646639</v>
      </c>
      <c r="L66" s="1">
        <f ca="1">L6+NORMINV(RAND(),0,'Total-Smoothed'!$AG$2)</f>
        <v>1.0114754653411384</v>
      </c>
      <c r="M66" s="1">
        <f ca="1">M6+NORMINV(RAND(),0,'Total-Smoothed'!$AG$2)</f>
        <v>1.0264799948817227</v>
      </c>
      <c r="N66" s="1">
        <f ca="1">N6+NORMINV(RAND(),0,'Total-Smoothed'!$AG$2)</f>
        <v>-0.16740320817262255</v>
      </c>
      <c r="O66" s="1">
        <f ca="1">O6+NORMINV(RAND(),0,'Total-Smoothed'!$AG$2)</f>
        <v>6.1104913972928825E-2</v>
      </c>
      <c r="P66" s="1">
        <f ca="1">P6+NORMINV(RAND(),0,'Total-Smoothed'!$AG$2)</f>
        <v>8.5867835724442218E-2</v>
      </c>
      <c r="Q66" s="1">
        <f ca="1">Q6+NORMINV(RAND(),0,'Total-Smoothed'!$AG$2)</f>
        <v>3.699255617466736E-2</v>
      </c>
      <c r="R66" s="1">
        <f ca="1">R6+NORMINV(RAND(),0,'Total-Smoothed'!$AG$2)</f>
        <v>2.6975946711285014E-2</v>
      </c>
      <c r="S66" s="1">
        <f ca="1">S6+NORMINV(RAND(),0,'Total-Smoothed'!$AG$2)</f>
        <v>8.4502358179882928E-2</v>
      </c>
      <c r="T66" s="1">
        <f ca="1">T6+NORMINV(RAND(),0,'Total-Smoothed'!$AG$2)</f>
        <v>0.14010449946388812</v>
      </c>
      <c r="U66" s="1">
        <f ca="1">U6+NORMINV(RAND(),0,'Total-Smoothed'!$AG$2)</f>
        <v>0.14707874045933766</v>
      </c>
      <c r="V66" s="1">
        <f ca="1">V6+NORMINV(RAND(),0,'Total-Smoothed'!$AG$2)</f>
        <v>0.32016856140009253</v>
      </c>
      <c r="W66" s="1">
        <f ca="1">W6+NORMINV(RAND(),0,'Total-Smoothed'!$AG$2)</f>
        <v>8.4837978512953202E-3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0.12905629178736816</v>
      </c>
      <c r="E67" s="1">
        <f ca="1">E7+NORMINV(RAND(),0,'Total-Smoothed'!$AG$2)</f>
        <v>0.15168036134166119</v>
      </c>
      <c r="F67" s="1">
        <f ca="1">F7+NORMINV(RAND(),0,'Total-Smoothed'!$AG$2)</f>
        <v>-5.1365971233950133E-2</v>
      </c>
      <c r="G67" s="1">
        <f ca="1">G7+NORMINV(RAND(),0,'Total-Smoothed'!$AG$2)</f>
        <v>1.0731257230804255E-2</v>
      </c>
      <c r="H67" s="1">
        <f ca="1">H7+NORMINV(RAND(),0,'Total-Smoothed'!$AG$2)</f>
        <v>-6.7609681867986902E-3</v>
      </c>
      <c r="I67" s="1">
        <f ca="1">I7+NORMINV(RAND(),0,'Total-Smoothed'!$AG$2)</f>
        <v>-2.7571892413928288E-2</v>
      </c>
      <c r="J67" s="1">
        <f ca="1">J7+NORMINV(RAND(),0,'Total-Smoothed'!$AG$2)</f>
        <v>-7.6359702990837441E-2</v>
      </c>
      <c r="K67" s="1">
        <f ca="1">K7+NORMINV(RAND(),0,'Total-Smoothed'!$AG$2)</f>
        <v>8.1515038445267682E-2</v>
      </c>
      <c r="L67" s="1">
        <f ca="1">L7+NORMINV(RAND(),0,'Total-Smoothed'!$AG$2)</f>
        <v>0.72201319034697531</v>
      </c>
      <c r="M67" s="1">
        <f ca="1">M7+NORMINV(RAND(),0,'Total-Smoothed'!$AG$2)</f>
        <v>0.72812956444051924</v>
      </c>
      <c r="N67" s="1">
        <f ca="1">N7+NORMINV(RAND(),0,'Total-Smoothed'!$AG$2)</f>
        <v>0.10113462764742467</v>
      </c>
      <c r="O67" s="1">
        <f ca="1">O7+NORMINV(RAND(),0,'Total-Smoothed'!$AG$2)</f>
        <v>-1.1271387589010305E-2</v>
      </c>
      <c r="P67" s="1">
        <f ca="1">P7+NORMINV(RAND(),0,'Total-Smoothed'!$AG$2)</f>
        <v>1.4346272650926185E-2</v>
      </c>
      <c r="Q67" s="1">
        <f ca="1">Q7+NORMINV(RAND(),0,'Total-Smoothed'!$AG$2)</f>
        <v>2.7966908400831332E-2</v>
      </c>
      <c r="R67" s="1">
        <f ca="1">R7+NORMINV(RAND(),0,'Total-Smoothed'!$AG$2)</f>
        <v>4.9244620444338687E-2</v>
      </c>
      <c r="S67" s="1">
        <f ca="1">S7+NORMINV(RAND(),0,'Total-Smoothed'!$AG$2)</f>
        <v>0.21751911699402196</v>
      </c>
      <c r="T67" s="1">
        <f ca="1">T7+NORMINV(RAND(),0,'Total-Smoothed'!$AG$2)</f>
        <v>1.7255407842866433E-2</v>
      </c>
      <c r="U67" s="1">
        <f ca="1">U7+NORMINV(RAND(),0,'Total-Smoothed'!$AG$2)</f>
        <v>0.56976953128631347</v>
      </c>
      <c r="V67" s="1">
        <f ca="1">V7+NORMINV(RAND(),0,'Total-Smoothed'!$AG$2)</f>
        <v>-7.8553978389517123E-2</v>
      </c>
      <c r="W67" s="1">
        <f ca="1">W7+NORMINV(RAND(),0,'Total-Smoothed'!$AG$2)</f>
        <v>3.4464022188520849E-2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0.15478497552120146</v>
      </c>
      <c r="E68" s="1">
        <f ca="1">E8+NORMINV(RAND(),0,'Total-Smoothed'!$AG$2)</f>
        <v>5.3098403013370446E-2</v>
      </c>
      <c r="F68" s="1">
        <f ca="1">F8+NORMINV(RAND(),0,'Total-Smoothed'!$AG$2)</f>
        <v>0.13654683339918389</v>
      </c>
      <c r="G68" s="1">
        <f ca="1">G8+NORMINV(RAND(),0,'Total-Smoothed'!$AG$2)</f>
        <v>5.2872721878060649E-3</v>
      </c>
      <c r="H68" s="1">
        <f ca="1">H8+NORMINV(RAND(),0,'Total-Smoothed'!$AG$2)</f>
        <v>2.4479937434129774E-2</v>
      </c>
      <c r="I68" s="1">
        <f ca="1">I8+NORMINV(RAND(),0,'Total-Smoothed'!$AG$2)</f>
        <v>-6.5732354757830597E-2</v>
      </c>
      <c r="J68" s="1">
        <f ca="1">J8+NORMINV(RAND(),0,'Total-Smoothed'!$AG$2)</f>
        <v>-6.1462401599612332E-2</v>
      </c>
      <c r="K68" s="1">
        <f ca="1">K8+NORMINV(RAND(),0,'Total-Smoothed'!$AG$2)</f>
        <v>6.8678912562543645E-2</v>
      </c>
      <c r="L68" s="1">
        <f ca="1">L8+NORMINV(RAND(),0,'Total-Smoothed'!$AG$2)</f>
        <v>0.67838064507726381</v>
      </c>
      <c r="M68" s="1">
        <f ca="1">M8+NORMINV(RAND(),0,'Total-Smoothed'!$AG$2)</f>
        <v>0.85015314376747131</v>
      </c>
      <c r="N68" s="1">
        <f ca="1">N8+NORMINV(RAND(),0,'Total-Smoothed'!$AG$2)</f>
        <v>9.64788958312532E-2</v>
      </c>
      <c r="O68" s="1">
        <f ca="1">O8+NORMINV(RAND(),0,'Total-Smoothed'!$AG$2)</f>
        <v>0.26882591395964439</v>
      </c>
      <c r="P68" s="1">
        <f ca="1">P8+NORMINV(RAND(),0,'Total-Smoothed'!$AG$2)</f>
        <v>7.4239368917041457E-2</v>
      </c>
      <c r="Q68" s="1">
        <f ca="1">Q8+NORMINV(RAND(),0,'Total-Smoothed'!$AG$2)</f>
        <v>-0.13718294001870487</v>
      </c>
      <c r="R68" s="1">
        <f ca="1">R8+NORMINV(RAND(),0,'Total-Smoothed'!$AG$2)</f>
        <v>-0.11433991054887599</v>
      </c>
      <c r="S68" s="1">
        <f ca="1">S8+NORMINV(RAND(),0,'Total-Smoothed'!$AG$2)</f>
        <v>5.0844629112313147E-2</v>
      </c>
      <c r="T68" s="1">
        <f ca="1">T8+NORMINV(RAND(),0,'Total-Smoothed'!$AG$2)</f>
        <v>-4.1949804431870255E-2</v>
      </c>
      <c r="U68" s="1">
        <f ca="1">U8+NORMINV(RAND(),0,'Total-Smoothed'!$AG$2)</f>
        <v>-1.0147230266867438E-2</v>
      </c>
      <c r="V68" s="1">
        <f ca="1">V8+NORMINV(RAND(),0,'Total-Smoothed'!$AG$2)</f>
        <v>-1.8648374217774832E-2</v>
      </c>
      <c r="W68" s="1">
        <f ca="1">W8+NORMINV(RAND(),0,'Total-Smoothed'!$AG$2)</f>
        <v>-4.4206898028585774E-2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6.4217840110149443E-2</v>
      </c>
      <c r="E69" s="1">
        <f ca="1">E9+NORMINV(RAND(),0,'Total-Smoothed'!$AG$2)</f>
        <v>3.0260777427696374E-2</v>
      </c>
      <c r="F69" s="1">
        <f ca="1">F9+NORMINV(RAND(),0,'Total-Smoothed'!$AG$2)</f>
        <v>0.15621347149625306</v>
      </c>
      <c r="G69" s="1">
        <f ca="1">G9+NORMINV(RAND(),0,'Total-Smoothed'!$AG$2)</f>
        <v>0.30231382624783443</v>
      </c>
      <c r="H69" s="1">
        <f ca="1">H9+NORMINV(RAND(),0,'Total-Smoothed'!$AG$2)</f>
        <v>-5.8321226984659261E-2</v>
      </c>
      <c r="I69" s="1">
        <f ca="1">I9+NORMINV(RAND(),0,'Total-Smoothed'!$AG$2)</f>
        <v>1.2394791573957075E-2</v>
      </c>
      <c r="J69" s="1">
        <f ca="1">J9+NORMINV(RAND(),0,'Total-Smoothed'!$AG$2)</f>
        <v>5.79846608379955E-2</v>
      </c>
      <c r="K69" s="1">
        <f ca="1">K9+NORMINV(RAND(),0,'Total-Smoothed'!$AG$2)</f>
        <v>6.0828635075376836E-2</v>
      </c>
      <c r="L69" s="1">
        <f ca="1">L9+NORMINV(RAND(),0,'Total-Smoothed'!$AG$2)</f>
        <v>0.82164067323182066</v>
      </c>
      <c r="M69" s="1">
        <f ca="1">M9+NORMINV(RAND(),0,'Total-Smoothed'!$AG$2)</f>
        <v>0.96364823070526273</v>
      </c>
      <c r="N69" s="1">
        <f ca="1">N9+NORMINV(RAND(),0,'Total-Smoothed'!$AG$2)</f>
        <v>0.10280001360498661</v>
      </c>
      <c r="O69" s="1">
        <f ca="1">O9+NORMINV(RAND(),0,'Total-Smoothed'!$AG$2)</f>
        <v>0.60888304992226083</v>
      </c>
      <c r="P69" s="1">
        <f ca="1">P9+NORMINV(RAND(),0,'Total-Smoothed'!$AG$2)</f>
        <v>0.14875766576796146</v>
      </c>
      <c r="Q69" s="1">
        <f ca="1">Q9+NORMINV(RAND(),0,'Total-Smoothed'!$AG$2)</f>
        <v>5.5143862747937568E-2</v>
      </c>
      <c r="R69" s="1">
        <f ca="1">R9+NORMINV(RAND(),0,'Total-Smoothed'!$AG$2)</f>
        <v>-7.1005523693555769E-2</v>
      </c>
      <c r="S69" s="1">
        <f ca="1">S9+NORMINV(RAND(),0,'Total-Smoothed'!$AG$2)</f>
        <v>1.3170535845749912E-3</v>
      </c>
      <c r="T69" s="1">
        <f ca="1">T9+NORMINV(RAND(),0,'Total-Smoothed'!$AG$2)</f>
        <v>-2.3237922256230299E-2</v>
      </c>
      <c r="U69" s="1">
        <f ca="1">U9+NORMINV(RAND(),0,'Total-Smoothed'!$AG$2)</f>
        <v>4.079418516178801E-2</v>
      </c>
      <c r="V69" s="1">
        <f ca="1">V9+NORMINV(RAND(),0,'Total-Smoothed'!$AG$2)</f>
        <v>3.9040948644321248E-2</v>
      </c>
      <c r="W69" s="1">
        <f ca="1">W9+NORMINV(RAND(),0,'Total-Smoothed'!$AG$2)</f>
        <v>-0.12207936025947927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9.7903501617014013E-2</v>
      </c>
      <c r="E70" s="1">
        <f ca="1">E10+NORMINV(RAND(),0,'Total-Smoothed'!$AG$2)</f>
        <v>2.5127855994220231E-2</v>
      </c>
      <c r="F70" s="1">
        <f ca="1">F10+NORMINV(RAND(),0,'Total-Smoothed'!$AG$2)</f>
        <v>8.5918154331391355E-2</v>
      </c>
      <c r="G70" s="1">
        <f ca="1">G10+NORMINV(RAND(),0,'Total-Smoothed'!$AG$2)</f>
        <v>-6.5916432581027806E-2</v>
      </c>
      <c r="H70" s="1">
        <f ca="1">H10+NORMINV(RAND(),0,'Total-Smoothed'!$AG$2)</f>
        <v>0.2131977224511202</v>
      </c>
      <c r="I70" s="1">
        <f ca="1">I10+NORMINV(RAND(),0,'Total-Smoothed'!$AG$2)</f>
        <v>0.10977748102149365</v>
      </c>
      <c r="J70" s="1">
        <f ca="1">J10+NORMINV(RAND(),0,'Total-Smoothed'!$AG$2)</f>
        <v>-1.3278361063283169E-2</v>
      </c>
      <c r="K70" s="1">
        <f ca="1">K10+NORMINV(RAND(),0,'Total-Smoothed'!$AG$2)</f>
        <v>6.8233036190500029E-2</v>
      </c>
      <c r="L70" s="1">
        <f ca="1">L10+NORMINV(RAND(),0,'Total-Smoothed'!$AG$2)</f>
        <v>0.88540347012347209</v>
      </c>
      <c r="M70" s="1">
        <f ca="1">M10+NORMINV(RAND(),0,'Total-Smoothed'!$AG$2)</f>
        <v>0.96677931323752464</v>
      </c>
      <c r="N70" s="1">
        <f ca="1">N10+NORMINV(RAND(),0,'Total-Smoothed'!$AG$2)</f>
        <v>0.14072077471762401</v>
      </c>
      <c r="O70" s="1">
        <f ca="1">O10+NORMINV(RAND(),0,'Total-Smoothed'!$AG$2)</f>
        <v>0.21132959665094278</v>
      </c>
      <c r="P70" s="1">
        <f ca="1">P10+NORMINV(RAND(),0,'Total-Smoothed'!$AG$2)</f>
        <v>0.16745851366534559</v>
      </c>
      <c r="Q70" s="1">
        <f ca="1">Q10+NORMINV(RAND(),0,'Total-Smoothed'!$AG$2)</f>
        <v>-0.13833418582295881</v>
      </c>
      <c r="R70" s="1">
        <f ca="1">R10+NORMINV(RAND(),0,'Total-Smoothed'!$AG$2)</f>
        <v>-0.17061648554787212</v>
      </c>
      <c r="S70" s="1">
        <f ca="1">S10+NORMINV(RAND(),0,'Total-Smoothed'!$AG$2)</f>
        <v>7.4896350240609311E-2</v>
      </c>
      <c r="T70" s="1">
        <f ca="1">T10+NORMINV(RAND(),0,'Total-Smoothed'!$AG$2)</f>
        <v>-0.12763584910570158</v>
      </c>
      <c r="U70" s="1">
        <f ca="1">U10+NORMINV(RAND(),0,'Total-Smoothed'!$AG$2)</f>
        <v>0.34096715184086934</v>
      </c>
      <c r="V70" s="1">
        <f ca="1">V10+NORMINV(RAND(),0,'Total-Smoothed'!$AG$2)</f>
        <v>-9.2329785680450083E-2</v>
      </c>
      <c r="W70" s="1">
        <f ca="1">W10+NORMINV(RAND(),0,'Total-Smoothed'!$AG$2)</f>
        <v>-0.1838500421904308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3.8197568288297346E-2</v>
      </c>
      <c r="E71" s="1">
        <f ca="1">E11+NORMINV(RAND(),0,'Total-Smoothed'!$AG$2)</f>
        <v>8.0004047547888965E-2</v>
      </c>
      <c r="F71" s="1">
        <f ca="1">F11+NORMINV(RAND(),0,'Total-Smoothed'!$AG$2)</f>
        <v>0.18903446426433737</v>
      </c>
      <c r="G71" s="1">
        <f ca="1">G11+NORMINV(RAND(),0,'Total-Smoothed'!$AG$2)</f>
        <v>1.1547286602628727E-2</v>
      </c>
      <c r="H71" s="1">
        <f ca="1">H11+NORMINV(RAND(),0,'Total-Smoothed'!$AG$2)</f>
        <v>-0.17452547558069803</v>
      </c>
      <c r="I71" s="1">
        <f ca="1">I11+NORMINV(RAND(),0,'Total-Smoothed'!$AG$2)</f>
        <v>-0.18991609218546182</v>
      </c>
      <c r="J71" s="1">
        <f ca="1">J11+NORMINV(RAND(),0,'Total-Smoothed'!$AG$2)</f>
        <v>-8.3447484865400268E-2</v>
      </c>
      <c r="K71" s="1">
        <f ca="1">K11+NORMINV(RAND(),0,'Total-Smoothed'!$AG$2)</f>
        <v>6.4827918872384649E-2</v>
      </c>
      <c r="L71" s="1">
        <f ca="1">L11+NORMINV(RAND(),0,'Total-Smoothed'!$AG$2)</f>
        <v>0.80780369688918463</v>
      </c>
      <c r="M71" s="1">
        <f ca="1">M11+NORMINV(RAND(),0,'Total-Smoothed'!$AG$2)</f>
        <v>0.72709339490305114</v>
      </c>
      <c r="N71" s="1">
        <f ca="1">N11+NORMINV(RAND(),0,'Total-Smoothed'!$AG$2)</f>
        <v>-4.8911403806180573E-2</v>
      </c>
      <c r="O71" s="1">
        <f ca="1">O11+NORMINV(RAND(),0,'Total-Smoothed'!$AG$2)</f>
        <v>6.1718311337237194E-2</v>
      </c>
      <c r="P71" s="1">
        <f ca="1">P11+NORMINV(RAND(),0,'Total-Smoothed'!$AG$2)</f>
        <v>0.30720712241564885</v>
      </c>
      <c r="Q71" s="1">
        <f ca="1">Q11+NORMINV(RAND(),0,'Total-Smoothed'!$AG$2)</f>
        <v>-9.5557848626477898E-2</v>
      </c>
      <c r="R71" s="1">
        <f ca="1">R11+NORMINV(RAND(),0,'Total-Smoothed'!$AG$2)</f>
        <v>-4.6039952848394163E-2</v>
      </c>
      <c r="S71" s="1">
        <f ca="1">S11+NORMINV(RAND(),0,'Total-Smoothed'!$AG$2)</f>
        <v>0.171724745313311</v>
      </c>
      <c r="T71" s="1">
        <f ca="1">T11+NORMINV(RAND(),0,'Total-Smoothed'!$AG$2)</f>
        <v>4.9168494694256548E-2</v>
      </c>
      <c r="U71" s="1">
        <f ca="1">U11+NORMINV(RAND(),0,'Total-Smoothed'!$AG$2)</f>
        <v>-3.5664095613404515E-2</v>
      </c>
      <c r="V71" s="1">
        <f ca="1">V11+NORMINV(RAND(),0,'Total-Smoothed'!$AG$2)</f>
        <v>0.14026192505293128</v>
      </c>
      <c r="W71" s="1">
        <f ca="1">W11+NORMINV(RAND(),0,'Total-Smoothed'!$AG$2)</f>
        <v>-1.1558256434265293E-2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0.14520816463773584</v>
      </c>
      <c r="E72" s="1">
        <f ca="1">E12+NORMINV(RAND(),0,'Total-Smoothed'!$AG$2)</f>
        <v>-8.9707305298571904E-2</v>
      </c>
      <c r="F72" s="1">
        <f ca="1">F12+NORMINV(RAND(),0,'Total-Smoothed'!$AG$2)</f>
        <v>5.7952374533115122E-2</v>
      </c>
      <c r="G72" s="1">
        <f ca="1">G12+NORMINV(RAND(),0,'Total-Smoothed'!$AG$2)</f>
        <v>-8.621350429167951E-5</v>
      </c>
      <c r="H72" s="1">
        <f ca="1">H12+NORMINV(RAND(),0,'Total-Smoothed'!$AG$2)</f>
        <v>-8.8887575005982739E-2</v>
      </c>
      <c r="I72" s="1">
        <f ca="1">I12+NORMINV(RAND(),0,'Total-Smoothed'!$AG$2)</f>
        <v>1.8123688257171349E-2</v>
      </c>
      <c r="J72" s="1">
        <f ca="1">J12+NORMINV(RAND(),0,'Total-Smoothed'!$AG$2)</f>
        <v>0.18884017493373781</v>
      </c>
      <c r="K72" s="1">
        <f ca="1">K12+NORMINV(RAND(),0,'Total-Smoothed'!$AG$2)</f>
        <v>0.11345447997624196</v>
      </c>
      <c r="L72" s="1">
        <f ca="1">L12+NORMINV(RAND(),0,'Total-Smoothed'!$AG$2)</f>
        <v>0.84271722969398399</v>
      </c>
      <c r="M72" s="1">
        <f ca="1">M12+NORMINV(RAND(),0,'Total-Smoothed'!$AG$2)</f>
        <v>0.97954596375143899</v>
      </c>
      <c r="N72" s="1">
        <f ca="1">N12+NORMINV(RAND(),0,'Total-Smoothed'!$AG$2)</f>
        <v>0.28264559335475914</v>
      </c>
      <c r="O72" s="1">
        <f ca="1">O12+NORMINV(RAND(),0,'Total-Smoothed'!$AG$2)</f>
        <v>-0.1234558773515558</v>
      </c>
      <c r="P72" s="1">
        <f ca="1">P12+NORMINV(RAND(),0,'Total-Smoothed'!$AG$2)</f>
        <v>9.9124570090237257E-3</v>
      </c>
      <c r="Q72" s="1">
        <f ca="1">Q12+NORMINV(RAND(),0,'Total-Smoothed'!$AG$2)</f>
        <v>6.6367600751783107E-2</v>
      </c>
      <c r="R72" s="1">
        <f ca="1">R12+NORMINV(RAND(),0,'Total-Smoothed'!$AG$2)</f>
        <v>-9.3313115094427104E-3</v>
      </c>
      <c r="S72" s="1">
        <f ca="1">S12+NORMINV(RAND(),0,'Total-Smoothed'!$AG$2)</f>
        <v>3.7797217717762475E-2</v>
      </c>
      <c r="T72" s="1">
        <f ca="1">T12+NORMINV(RAND(),0,'Total-Smoothed'!$AG$2)</f>
        <v>7.9648364273486746E-2</v>
      </c>
      <c r="U72" s="1">
        <f ca="1">U12+NORMINV(RAND(),0,'Total-Smoothed'!$AG$2)</f>
        <v>9.4183268085664684E-2</v>
      </c>
      <c r="V72" s="1">
        <f ca="1">V12+NORMINV(RAND(),0,'Total-Smoothed'!$AG$2)</f>
        <v>7.7007661909160585E-3</v>
      </c>
      <c r="W72" s="1">
        <f ca="1">W12+NORMINV(RAND(),0,'Total-Smoothed'!$AG$2)</f>
        <v>5.4317627025325083E-2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3.3347580246502501E-2</v>
      </c>
      <c r="E73" s="1">
        <f ca="1">E13+NORMINV(RAND(),0,'Total-Smoothed'!$AG$2)</f>
        <v>-0.15397944099862662</v>
      </c>
      <c r="F73" s="1">
        <f ca="1">F13+NORMINV(RAND(),0,'Total-Smoothed'!$AG$2)</f>
        <v>6.9359859649078731E-2</v>
      </c>
      <c r="G73" s="1">
        <f ca="1">G13+NORMINV(RAND(),0,'Total-Smoothed'!$AG$2)</f>
        <v>0.10435870299646341</v>
      </c>
      <c r="H73" s="1">
        <f ca="1">H13+NORMINV(RAND(),0,'Total-Smoothed'!$AG$2)</f>
        <v>-0.12186771376870323</v>
      </c>
      <c r="I73" s="1">
        <f ca="1">I13+NORMINV(RAND(),0,'Total-Smoothed'!$AG$2)</f>
        <v>6.5216192388500835E-2</v>
      </c>
      <c r="J73" s="1">
        <f ca="1">J13+NORMINV(RAND(),0,'Total-Smoothed'!$AG$2)</f>
        <v>4.8963459339861695E-2</v>
      </c>
      <c r="K73" s="1">
        <f ca="1">K13+NORMINV(RAND(),0,'Total-Smoothed'!$AG$2)</f>
        <v>7.7607946265982747E-3</v>
      </c>
      <c r="L73" s="1">
        <f ca="1">L13+NORMINV(RAND(),0,'Total-Smoothed'!$AG$2)</f>
        <v>0.93690077039995179</v>
      </c>
      <c r="M73" s="1">
        <f ca="1">M13+NORMINV(RAND(),0,'Total-Smoothed'!$AG$2)</f>
        <v>0.88515185198341262</v>
      </c>
      <c r="N73" s="1">
        <f ca="1">N13+NORMINV(RAND(),0,'Total-Smoothed'!$AG$2)</f>
        <v>0.10090692365812901</v>
      </c>
      <c r="O73" s="1">
        <f ca="1">O13+NORMINV(RAND(),0,'Total-Smoothed'!$AG$2)</f>
        <v>0.43215013359196208</v>
      </c>
      <c r="P73" s="1">
        <f ca="1">P13+NORMINV(RAND(),0,'Total-Smoothed'!$AG$2)</f>
        <v>5.3995685378398509E-2</v>
      </c>
      <c r="Q73" s="1">
        <f ca="1">Q13+NORMINV(RAND(),0,'Total-Smoothed'!$AG$2)</f>
        <v>-6.8998293039447267E-2</v>
      </c>
      <c r="R73" s="1">
        <f ca="1">R13+NORMINV(RAND(),0,'Total-Smoothed'!$AG$2)</f>
        <v>-2.5609967064949266E-2</v>
      </c>
      <c r="S73" s="1">
        <f ca="1">S13+NORMINV(RAND(),0,'Total-Smoothed'!$AG$2)</f>
        <v>0.10709925557728305</v>
      </c>
      <c r="T73" s="1">
        <f ca="1">T13+NORMINV(RAND(),0,'Total-Smoothed'!$AG$2)</f>
        <v>0.12691180202177763</v>
      </c>
      <c r="U73" s="1">
        <f ca="1">U13+NORMINV(RAND(),0,'Total-Smoothed'!$AG$2)</f>
        <v>8.5106468034121321E-2</v>
      </c>
      <c r="V73" s="1">
        <f ca="1">V13+NORMINV(RAND(),0,'Total-Smoothed'!$AG$2)</f>
        <v>-6.1280782793833803E-2</v>
      </c>
      <c r="W73" s="1">
        <f ca="1">W13+NORMINV(RAND(),0,'Total-Smoothed'!$AG$2)</f>
        <v>-5.3590635844029302E-2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-5.0427003508215183E-2</v>
      </c>
      <c r="E74" s="1">
        <f ca="1">E14+NORMINV(RAND(),0,'Total-Smoothed'!$AG$2)</f>
        <v>2.6949044780997453E-3</v>
      </c>
      <c r="F74" s="1">
        <f ca="1">F14+NORMINV(RAND(),0,'Total-Smoothed'!$AG$2)</f>
        <v>0.10635993685782758</v>
      </c>
      <c r="G74" s="1">
        <f ca="1">G14+NORMINV(RAND(),0,'Total-Smoothed'!$AG$2)</f>
        <v>-9.2780256598026273E-2</v>
      </c>
      <c r="H74" s="1">
        <f ca="1">H14+NORMINV(RAND(),0,'Total-Smoothed'!$AG$2)</f>
        <v>6.5660875127009105E-2</v>
      </c>
      <c r="I74" s="1">
        <f ca="1">I14+NORMINV(RAND(),0,'Total-Smoothed'!$AG$2)</f>
        <v>0.17110877410302822</v>
      </c>
      <c r="J74" s="1">
        <f ca="1">J14+NORMINV(RAND(),0,'Total-Smoothed'!$AG$2)</f>
        <v>0.13005427770330016</v>
      </c>
      <c r="K74" s="1">
        <f ca="1">K14+NORMINV(RAND(),0,'Total-Smoothed'!$AG$2)</f>
        <v>-3.0865601797691451E-2</v>
      </c>
      <c r="L74" s="1">
        <f ca="1">L14+NORMINV(RAND(),0,'Total-Smoothed'!$AG$2)</f>
        <v>0.94251192715508436</v>
      </c>
      <c r="M74" s="1">
        <f ca="1">M14+NORMINV(RAND(),0,'Total-Smoothed'!$AG$2)</f>
        <v>1.0045693980896242</v>
      </c>
      <c r="N74" s="1">
        <f ca="1">N14+NORMINV(RAND(),0,'Total-Smoothed'!$AG$2)</f>
        <v>-8.1924210429883612E-3</v>
      </c>
      <c r="O74" s="1">
        <f ca="1">O14+NORMINV(RAND(),0,'Total-Smoothed'!$AG$2)</f>
        <v>6.6653097062175787E-2</v>
      </c>
      <c r="P74" s="1">
        <f ca="1">P14+NORMINV(RAND(),0,'Total-Smoothed'!$AG$2)</f>
        <v>-0.11935717246424236</v>
      </c>
      <c r="Q74" s="1">
        <f ca="1">Q14+NORMINV(RAND(),0,'Total-Smoothed'!$AG$2)</f>
        <v>0.15703882705855457</v>
      </c>
      <c r="R74" s="1">
        <f ca="1">R14+NORMINV(RAND(),0,'Total-Smoothed'!$AG$2)</f>
        <v>7.0837253770535888E-2</v>
      </c>
      <c r="S74" s="1">
        <f ca="1">S14+NORMINV(RAND(),0,'Total-Smoothed'!$AG$2)</f>
        <v>0.18990756563345357</v>
      </c>
      <c r="T74" s="1">
        <f ca="1">T14+NORMINV(RAND(),0,'Total-Smoothed'!$AG$2)</f>
        <v>-0.14144863353128367</v>
      </c>
      <c r="U74" s="1">
        <f ca="1">U14+NORMINV(RAND(),0,'Total-Smoothed'!$AG$2)</f>
        <v>0.12491877275074334</v>
      </c>
      <c r="V74" s="1">
        <f ca="1">V14+NORMINV(RAND(),0,'Total-Smoothed'!$AG$2)</f>
        <v>0.21806253608906004</v>
      </c>
      <c r="W74" s="1">
        <f ca="1">W14+NORMINV(RAND(),0,'Total-Smoothed'!$AG$2)</f>
        <v>0.10353908141812568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-4.3141570881977592E-2</v>
      </c>
      <c r="E75" s="1">
        <f ca="1">E15+NORMINV(RAND(),0,'Total-Smoothed'!$AG$2)</f>
        <v>0.13709885488590492</v>
      </c>
      <c r="F75" s="1">
        <f ca="1">F15+NORMINV(RAND(),0,'Total-Smoothed'!$AG$2)</f>
        <v>6.5934017461157651E-2</v>
      </c>
      <c r="G75" s="1">
        <f ca="1">G15+NORMINV(RAND(),0,'Total-Smoothed'!$AG$2)</f>
        <v>0.122778931035606</v>
      </c>
      <c r="H75" s="1">
        <f ca="1">H15+NORMINV(RAND(),0,'Total-Smoothed'!$AG$2)</f>
        <v>0.1717661514219383</v>
      </c>
      <c r="I75" s="1">
        <f ca="1">I15+NORMINV(RAND(),0,'Total-Smoothed'!$AG$2)</f>
        <v>3.8262831491041704E-2</v>
      </c>
      <c r="J75" s="1">
        <f ca="1">J15+NORMINV(RAND(),0,'Total-Smoothed'!$AG$2)</f>
        <v>0.22512343976526772</v>
      </c>
      <c r="K75" s="1">
        <f ca="1">K15+NORMINV(RAND(),0,'Total-Smoothed'!$AG$2)</f>
        <v>0.10194458439263855</v>
      </c>
      <c r="L75" s="1">
        <f ca="1">L15+NORMINV(RAND(),0,'Total-Smoothed'!$AG$2)</f>
        <v>0.78630399058579992</v>
      </c>
      <c r="M75" s="1">
        <f ca="1">M15+NORMINV(RAND(),0,'Total-Smoothed'!$AG$2)</f>
        <v>1.1200776563469599</v>
      </c>
      <c r="N75" s="1">
        <f ca="1">N15+NORMINV(RAND(),0,'Total-Smoothed'!$AG$2)</f>
        <v>7.9333919445544299E-2</v>
      </c>
      <c r="O75" s="1">
        <f ca="1">O15+NORMINV(RAND(),0,'Total-Smoothed'!$AG$2)</f>
        <v>0.28954854716352985</v>
      </c>
      <c r="P75" s="1">
        <f ca="1">P15+NORMINV(RAND(),0,'Total-Smoothed'!$AG$2)</f>
        <v>0.186099472787431</v>
      </c>
      <c r="Q75" s="1">
        <f ca="1">Q15+NORMINV(RAND(),0,'Total-Smoothed'!$AG$2)</f>
        <v>-0.10586605290016889</v>
      </c>
      <c r="R75" s="1">
        <f ca="1">R15+NORMINV(RAND(),0,'Total-Smoothed'!$AG$2)</f>
        <v>5.6852889350549867E-3</v>
      </c>
      <c r="S75" s="1">
        <f ca="1">S15+NORMINV(RAND(),0,'Total-Smoothed'!$AG$2)</f>
        <v>7.3845459815963702E-2</v>
      </c>
      <c r="T75" s="1">
        <f ca="1">T15+NORMINV(RAND(),0,'Total-Smoothed'!$AG$2)</f>
        <v>4.9173259157596655E-2</v>
      </c>
      <c r="U75" s="1">
        <f ca="1">U15+NORMINV(RAND(),0,'Total-Smoothed'!$AG$2)</f>
        <v>0.22656854137671859</v>
      </c>
      <c r="V75" s="1">
        <f ca="1">V15+NORMINV(RAND(),0,'Total-Smoothed'!$AG$2)</f>
        <v>3.4978075319426358E-2</v>
      </c>
      <c r="W75" s="1">
        <f ca="1">W15+NORMINV(RAND(),0,'Total-Smoothed'!$AG$2)</f>
        <v>-0.1270005010290271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7.4959865088914404E-2</v>
      </c>
      <c r="E76" s="1">
        <f ca="1">E16+NORMINV(RAND(),0,'Total-Smoothed'!$AG$2)</f>
        <v>4.9227311367444668E-2</v>
      </c>
      <c r="F76" s="1">
        <f ca="1">F16+NORMINV(RAND(),0,'Total-Smoothed'!$AG$2)</f>
        <v>7.67382933324917E-2</v>
      </c>
      <c r="G76" s="1">
        <f ca="1">G16+NORMINV(RAND(),0,'Total-Smoothed'!$AG$2)</f>
        <v>-0.15493054907308579</v>
      </c>
      <c r="H76" s="1">
        <f ca="1">H16+NORMINV(RAND(),0,'Total-Smoothed'!$AG$2)</f>
        <v>7.9076619202430101E-3</v>
      </c>
      <c r="I76" s="1">
        <f ca="1">I16+NORMINV(RAND(),0,'Total-Smoothed'!$AG$2)</f>
        <v>-2.6071334984561604E-2</v>
      </c>
      <c r="J76" s="1">
        <f ca="1">J16+NORMINV(RAND(),0,'Total-Smoothed'!$AG$2)</f>
        <v>-0.15632833078518718</v>
      </c>
      <c r="K76" s="1">
        <f ca="1">K16+NORMINV(RAND(),0,'Total-Smoothed'!$AG$2)</f>
        <v>0.21334788723927131</v>
      </c>
      <c r="L76" s="1">
        <f ca="1">L16+NORMINV(RAND(),0,'Total-Smoothed'!$AG$2)</f>
        <v>0.79031099502144297</v>
      </c>
      <c r="M76" s="1">
        <f ca="1">M16+NORMINV(RAND(),0,'Total-Smoothed'!$AG$2)</f>
        <v>0.58538944674197269</v>
      </c>
      <c r="N76" s="1">
        <f ca="1">N16+NORMINV(RAND(),0,'Total-Smoothed'!$AG$2)</f>
        <v>0.19674714703829571</v>
      </c>
      <c r="O76" s="1">
        <f ca="1">O16+NORMINV(RAND(),0,'Total-Smoothed'!$AG$2)</f>
        <v>0.30016647597844204</v>
      </c>
      <c r="P76" s="1">
        <f ca="1">P16+NORMINV(RAND(),0,'Total-Smoothed'!$AG$2)</f>
        <v>0.12187561473537543</v>
      </c>
      <c r="Q76" s="1">
        <f ca="1">Q16+NORMINV(RAND(),0,'Total-Smoothed'!$AG$2)</f>
        <v>0.15897574874000875</v>
      </c>
      <c r="R76" s="1">
        <f ca="1">R16+NORMINV(RAND(),0,'Total-Smoothed'!$AG$2)</f>
        <v>0.20175483102391531</v>
      </c>
      <c r="S76" s="1">
        <f ca="1">S16+NORMINV(RAND(),0,'Total-Smoothed'!$AG$2)</f>
        <v>8.7664519156223697E-2</v>
      </c>
      <c r="T76" s="1">
        <f ca="1">T16+NORMINV(RAND(),0,'Total-Smoothed'!$AG$2)</f>
        <v>0.14340171333159268</v>
      </c>
      <c r="U76" s="1">
        <f ca="1">U16+NORMINV(RAND(),0,'Total-Smoothed'!$AG$2)</f>
        <v>0.37298374998250061</v>
      </c>
      <c r="V76" s="1">
        <f ca="1">V16+NORMINV(RAND(),0,'Total-Smoothed'!$AG$2)</f>
        <v>6.4058725999017962E-2</v>
      </c>
      <c r="W76" s="1">
        <f ca="1">W16+NORMINV(RAND(),0,'Total-Smoothed'!$AG$2)</f>
        <v>-3.6228311865316692E-2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0.13625911190631931</v>
      </c>
      <c r="E77" s="1">
        <f ca="1">E17+NORMINV(RAND(),0,'Total-Smoothed'!$AG$2)</f>
        <v>-0.17715066285824466</v>
      </c>
      <c r="F77" s="1">
        <f ca="1">F17+NORMINV(RAND(),0,'Total-Smoothed'!$AG$2)</f>
        <v>7.0012976870104562E-2</v>
      </c>
      <c r="G77" s="1">
        <f ca="1">G17+NORMINV(RAND(),0,'Total-Smoothed'!$AG$2)</f>
        <v>0.13341876698626162</v>
      </c>
      <c r="H77" s="1">
        <f ca="1">H17+NORMINV(RAND(),0,'Total-Smoothed'!$AG$2)</f>
        <v>2.8114517919102855E-2</v>
      </c>
      <c r="I77" s="1">
        <f ca="1">I17+NORMINV(RAND(),0,'Total-Smoothed'!$AG$2)</f>
        <v>7.7763688089252866E-2</v>
      </c>
      <c r="J77" s="1">
        <f ca="1">J17+NORMINV(RAND(),0,'Total-Smoothed'!$AG$2)</f>
        <v>0.10806296938970195</v>
      </c>
      <c r="K77" s="1">
        <f ca="1">K17+NORMINV(RAND(),0,'Total-Smoothed'!$AG$2)</f>
        <v>6.8669945849632083E-2</v>
      </c>
      <c r="L77" s="1">
        <f ca="1">L17+NORMINV(RAND(),0,'Total-Smoothed'!$AG$2)</f>
        <v>0.88865866304010721</v>
      </c>
      <c r="M77" s="1">
        <f ca="1">M17+NORMINV(RAND(),0,'Total-Smoothed'!$AG$2)</f>
        <v>0.63149136665664707</v>
      </c>
      <c r="N77" s="1">
        <f ca="1">N17+NORMINV(RAND(),0,'Total-Smoothed'!$AG$2)</f>
        <v>2.1437261568984511E-3</v>
      </c>
      <c r="O77" s="1">
        <f ca="1">O17+NORMINV(RAND(),0,'Total-Smoothed'!$AG$2)</f>
        <v>9.9886092891630182E-2</v>
      </c>
      <c r="P77" s="1">
        <f ca="1">P17+NORMINV(RAND(),0,'Total-Smoothed'!$AG$2)</f>
        <v>9.1826477653339733E-2</v>
      </c>
      <c r="Q77" s="1">
        <f ca="1">Q17+NORMINV(RAND(),0,'Total-Smoothed'!$AG$2)</f>
        <v>-6.9973989138799805E-2</v>
      </c>
      <c r="R77" s="1">
        <f ca="1">R17+NORMINV(RAND(),0,'Total-Smoothed'!$AG$2)</f>
        <v>-2.2439322377491282E-2</v>
      </c>
      <c r="S77" s="1">
        <f ca="1">S17+NORMINV(RAND(),0,'Total-Smoothed'!$AG$2)</f>
        <v>5.4905094564214468E-3</v>
      </c>
      <c r="T77" s="1">
        <f ca="1">T17+NORMINV(RAND(),0,'Total-Smoothed'!$AG$2)</f>
        <v>4.391096194332017E-2</v>
      </c>
      <c r="U77" s="1">
        <f ca="1">U17+NORMINV(RAND(),0,'Total-Smoothed'!$AG$2)</f>
        <v>0.62564872069733635</v>
      </c>
      <c r="V77" s="1">
        <f ca="1">V17+NORMINV(RAND(),0,'Total-Smoothed'!$AG$2)</f>
        <v>3.2818224286171455E-2</v>
      </c>
      <c r="W77" s="1">
        <f ca="1">W17+NORMINV(RAND(),0,'Total-Smoothed'!$AG$2)</f>
        <v>-0.11296046189164313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4.3958058255295002E-2</v>
      </c>
      <c r="E78" s="1">
        <f ca="1">E18+NORMINV(RAND(),0,'Total-Smoothed'!$AG$2)</f>
        <v>3.272571789329709E-2</v>
      </c>
      <c r="F78" s="1">
        <f ca="1">F18+NORMINV(RAND(),0,'Total-Smoothed'!$AG$2)</f>
        <v>-0.1880660747263552</v>
      </c>
      <c r="G78" s="1">
        <f ca="1">G18+NORMINV(RAND(),0,'Total-Smoothed'!$AG$2)</f>
        <v>-8.7302999714983148E-2</v>
      </c>
      <c r="H78" s="1">
        <f ca="1">H18+NORMINV(RAND(),0,'Total-Smoothed'!$AG$2)</f>
        <v>0.10243314964570045</v>
      </c>
      <c r="I78" s="1">
        <f ca="1">I18+NORMINV(RAND(),0,'Total-Smoothed'!$AG$2)</f>
        <v>-0.10234864916174333</v>
      </c>
      <c r="J78" s="1">
        <f ca="1">J18+NORMINV(RAND(),0,'Total-Smoothed'!$AG$2)</f>
        <v>-0.15260378652680465</v>
      </c>
      <c r="K78" s="1">
        <f ca="1">K18+NORMINV(RAND(),0,'Total-Smoothed'!$AG$2)</f>
        <v>-0.14861210457596588</v>
      </c>
      <c r="L78" s="1">
        <f ca="1">L18+NORMINV(RAND(),0,'Total-Smoothed'!$AG$2)</f>
        <v>0.89186133965442838</v>
      </c>
      <c r="M78" s="1">
        <f ca="1">M18+NORMINV(RAND(),0,'Total-Smoothed'!$AG$2)</f>
        <v>0.96481993961449963</v>
      </c>
      <c r="N78" s="1">
        <f ca="1">N18+NORMINV(RAND(),0,'Total-Smoothed'!$AG$2)</f>
        <v>-3.5078423833514352E-2</v>
      </c>
      <c r="O78" s="1">
        <f ca="1">O18+NORMINV(RAND(),0,'Total-Smoothed'!$AG$2)</f>
        <v>-6.1184146695349273E-2</v>
      </c>
      <c r="P78" s="1">
        <f ca="1">P18+NORMINV(RAND(),0,'Total-Smoothed'!$AG$2)</f>
        <v>-3.6711789964991498E-2</v>
      </c>
      <c r="Q78" s="1">
        <f ca="1">Q18+NORMINV(RAND(),0,'Total-Smoothed'!$AG$2)</f>
        <v>8.1281946787447098E-3</v>
      </c>
      <c r="R78" s="1">
        <f ca="1">R18+NORMINV(RAND(),0,'Total-Smoothed'!$AG$2)</f>
        <v>-0.1194141457942916</v>
      </c>
      <c r="S78" s="1">
        <f ca="1">S18+NORMINV(RAND(),0,'Total-Smoothed'!$AG$2)</f>
        <v>0.155838083035366</v>
      </c>
      <c r="T78" s="1">
        <f ca="1">T18+NORMINV(RAND(),0,'Total-Smoothed'!$AG$2)</f>
        <v>7.606414231256102E-2</v>
      </c>
      <c r="U78" s="1">
        <f ca="1">U18+NORMINV(RAND(),0,'Total-Smoothed'!$AG$2)</f>
        <v>0.10787241305037829</v>
      </c>
      <c r="V78" s="1">
        <f ca="1">V18+NORMINV(RAND(),0,'Total-Smoothed'!$AG$2)</f>
        <v>0.1921290971334563</v>
      </c>
      <c r="W78" s="1">
        <f ca="1">W18+NORMINV(RAND(),0,'Total-Smoothed'!$AG$2)</f>
        <v>0.26815023486999406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9.8147138222810959E-2</v>
      </c>
      <c r="E79" s="1">
        <f ca="1">E19+NORMINV(RAND(),0,'Total-Smoothed'!$AG$2)</f>
        <v>0.18165897782861362</v>
      </c>
      <c r="F79" s="1">
        <f ca="1">F19+NORMINV(RAND(),0,'Total-Smoothed'!$AG$2)</f>
        <v>-2.7807387300552329E-3</v>
      </c>
      <c r="G79" s="1">
        <f ca="1">G19+NORMINV(RAND(),0,'Total-Smoothed'!$AG$2)</f>
        <v>-7.497023094635101E-2</v>
      </c>
      <c r="H79" s="1">
        <f ca="1">H19+NORMINV(RAND(),0,'Total-Smoothed'!$AG$2)</f>
        <v>0.10817736580930733</v>
      </c>
      <c r="I79" s="1">
        <f ca="1">I19+NORMINV(RAND(),0,'Total-Smoothed'!$AG$2)</f>
        <v>4.4036236444970137E-3</v>
      </c>
      <c r="J79" s="1">
        <f ca="1">J19+NORMINV(RAND(),0,'Total-Smoothed'!$AG$2)</f>
        <v>9.3975938230810033E-2</v>
      </c>
      <c r="K79" s="1">
        <f ca="1">K19+NORMINV(RAND(),0,'Total-Smoothed'!$AG$2)</f>
        <v>4.3932997542347627E-2</v>
      </c>
      <c r="L79" s="1">
        <f ca="1">L19+NORMINV(RAND(),0,'Total-Smoothed'!$AG$2)</f>
        <v>1.0139187884724532</v>
      </c>
      <c r="M79" s="1">
        <f ca="1">M19+NORMINV(RAND(),0,'Total-Smoothed'!$AG$2)</f>
        <v>0.97407617646209832</v>
      </c>
      <c r="N79" s="1">
        <f ca="1">N19+NORMINV(RAND(),0,'Total-Smoothed'!$AG$2)</f>
        <v>0.19967471474384152</v>
      </c>
      <c r="O79" s="1">
        <f ca="1">O19+NORMINV(RAND(),0,'Total-Smoothed'!$AG$2)</f>
        <v>-1.2438481973008977E-2</v>
      </c>
      <c r="P79" s="1">
        <f ca="1">P19+NORMINV(RAND(),0,'Total-Smoothed'!$AG$2)</f>
        <v>-5.7322475432760284E-2</v>
      </c>
      <c r="Q79" s="1">
        <f ca="1">Q19+NORMINV(RAND(),0,'Total-Smoothed'!$AG$2)</f>
        <v>7.5425314623932968E-2</v>
      </c>
      <c r="R79" s="1">
        <f ca="1">R19+NORMINV(RAND(),0,'Total-Smoothed'!$AG$2)</f>
        <v>-5.006155904099488E-2</v>
      </c>
      <c r="S79" s="1">
        <f ca="1">S19+NORMINV(RAND(),0,'Total-Smoothed'!$AG$2)</f>
        <v>2.932009047619975E-2</v>
      </c>
      <c r="T79" s="1">
        <f ca="1">T19+NORMINV(RAND(),0,'Total-Smoothed'!$AG$2)</f>
        <v>9.014442834138622E-3</v>
      </c>
      <c r="U79" s="1">
        <f ca="1">U19+NORMINV(RAND(),0,'Total-Smoothed'!$AG$2)</f>
        <v>0.33166561927869131</v>
      </c>
      <c r="V79" s="1">
        <f ca="1">V19+NORMINV(RAND(),0,'Total-Smoothed'!$AG$2)</f>
        <v>0.1020537842119438</v>
      </c>
      <c r="W79" s="1">
        <f ca="1">W19+NORMINV(RAND(),0,'Total-Smoothed'!$AG$2)</f>
        <v>-4.7487750669035225E-2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-4.8282534239007913E-2</v>
      </c>
      <c r="E80" s="1">
        <f ca="1">E20+NORMINV(RAND(),0,'Total-Smoothed'!$AG$2)</f>
        <v>2.065683332408242E-2</v>
      </c>
      <c r="F80" s="1">
        <f ca="1">F20+NORMINV(RAND(),0,'Total-Smoothed'!$AG$2)</f>
        <v>-3.5213104898889611E-2</v>
      </c>
      <c r="G80" s="1">
        <f ca="1">G20+NORMINV(RAND(),0,'Total-Smoothed'!$AG$2)</f>
        <v>4.5025219063530145E-2</v>
      </c>
      <c r="H80" s="1">
        <f ca="1">H20+NORMINV(RAND(),0,'Total-Smoothed'!$AG$2)</f>
        <v>8.614081965251541E-2</v>
      </c>
      <c r="I80" s="1">
        <f ca="1">I20+NORMINV(RAND(),0,'Total-Smoothed'!$AG$2)</f>
        <v>-0.10709875980670533</v>
      </c>
      <c r="J80" s="1">
        <f ca="1">J20+NORMINV(RAND(),0,'Total-Smoothed'!$AG$2)</f>
        <v>4.1142376764874089E-2</v>
      </c>
      <c r="K80" s="1">
        <f ca="1">K20+NORMINV(RAND(),0,'Total-Smoothed'!$AG$2)</f>
        <v>-6.1551816437301621E-2</v>
      </c>
      <c r="L80" s="1">
        <f ca="1">L20+NORMINV(RAND(),0,'Total-Smoothed'!$AG$2)</f>
        <v>0.95601887041365696</v>
      </c>
      <c r="M80" s="1">
        <f ca="1">M20+NORMINV(RAND(),0,'Total-Smoothed'!$AG$2)</f>
        <v>1.0663276864037103</v>
      </c>
      <c r="N80" s="1">
        <f ca="1">N20+NORMINV(RAND(),0,'Total-Smoothed'!$AG$2)</f>
        <v>0.18811065492701362</v>
      </c>
      <c r="O80" s="1">
        <f ca="1">O20+NORMINV(RAND(),0,'Total-Smoothed'!$AG$2)</f>
        <v>0.20731869975326964</v>
      </c>
      <c r="P80" s="1">
        <f ca="1">P20+NORMINV(RAND(),0,'Total-Smoothed'!$AG$2)</f>
        <v>5.2006878739264989E-2</v>
      </c>
      <c r="Q80" s="1">
        <f ca="1">Q20+NORMINV(RAND(),0,'Total-Smoothed'!$AG$2)</f>
        <v>0.21956184180394772</v>
      </c>
      <c r="R80" s="1">
        <f ca="1">R20+NORMINV(RAND(),0,'Total-Smoothed'!$AG$2)</f>
        <v>1.4491614190052567E-2</v>
      </c>
      <c r="S80" s="1">
        <f ca="1">S20+NORMINV(RAND(),0,'Total-Smoothed'!$AG$2)</f>
        <v>0.19914354087716535</v>
      </c>
      <c r="T80" s="1">
        <f ca="1">T20+NORMINV(RAND(),0,'Total-Smoothed'!$AG$2)</f>
        <v>1.2075216444086705E-2</v>
      </c>
      <c r="U80" s="1">
        <f ca="1">U20+NORMINV(RAND(),0,'Total-Smoothed'!$AG$2)</f>
        <v>0.18399651666925654</v>
      </c>
      <c r="V80" s="1">
        <f ca="1">V20+NORMINV(RAND(),0,'Total-Smoothed'!$AG$2)</f>
        <v>2.702955260303784E-2</v>
      </c>
      <c r="W80" s="1">
        <f ca="1">W20+NORMINV(RAND(),0,'Total-Smoothed'!$AG$2)</f>
        <v>-0.14508139562298203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3.1139564356227022E-2</v>
      </c>
      <c r="E81" s="1">
        <f ca="1">E21+NORMINV(RAND(),0,'Total-Smoothed'!$AG$2)</f>
        <v>0.10556450294109407</v>
      </c>
      <c r="F81" s="1">
        <f ca="1">F21+NORMINV(RAND(),0,'Total-Smoothed'!$AG$2)</f>
        <v>-3.6669173414322721E-2</v>
      </c>
      <c r="G81" s="1">
        <f ca="1">G21+NORMINV(RAND(),0,'Total-Smoothed'!$AG$2)</f>
        <v>-8.4012435928807444E-2</v>
      </c>
      <c r="H81" s="1">
        <f ca="1">H21+NORMINV(RAND(),0,'Total-Smoothed'!$AG$2)</f>
        <v>-7.5465165219338409E-2</v>
      </c>
      <c r="I81" s="1">
        <f ca="1">I21+NORMINV(RAND(),0,'Total-Smoothed'!$AG$2)</f>
        <v>-4.4600157844577847E-2</v>
      </c>
      <c r="J81" s="1">
        <f ca="1">J21+NORMINV(RAND(),0,'Total-Smoothed'!$AG$2)</f>
        <v>-2.1165589866714372E-2</v>
      </c>
      <c r="K81" s="1">
        <f ca="1">K21+NORMINV(RAND(),0,'Total-Smoothed'!$AG$2)</f>
        <v>1.4254421691084899E-2</v>
      </c>
      <c r="L81" s="1">
        <f ca="1">L21+NORMINV(RAND(),0,'Total-Smoothed'!$AG$2)</f>
        <v>0.97735618071486563</v>
      </c>
      <c r="M81" s="1">
        <f ca="1">M21+NORMINV(RAND(),0,'Total-Smoothed'!$AG$2)</f>
        <v>1.0846599306836657</v>
      </c>
      <c r="N81" s="1">
        <f ca="1">N21+NORMINV(RAND(),0,'Total-Smoothed'!$AG$2)</f>
        <v>7.0680902131182347E-2</v>
      </c>
      <c r="O81" s="1">
        <f ca="1">O21+NORMINV(RAND(),0,'Total-Smoothed'!$AG$2)</f>
        <v>-0.16399839626254931</v>
      </c>
      <c r="P81" s="1">
        <f ca="1">P21+NORMINV(RAND(),0,'Total-Smoothed'!$AG$2)</f>
        <v>-5.0127770152075243E-2</v>
      </c>
      <c r="Q81" s="1">
        <f ca="1">Q21+NORMINV(RAND(),0,'Total-Smoothed'!$AG$2)</f>
        <v>-0.16216318501311389</v>
      </c>
      <c r="R81" s="1">
        <f ca="1">R21+NORMINV(RAND(),0,'Total-Smoothed'!$AG$2)</f>
        <v>2.9532830172990594E-2</v>
      </c>
      <c r="S81" s="1">
        <f ca="1">S21+NORMINV(RAND(),0,'Total-Smoothed'!$AG$2)</f>
        <v>2.0349745891856966E-2</v>
      </c>
      <c r="T81" s="1">
        <f ca="1">T21+NORMINV(RAND(),0,'Total-Smoothed'!$AG$2)</f>
        <v>0.15770466156806864</v>
      </c>
      <c r="U81" s="1">
        <f ca="1">U21+NORMINV(RAND(),0,'Total-Smoothed'!$AG$2)</f>
        <v>-0.23954719763738247</v>
      </c>
      <c r="V81" s="1">
        <f ca="1">V21+NORMINV(RAND(),0,'Total-Smoothed'!$AG$2)</f>
        <v>8.5282154598334867E-2</v>
      </c>
      <c r="W81" s="1">
        <f ca="1">W21+NORMINV(RAND(),0,'Total-Smoothed'!$AG$2)</f>
        <v>5.23506543834176E-2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3.3272801921832525E-2</v>
      </c>
      <c r="E82" s="1">
        <f ca="1">E22+NORMINV(RAND(),0,'Total-Smoothed'!$AG$2)</f>
        <v>0.23948292643473509</v>
      </c>
      <c r="F82" s="1">
        <f ca="1">F22+NORMINV(RAND(),0,'Total-Smoothed'!$AG$2)</f>
        <v>4.5519618687772712E-2</v>
      </c>
      <c r="G82" s="1">
        <f ca="1">G22+NORMINV(RAND(),0,'Total-Smoothed'!$AG$2)</f>
        <v>-0.34905122775633524</v>
      </c>
      <c r="H82" s="1">
        <f ca="1">H22+NORMINV(RAND(),0,'Total-Smoothed'!$AG$2)</f>
        <v>7.1144954911642078E-2</v>
      </c>
      <c r="I82" s="1">
        <f ca="1">I22+NORMINV(RAND(),0,'Total-Smoothed'!$AG$2)</f>
        <v>7.8773254997754852E-2</v>
      </c>
      <c r="J82" s="1">
        <f ca="1">J22+NORMINV(RAND(),0,'Total-Smoothed'!$AG$2)</f>
        <v>-3.6748996303871184E-2</v>
      </c>
      <c r="K82" s="1">
        <f ca="1">K22+NORMINV(RAND(),0,'Total-Smoothed'!$AG$2)</f>
        <v>7.5919727770789147E-2</v>
      </c>
      <c r="L82" s="1">
        <f ca="1">L22+NORMINV(RAND(),0,'Total-Smoothed'!$AG$2)</f>
        <v>0.80323945709690259</v>
      </c>
      <c r="M82" s="1">
        <f ca="1">M22+NORMINV(RAND(),0,'Total-Smoothed'!$AG$2)</f>
        <v>1.0566327061903924</v>
      </c>
      <c r="N82" s="1">
        <f ca="1">N22+NORMINV(RAND(),0,'Total-Smoothed'!$AG$2)</f>
        <v>0.15389139541831837</v>
      </c>
      <c r="O82" s="1">
        <f ca="1">O22+NORMINV(RAND(),0,'Total-Smoothed'!$AG$2)</f>
        <v>4.2756803798414289E-2</v>
      </c>
      <c r="P82" s="1">
        <f ca="1">P22+NORMINV(RAND(),0,'Total-Smoothed'!$AG$2)</f>
        <v>0.1563890683625615</v>
      </c>
      <c r="Q82" s="1">
        <f ca="1">Q22+NORMINV(RAND(),0,'Total-Smoothed'!$AG$2)</f>
        <v>0.31267246174892327</v>
      </c>
      <c r="R82" s="1">
        <f ca="1">R22+NORMINV(RAND(),0,'Total-Smoothed'!$AG$2)</f>
        <v>3.4539809987772278E-2</v>
      </c>
      <c r="S82" s="1">
        <f ca="1">S22+NORMINV(RAND(),0,'Total-Smoothed'!$AG$2)</f>
        <v>-0.21445651209137956</v>
      </c>
      <c r="T82" s="1">
        <f ca="1">T22+NORMINV(RAND(),0,'Total-Smoothed'!$AG$2)</f>
        <v>7.6453679376231598E-2</v>
      </c>
      <c r="U82" s="1">
        <f ca="1">U22+NORMINV(RAND(),0,'Total-Smoothed'!$AG$2)</f>
        <v>0.49540299611842326</v>
      </c>
      <c r="V82" s="1">
        <f ca="1">V22+NORMINV(RAND(),0,'Total-Smoothed'!$AG$2)</f>
        <v>1.540996640796162E-3</v>
      </c>
      <c r="W82" s="1">
        <f ca="1">W22+NORMINV(RAND(),0,'Total-Smoothed'!$AG$2)</f>
        <v>9.8070690854463169E-2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3.1841094081360356E-2</v>
      </c>
      <c r="E83" s="1">
        <f ca="1">E23+NORMINV(RAND(),0,'Total-Smoothed'!$AG$2)</f>
        <v>1.1967505774568753E-2</v>
      </c>
      <c r="F83" s="1">
        <f ca="1">F23+NORMINV(RAND(),0,'Total-Smoothed'!$AG$2)</f>
        <v>-1.4502307899449292E-3</v>
      </c>
      <c r="G83" s="1">
        <f ca="1">G23+NORMINV(RAND(),0,'Total-Smoothed'!$AG$2)</f>
        <v>8.2970448113177553E-2</v>
      </c>
      <c r="H83" s="1">
        <f ca="1">H23+NORMINV(RAND(),0,'Total-Smoothed'!$AG$2)</f>
        <v>9.027370803551113E-2</v>
      </c>
      <c r="I83" s="1">
        <f ca="1">I23+NORMINV(RAND(),0,'Total-Smoothed'!$AG$2)</f>
        <v>6.9284280929328174E-2</v>
      </c>
      <c r="J83" s="1">
        <f ca="1">J23+NORMINV(RAND(),0,'Total-Smoothed'!$AG$2)</f>
        <v>0.18475622900131736</v>
      </c>
      <c r="K83" s="1">
        <f ca="1">K23+NORMINV(RAND(),0,'Total-Smoothed'!$AG$2)</f>
        <v>-1.2363043590267297E-2</v>
      </c>
      <c r="L83" s="1">
        <f ca="1">L23+NORMINV(RAND(),0,'Total-Smoothed'!$AG$2)</f>
        <v>0.91688273206881266</v>
      </c>
      <c r="M83" s="1">
        <f ca="1">M23+NORMINV(RAND(),0,'Total-Smoothed'!$AG$2)</f>
        <v>1.0086935558136711</v>
      </c>
      <c r="N83" s="1">
        <f ca="1">N23+NORMINV(RAND(),0,'Total-Smoothed'!$AG$2)</f>
        <v>0.22410306965471011</v>
      </c>
      <c r="O83" s="1">
        <f ca="1">O23+NORMINV(RAND(),0,'Total-Smoothed'!$AG$2)</f>
        <v>9.7141317925742876E-2</v>
      </c>
      <c r="P83" s="1">
        <f ca="1">P23+NORMINV(RAND(),0,'Total-Smoothed'!$AG$2)</f>
        <v>0.12258577538594115</v>
      </c>
      <c r="Q83" s="1">
        <f ca="1">Q23+NORMINV(RAND(),0,'Total-Smoothed'!$AG$2)</f>
        <v>0.13897156522647591</v>
      </c>
      <c r="R83" s="1">
        <f ca="1">R23+NORMINV(RAND(),0,'Total-Smoothed'!$AG$2)</f>
        <v>5.4538231348623657E-2</v>
      </c>
      <c r="S83" s="1">
        <f ca="1">S23+NORMINV(RAND(),0,'Total-Smoothed'!$AG$2)</f>
        <v>5.9498569305607138E-2</v>
      </c>
      <c r="T83" s="1">
        <f ca="1">T23+NORMINV(RAND(),0,'Total-Smoothed'!$AG$2)</f>
        <v>0.28073813961689403</v>
      </c>
      <c r="U83" s="1">
        <f ca="1">U23+NORMINV(RAND(),0,'Total-Smoothed'!$AG$2)</f>
        <v>-0.12959684193763316</v>
      </c>
      <c r="V83" s="1">
        <f ca="1">V23+NORMINV(RAND(),0,'Total-Smoothed'!$AG$2)</f>
        <v>-3.5954184555458603E-2</v>
      </c>
      <c r="W83" s="1">
        <f ca="1">W23+NORMINV(RAND(),0,'Total-Smoothed'!$AG$2)</f>
        <v>-0.23915625276443209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3.7186865338038284E-2</v>
      </c>
      <c r="E84" s="1">
        <f ca="1">E24+NORMINV(RAND(),0,'Total-Smoothed'!$AG$2)</f>
        <v>-5.8314565179434855E-2</v>
      </c>
      <c r="F84" s="1">
        <f ca="1">F24+NORMINV(RAND(),0,'Total-Smoothed'!$AG$2)</f>
        <v>-1.677764815706002E-2</v>
      </c>
      <c r="G84" s="1">
        <f ca="1">G24+NORMINV(RAND(),0,'Total-Smoothed'!$AG$2)</f>
        <v>0.12453902816464188</v>
      </c>
      <c r="H84" s="1">
        <f ca="1">H24+NORMINV(RAND(),0,'Total-Smoothed'!$AG$2)</f>
        <v>-7.1973601421170527E-2</v>
      </c>
      <c r="I84" s="1">
        <f ca="1">I24+NORMINV(RAND(),0,'Total-Smoothed'!$AG$2)</f>
        <v>2.8734021607309021E-2</v>
      </c>
      <c r="J84" s="1">
        <f ca="1">J24+NORMINV(RAND(),0,'Total-Smoothed'!$AG$2)</f>
        <v>8.388379292360118E-2</v>
      </c>
      <c r="K84" s="1">
        <f ca="1">K24+NORMINV(RAND(),0,'Total-Smoothed'!$AG$2)</f>
        <v>9.2617942749741208E-2</v>
      </c>
      <c r="L84" s="1">
        <f ca="1">L24+NORMINV(RAND(),0,'Total-Smoothed'!$AG$2)</f>
        <v>0.98972577012326413</v>
      </c>
      <c r="M84" s="1">
        <f ca="1">M24+NORMINV(RAND(),0,'Total-Smoothed'!$AG$2)</f>
        <v>0.86455946688902197</v>
      </c>
      <c r="N84" s="1">
        <f ca="1">N24+NORMINV(RAND(),0,'Total-Smoothed'!$AG$2)</f>
        <v>0.19845152109892883</v>
      </c>
      <c r="O84" s="1">
        <f ca="1">O24+NORMINV(RAND(),0,'Total-Smoothed'!$AG$2)</f>
        <v>-0.11019253536135623</v>
      </c>
      <c r="P84" s="1">
        <f ca="1">P24+NORMINV(RAND(),0,'Total-Smoothed'!$AG$2)</f>
        <v>-6.9836615716892175E-2</v>
      </c>
      <c r="Q84" s="1">
        <f ca="1">Q24+NORMINV(RAND(),0,'Total-Smoothed'!$AG$2)</f>
        <v>0.19836803498899985</v>
      </c>
      <c r="R84" s="1">
        <f ca="1">R24+NORMINV(RAND(),0,'Total-Smoothed'!$AG$2)</f>
        <v>0.15892785174876412</v>
      </c>
      <c r="S84" s="1">
        <f ca="1">S24+NORMINV(RAND(),0,'Total-Smoothed'!$AG$2)</f>
        <v>0.23815075856486728</v>
      </c>
      <c r="T84" s="1">
        <f ca="1">T24+NORMINV(RAND(),0,'Total-Smoothed'!$AG$2)</f>
        <v>-6.5772463119319016E-2</v>
      </c>
      <c r="U84" s="1">
        <f ca="1">U24+NORMINV(RAND(),0,'Total-Smoothed'!$AG$2)</f>
        <v>0.72528980170988755</v>
      </c>
      <c r="V84" s="1">
        <f ca="1">V24+NORMINV(RAND(),0,'Total-Smoothed'!$AG$2)</f>
        <v>0.11600566947170197</v>
      </c>
      <c r="W84" s="1">
        <f ca="1">W24+NORMINV(RAND(),0,'Total-Smoothed'!$AG$2)</f>
        <v>-3.0073896583785859E-2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0.11124211895692127</v>
      </c>
      <c r="E85" s="1">
        <f ca="1">E25+NORMINV(RAND(),0,'Total-Smoothed'!$AG$2)</f>
        <v>-0.22736565952158463</v>
      </c>
      <c r="F85" s="1">
        <f ca="1">F25+NORMINV(RAND(),0,'Total-Smoothed'!$AG$2)</f>
        <v>0.19662951881085639</v>
      </c>
      <c r="G85" s="1">
        <f ca="1">G25+NORMINV(RAND(),0,'Total-Smoothed'!$AG$2)</f>
        <v>-5.2160113095720641E-2</v>
      </c>
      <c r="H85" s="1">
        <f ca="1">H25+NORMINV(RAND(),0,'Total-Smoothed'!$AG$2)</f>
        <v>0.12056802130430139</v>
      </c>
      <c r="I85" s="1">
        <f ca="1">I25+NORMINV(RAND(),0,'Total-Smoothed'!$AG$2)</f>
        <v>3.4522506134636102E-2</v>
      </c>
      <c r="J85" s="1">
        <f ca="1">J25+NORMINV(RAND(),0,'Total-Smoothed'!$AG$2)</f>
        <v>9.2956075585395259E-2</v>
      </c>
      <c r="K85" s="1">
        <f ca="1">K25+NORMINV(RAND(),0,'Total-Smoothed'!$AG$2)</f>
        <v>0.33973238607266298</v>
      </c>
      <c r="L85" s="1">
        <f ca="1">L25+NORMINV(RAND(),0,'Total-Smoothed'!$AG$2)</f>
        <v>1.1170893938335928</v>
      </c>
      <c r="M85" s="1">
        <f ca="1">M25+NORMINV(RAND(),0,'Total-Smoothed'!$AG$2)</f>
        <v>9.6412476194026403E-2</v>
      </c>
      <c r="N85" s="1">
        <f ca="1">N25+NORMINV(RAND(),0,'Total-Smoothed'!$AG$2)</f>
        <v>0.11233767367487467</v>
      </c>
      <c r="O85" s="1">
        <f ca="1">O25+NORMINV(RAND(),0,'Total-Smoothed'!$AG$2)</f>
        <v>1.1093267671073019</v>
      </c>
      <c r="P85" s="1">
        <f ca="1">P25+NORMINV(RAND(),0,'Total-Smoothed'!$AG$2)</f>
        <v>0.8459708970763683</v>
      </c>
      <c r="Q85" s="1">
        <f ca="1">Q25+NORMINV(RAND(),0,'Total-Smoothed'!$AG$2)</f>
        <v>0.61892587036202829</v>
      </c>
      <c r="R85" s="1">
        <f ca="1">R25+NORMINV(RAND(),0,'Total-Smoothed'!$AG$2)</f>
        <v>0.10038062070556221</v>
      </c>
      <c r="S85" s="1">
        <f ca="1">S25+NORMINV(RAND(),0,'Total-Smoothed'!$AG$2)</f>
        <v>-1.6818115323401342E-2</v>
      </c>
      <c r="T85" s="1">
        <f ca="1">T25+NORMINV(RAND(),0,'Total-Smoothed'!$AG$2)</f>
        <v>0.74151582394398319</v>
      </c>
      <c r="U85" s="1">
        <f ca="1">U25+NORMINV(RAND(),0,'Total-Smoothed'!$AG$2)</f>
        <v>0.64916222876623497</v>
      </c>
      <c r="V85" s="1">
        <f ca="1">V25+NORMINV(RAND(),0,'Total-Smoothed'!$AG$2)</f>
        <v>0.24574705562318633</v>
      </c>
      <c r="W85" s="1">
        <f ca="1">W25+NORMINV(RAND(),0,'Total-Smoothed'!$AG$2)</f>
        <v>0.8721274193783789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4.5665925356679078E-2</v>
      </c>
      <c r="E86" s="1">
        <f ca="1">E26+NORMINV(RAND(),0,'Total-Smoothed'!$AG$2)</f>
        <v>0.1581356119587991</v>
      </c>
      <c r="F86" s="1">
        <f ca="1">F26+NORMINV(RAND(),0,'Total-Smoothed'!$AG$2)</f>
        <v>0.1146222007425782</v>
      </c>
      <c r="G86" s="1">
        <f ca="1">G26+NORMINV(RAND(),0,'Total-Smoothed'!$AG$2)</f>
        <v>-0.12068374774257737</v>
      </c>
      <c r="H86" s="1">
        <f ca="1">H26+NORMINV(RAND(),0,'Total-Smoothed'!$AG$2)</f>
        <v>-4.6047921170775698E-2</v>
      </c>
      <c r="I86" s="1">
        <f ca="1">I26+NORMINV(RAND(),0,'Total-Smoothed'!$AG$2)</f>
        <v>3.8219439252639709E-2</v>
      </c>
      <c r="J86" s="1">
        <f ca="1">J26+NORMINV(RAND(),0,'Total-Smoothed'!$AG$2)</f>
        <v>0.17164453158344067</v>
      </c>
      <c r="K86" s="1">
        <f ca="1">K26+NORMINV(RAND(),0,'Total-Smoothed'!$AG$2)</f>
        <v>-4.0696766626098828E-2</v>
      </c>
      <c r="L86" s="1">
        <f ca="1">L26+NORMINV(RAND(),0,'Total-Smoothed'!$AG$2)</f>
        <v>1.0219463660714878</v>
      </c>
      <c r="M86" s="1">
        <f ca="1">M26+NORMINV(RAND(),0,'Total-Smoothed'!$AG$2)</f>
        <v>0.7933758707453108</v>
      </c>
      <c r="N86" s="1">
        <f ca="1">N26+NORMINV(RAND(),0,'Total-Smoothed'!$AG$2)</f>
        <v>0.22183446145293836</v>
      </c>
      <c r="O86" s="1">
        <f ca="1">O26+NORMINV(RAND(),0,'Total-Smoothed'!$AG$2)</f>
        <v>0.97534543139971897</v>
      </c>
      <c r="P86" s="1">
        <f ca="1">P26+NORMINV(RAND(),0,'Total-Smoothed'!$AG$2)</f>
        <v>0.85375632956019487</v>
      </c>
      <c r="Q86" s="1">
        <f ca="1">Q26+NORMINV(RAND(),0,'Total-Smoothed'!$AG$2)</f>
        <v>-0.13889932245353226</v>
      </c>
      <c r="R86" s="1">
        <f ca="1">R26+NORMINV(RAND(),0,'Total-Smoothed'!$AG$2)</f>
        <v>0.11180788007974385</v>
      </c>
      <c r="S86" s="1">
        <f ca="1">S26+NORMINV(RAND(),0,'Total-Smoothed'!$AG$2)</f>
        <v>0.15173844398157207</v>
      </c>
      <c r="T86" s="1">
        <f ca="1">T26+NORMINV(RAND(),0,'Total-Smoothed'!$AG$2)</f>
        <v>0.19448776468691453</v>
      </c>
      <c r="U86" s="1">
        <f ca="1">U26+NORMINV(RAND(),0,'Total-Smoothed'!$AG$2)</f>
        <v>-1.9840924190361514E-2</v>
      </c>
      <c r="V86" s="1">
        <f ca="1">V26+NORMINV(RAND(),0,'Total-Smoothed'!$AG$2)</f>
        <v>0.17092364319673081</v>
      </c>
      <c r="W86" s="1">
        <f ca="1">W26+NORMINV(RAND(),0,'Total-Smoothed'!$AG$2)</f>
        <v>0.53194489763020214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0.12263815893613136</v>
      </c>
      <c r="E87" s="1">
        <f ca="1">E27+NORMINV(RAND(),0,'Total-Smoothed'!$AG$2)</f>
        <v>4.0389147918935477E-2</v>
      </c>
      <c r="F87" s="1">
        <f ca="1">F27+NORMINV(RAND(),0,'Total-Smoothed'!$AG$2)</f>
        <v>1.1021378430460776E-2</v>
      </c>
      <c r="G87" s="1">
        <f ca="1">G27+NORMINV(RAND(),0,'Total-Smoothed'!$AG$2)</f>
        <v>0.119245121008803</v>
      </c>
      <c r="H87" s="1">
        <f ca="1">H27+NORMINV(RAND(),0,'Total-Smoothed'!$AG$2)</f>
        <v>-8.0084191909165908E-2</v>
      </c>
      <c r="I87" s="1">
        <f ca="1">I27+NORMINV(RAND(),0,'Total-Smoothed'!$AG$2)</f>
        <v>-0.12023420167960408</v>
      </c>
      <c r="J87" s="1">
        <f ca="1">J27+NORMINV(RAND(),0,'Total-Smoothed'!$AG$2)</f>
        <v>0.13896375305156491</v>
      </c>
      <c r="K87" s="1">
        <f ca="1">K27+NORMINV(RAND(),0,'Total-Smoothed'!$AG$2)</f>
        <v>-6.0016532812526481E-2</v>
      </c>
      <c r="L87" s="1">
        <f ca="1">L27+NORMINV(RAND(),0,'Total-Smoothed'!$AG$2)</f>
        <v>1.1748543014864017</v>
      </c>
      <c r="M87" s="1">
        <f ca="1">M27+NORMINV(RAND(),0,'Total-Smoothed'!$AG$2)</f>
        <v>0.65742638236422313</v>
      </c>
      <c r="N87" s="1">
        <f ca="1">N27+NORMINV(RAND(),0,'Total-Smoothed'!$AG$2)</f>
        <v>0.28487248601597803</v>
      </c>
      <c r="O87" s="1">
        <f ca="1">O27+NORMINV(RAND(),0,'Total-Smoothed'!$AG$2)</f>
        <v>-1.8456493328952307E-2</v>
      </c>
      <c r="P87" s="1">
        <f ca="1">P27+NORMINV(RAND(),0,'Total-Smoothed'!$AG$2)</f>
        <v>0.26157766350193995</v>
      </c>
      <c r="Q87" s="1">
        <f ca="1">Q27+NORMINV(RAND(),0,'Total-Smoothed'!$AG$2)</f>
        <v>0.34510996802232097</v>
      </c>
      <c r="R87" s="1">
        <f ca="1">R27+NORMINV(RAND(),0,'Total-Smoothed'!$AG$2)</f>
        <v>0.12097452576409407</v>
      </c>
      <c r="S87" s="1">
        <f ca="1">S27+NORMINV(RAND(),0,'Total-Smoothed'!$AG$2)</f>
        <v>0.15976535302438546</v>
      </c>
      <c r="T87" s="1">
        <f ca="1">T27+NORMINV(RAND(),0,'Total-Smoothed'!$AG$2)</f>
        <v>1.0078849277942503</v>
      </c>
      <c r="U87" s="1">
        <f ca="1">U27+NORMINV(RAND(),0,'Total-Smoothed'!$AG$2)</f>
        <v>-0.12451127924720512</v>
      </c>
      <c r="V87" s="1">
        <f ca="1">V27+NORMINV(RAND(),0,'Total-Smoothed'!$AG$2)</f>
        <v>0.72204246047201903</v>
      </c>
      <c r="W87" s="1">
        <f ca="1">W27+NORMINV(RAND(),0,'Total-Smoothed'!$AG$2)</f>
        <v>4.4366455185691572E-2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-5.2292384431791412E-2</v>
      </c>
      <c r="E88" s="1">
        <f ca="1">E28+NORMINV(RAND(),0,'Total-Smoothed'!$AG$2)</f>
        <v>0.10270631197475572</v>
      </c>
      <c r="F88" s="1">
        <f ca="1">F28+NORMINV(RAND(),0,'Total-Smoothed'!$AG$2)</f>
        <v>-0.16075963631077647</v>
      </c>
      <c r="G88" s="1">
        <f ca="1">G28+NORMINV(RAND(),0,'Total-Smoothed'!$AG$2)</f>
        <v>2.431409746523136E-2</v>
      </c>
      <c r="H88" s="1">
        <f ca="1">H28+NORMINV(RAND(),0,'Total-Smoothed'!$AG$2)</f>
        <v>-0.14115607739017538</v>
      </c>
      <c r="I88" s="1">
        <f ca="1">I28+NORMINV(RAND(),0,'Total-Smoothed'!$AG$2)</f>
        <v>-4.8840260256050989E-2</v>
      </c>
      <c r="J88" s="1">
        <f ca="1">J28+NORMINV(RAND(),0,'Total-Smoothed'!$AG$2)</f>
        <v>-8.107673517537748E-3</v>
      </c>
      <c r="K88" s="1">
        <f ca="1">K28+NORMINV(RAND(),0,'Total-Smoothed'!$AG$2)</f>
        <v>3.4257957812797168E-2</v>
      </c>
      <c r="L88" s="1">
        <f ca="1">L28+NORMINV(RAND(),0,'Total-Smoothed'!$AG$2)</f>
        <v>0.97388026231777558</v>
      </c>
      <c r="M88" s="1">
        <f ca="1">M28+NORMINV(RAND(),0,'Total-Smoothed'!$AG$2)</f>
        <v>0.35302604214951283</v>
      </c>
      <c r="N88" s="1">
        <f ca="1">N28+NORMINV(RAND(),0,'Total-Smoothed'!$AG$2)</f>
        <v>0.54937789042593921</v>
      </c>
      <c r="O88" s="1">
        <f ca="1">O28+NORMINV(RAND(),0,'Total-Smoothed'!$AG$2)</f>
        <v>-5.6207385922073839E-2</v>
      </c>
      <c r="P88" s="1">
        <f ca="1">P28+NORMINV(RAND(),0,'Total-Smoothed'!$AG$2)</f>
        <v>0.76627458630878753</v>
      </c>
      <c r="Q88" s="1">
        <f ca="1">Q28+NORMINV(RAND(),0,'Total-Smoothed'!$AG$2)</f>
        <v>0.39101809058925924</v>
      </c>
      <c r="R88" s="1">
        <f ca="1">R28+NORMINV(RAND(),0,'Total-Smoothed'!$AG$2)</f>
        <v>0.31763489670105322</v>
      </c>
      <c r="S88" s="1">
        <f ca="1">S28+NORMINV(RAND(),0,'Total-Smoothed'!$AG$2)</f>
        <v>3.5086992462398214E-2</v>
      </c>
      <c r="T88" s="1">
        <f ca="1">T28+NORMINV(RAND(),0,'Total-Smoothed'!$AG$2)</f>
        <v>0.75315722516460371</v>
      </c>
      <c r="U88" s="1">
        <f ca="1">U28+NORMINV(RAND(),0,'Total-Smoothed'!$AG$2)</f>
        <v>-2.0798348667236885E-2</v>
      </c>
      <c r="V88" s="1">
        <f ca="1">V28+NORMINV(RAND(),0,'Total-Smoothed'!$AG$2)</f>
        <v>0.65370479352818256</v>
      </c>
      <c r="W88" s="1">
        <f ca="1">W28+NORMINV(RAND(),0,'Total-Smoothed'!$AG$2)</f>
        <v>1.0449348243179299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-0.22286082516705832</v>
      </c>
      <c r="E89" s="1">
        <f ca="1">E29+NORMINV(RAND(),0,'Total-Smoothed'!$AG$2)</f>
        <v>0.12733951311051614</v>
      </c>
      <c r="F89" s="1">
        <f ca="1">F29+NORMINV(RAND(),0,'Total-Smoothed'!$AG$2)</f>
        <v>-2.9025806903923874E-3</v>
      </c>
      <c r="G89" s="1">
        <f ca="1">G29+NORMINV(RAND(),0,'Total-Smoothed'!$AG$2)</f>
        <v>0.23528722654746678</v>
      </c>
      <c r="H89" s="1">
        <f ca="1">H29+NORMINV(RAND(),0,'Total-Smoothed'!$AG$2)</f>
        <v>-5.6724271683473056E-2</v>
      </c>
      <c r="I89" s="1">
        <f ca="1">I29+NORMINV(RAND(),0,'Total-Smoothed'!$AG$2)</f>
        <v>-0.13379612979062938</v>
      </c>
      <c r="J89" s="1">
        <f ca="1">J29+NORMINV(RAND(),0,'Total-Smoothed'!$AG$2)</f>
        <v>6.612300241283664E-2</v>
      </c>
      <c r="K89" s="1">
        <f ca="1">K29+NORMINV(RAND(),0,'Total-Smoothed'!$AG$2)</f>
        <v>3.1481418137326515E-2</v>
      </c>
      <c r="L89" s="1">
        <f ca="1">L29+NORMINV(RAND(),0,'Total-Smoothed'!$AG$2)</f>
        <v>0.96536813976646296</v>
      </c>
      <c r="M89" s="1">
        <f ca="1">M29+NORMINV(RAND(),0,'Total-Smoothed'!$AG$2)</f>
        <v>0.83512143788533866</v>
      </c>
      <c r="N89" s="1">
        <f ca="1">N29+NORMINV(RAND(),0,'Total-Smoothed'!$AG$2)</f>
        <v>-0.1250403705473751</v>
      </c>
      <c r="O89" s="1">
        <f ca="1">O29+NORMINV(RAND(),0,'Total-Smoothed'!$AG$2)</f>
        <v>0.11268439155394971</v>
      </c>
      <c r="P89" s="1">
        <f ca="1">P29+NORMINV(RAND(),0,'Total-Smoothed'!$AG$2)</f>
        <v>0.18737555239277953</v>
      </c>
      <c r="Q89" s="1">
        <f ca="1">Q29+NORMINV(RAND(),0,'Total-Smoothed'!$AG$2)</f>
        <v>0.27121808517117446</v>
      </c>
      <c r="R89" s="1">
        <f ca="1">R29+NORMINV(RAND(),0,'Total-Smoothed'!$AG$2)</f>
        <v>0.47920688379653303</v>
      </c>
      <c r="S89" s="1">
        <f ca="1">S29+NORMINV(RAND(),0,'Total-Smoothed'!$AG$2)</f>
        <v>0.19292322992581157</v>
      </c>
      <c r="T89" s="1">
        <f ca="1">T29+NORMINV(RAND(),0,'Total-Smoothed'!$AG$2)</f>
        <v>0.75817021935693341</v>
      </c>
      <c r="U89" s="1">
        <f ca="1">U29+NORMINV(RAND(),0,'Total-Smoothed'!$AG$2)</f>
        <v>0.11662520787354477</v>
      </c>
      <c r="V89" s="1">
        <f ca="1">V29+NORMINV(RAND(),0,'Total-Smoothed'!$AG$2)</f>
        <v>0.1513835530594386</v>
      </c>
      <c r="W89" s="1">
        <f ca="1">W29+NORMINV(RAND(),0,'Total-Smoothed'!$AG$2)</f>
        <v>0.11855487926294303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7.4462606542911675E-2</v>
      </c>
      <c r="E90" s="1">
        <f ca="1">E30+NORMINV(RAND(),0,'Total-Smoothed'!$AG$2)</f>
        <v>4.2045723256575213E-2</v>
      </c>
      <c r="F90" s="1">
        <f ca="1">F30+NORMINV(RAND(),0,'Total-Smoothed'!$AG$2)</f>
        <v>-0.15504452942742922</v>
      </c>
      <c r="G90" s="1">
        <f ca="1">G30+NORMINV(RAND(),0,'Total-Smoothed'!$AG$2)</f>
        <v>0.17918396729256708</v>
      </c>
      <c r="H90" s="1">
        <f ca="1">H30+NORMINV(RAND(),0,'Total-Smoothed'!$AG$2)</f>
        <v>0.17240104553473132</v>
      </c>
      <c r="I90" s="1">
        <f ca="1">I30+NORMINV(RAND(),0,'Total-Smoothed'!$AG$2)</f>
        <v>1.9652736910982665E-2</v>
      </c>
      <c r="J90" s="1">
        <f ca="1">J30+NORMINV(RAND(),0,'Total-Smoothed'!$AG$2)</f>
        <v>0.23946475215135293</v>
      </c>
      <c r="K90" s="1">
        <f ca="1">K30+NORMINV(RAND(),0,'Total-Smoothed'!$AG$2)</f>
        <v>3.4951093503215458E-3</v>
      </c>
      <c r="L90" s="1">
        <f ca="1">L30+NORMINV(RAND(),0,'Total-Smoothed'!$AG$2)</f>
        <v>1.0850919087079121</v>
      </c>
      <c r="M90" s="1">
        <f ca="1">M30+NORMINV(RAND(),0,'Total-Smoothed'!$AG$2)</f>
        <v>0.65778259723916244</v>
      </c>
      <c r="N90" s="1">
        <f ca="1">N30+NORMINV(RAND(),0,'Total-Smoothed'!$AG$2)</f>
        <v>8.2085132676774114E-2</v>
      </c>
      <c r="O90" s="1">
        <f ca="1">O30+NORMINV(RAND(),0,'Total-Smoothed'!$AG$2)</f>
        <v>-0.10207476686981933</v>
      </c>
      <c r="P90" s="1">
        <f ca="1">P30+NORMINV(RAND(),0,'Total-Smoothed'!$AG$2)</f>
        <v>0.48672944619450692</v>
      </c>
      <c r="Q90" s="1">
        <f ca="1">Q30+NORMINV(RAND(),0,'Total-Smoothed'!$AG$2)</f>
        <v>0.20658549057733283</v>
      </c>
      <c r="R90" s="1">
        <f ca="1">R30+NORMINV(RAND(),0,'Total-Smoothed'!$AG$2)</f>
        <v>0.44469566678726707</v>
      </c>
      <c r="S90" s="1">
        <f ca="1">S30+NORMINV(RAND(),0,'Total-Smoothed'!$AG$2)</f>
        <v>0.22108221214113832</v>
      </c>
      <c r="T90" s="1">
        <f ca="1">T30+NORMINV(RAND(),0,'Total-Smoothed'!$AG$2)</f>
        <v>0.77327727200397844</v>
      </c>
      <c r="U90" s="1">
        <f ca="1">U30+NORMINV(RAND(),0,'Total-Smoothed'!$AG$2)</f>
        <v>-3.2716282586250076E-2</v>
      </c>
      <c r="V90" s="1">
        <f ca="1">V30+NORMINV(RAND(),0,'Total-Smoothed'!$AG$2)</f>
        <v>0.71077646283452567</v>
      </c>
      <c r="W90" s="1">
        <f ca="1">W30+NORMINV(RAND(),0,'Total-Smoothed'!$AG$2)</f>
        <v>-2.9293377372238603E-2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-0.15934638105830609</v>
      </c>
      <c r="E91" s="1">
        <f ca="1">E31+NORMINV(RAND(),0,'Total-Smoothed'!$AG$2)</f>
        <v>-0.21514803446111216</v>
      </c>
      <c r="F91" s="1">
        <f ca="1">F31+NORMINV(RAND(),0,'Total-Smoothed'!$AG$2)</f>
        <v>0.25860759996914401</v>
      </c>
      <c r="G91" s="1">
        <f ca="1">G31+NORMINV(RAND(),0,'Total-Smoothed'!$AG$2)</f>
        <v>-6.0022721130591615E-2</v>
      </c>
      <c r="H91" s="1">
        <f ca="1">H31+NORMINV(RAND(),0,'Total-Smoothed'!$AG$2)</f>
        <v>0.12877832480741008</v>
      </c>
      <c r="I91" s="1">
        <f ca="1">I31+NORMINV(RAND(),0,'Total-Smoothed'!$AG$2)</f>
        <v>-2.3866543867801737E-2</v>
      </c>
      <c r="J91" s="1">
        <f ca="1">J31+NORMINV(RAND(),0,'Total-Smoothed'!$AG$2)</f>
        <v>-8.369857414895357E-2</v>
      </c>
      <c r="K91" s="1">
        <f ca="1">K31+NORMINV(RAND(),0,'Total-Smoothed'!$AG$2)</f>
        <v>-6.3074926193485009E-2</v>
      </c>
      <c r="L91" s="1">
        <f ca="1">L31+NORMINV(RAND(),0,'Total-Smoothed'!$AG$2)</f>
        <v>0.80505300767018306</v>
      </c>
      <c r="M91" s="1">
        <f ca="1">M31+NORMINV(RAND(),0,'Total-Smoothed'!$AG$2)</f>
        <v>0.48095895536156208</v>
      </c>
      <c r="N91" s="1">
        <f ca="1">N31+NORMINV(RAND(),0,'Total-Smoothed'!$AG$2)</f>
        <v>0.30881403597590196</v>
      </c>
      <c r="O91" s="1">
        <f ca="1">O31+NORMINV(RAND(),0,'Total-Smoothed'!$AG$2)</f>
        <v>-5.1876062156947102E-2</v>
      </c>
      <c r="P91" s="1">
        <f ca="1">P31+NORMINV(RAND(),0,'Total-Smoothed'!$AG$2)</f>
        <v>0.13481294899487917</v>
      </c>
      <c r="Q91" s="1">
        <f ca="1">Q31+NORMINV(RAND(),0,'Total-Smoothed'!$AG$2)</f>
        <v>-0.15775353871568853</v>
      </c>
      <c r="R91" s="1">
        <f ca="1">R31+NORMINV(RAND(),0,'Total-Smoothed'!$AG$2)</f>
        <v>0.62685010251201345</v>
      </c>
      <c r="S91" s="1">
        <f ca="1">S31+NORMINV(RAND(),0,'Total-Smoothed'!$AG$2)</f>
        <v>0.10290859683651912</v>
      </c>
      <c r="T91" s="1">
        <f ca="1">T31+NORMINV(RAND(),0,'Total-Smoothed'!$AG$2)</f>
        <v>6.8197405671820602E-2</v>
      </c>
      <c r="U91" s="1">
        <f ca="1">U31+NORMINV(RAND(),0,'Total-Smoothed'!$AG$2)</f>
        <v>0.23833038002966972</v>
      </c>
      <c r="V91" s="1">
        <f ca="1">V31+NORMINV(RAND(),0,'Total-Smoothed'!$AG$2)</f>
        <v>5.8945242515283769E-2</v>
      </c>
      <c r="W91" s="1">
        <f ca="1">W31+NORMINV(RAND(),0,'Total-Smoothed'!$AG$2)</f>
        <v>0.80446426090223611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6.439673370108541E-2</v>
      </c>
      <c r="E92" s="1">
        <f ca="1">E32+NORMINV(RAND(),0,'Total-Smoothed'!$AG$2)</f>
        <v>-0.15483339480788463</v>
      </c>
      <c r="F92" s="1">
        <f ca="1">F32+NORMINV(RAND(),0,'Total-Smoothed'!$AG$2)</f>
        <v>9.730387074160822E-2</v>
      </c>
      <c r="G92" s="1">
        <f ca="1">G32+NORMINV(RAND(),0,'Total-Smoothed'!$AG$2)</f>
        <v>6.1335845668538544E-2</v>
      </c>
      <c r="H92" s="1">
        <f ca="1">H32+NORMINV(RAND(),0,'Total-Smoothed'!$AG$2)</f>
        <v>-9.1030883112061436E-2</v>
      </c>
      <c r="I92" s="1">
        <f ca="1">I32+NORMINV(RAND(),0,'Total-Smoothed'!$AG$2)</f>
        <v>9.5248413422155703E-2</v>
      </c>
      <c r="J92" s="1">
        <f ca="1">J32+NORMINV(RAND(),0,'Total-Smoothed'!$AG$2)</f>
        <v>1.2755259422522144E-2</v>
      </c>
      <c r="K92" s="1">
        <f ca="1">K32+NORMINV(RAND(),0,'Total-Smoothed'!$AG$2)</f>
        <v>1.6562736114015607E-2</v>
      </c>
      <c r="L92" s="1">
        <f ca="1">L32+NORMINV(RAND(),0,'Total-Smoothed'!$AG$2)</f>
        <v>0.93557025671920191</v>
      </c>
      <c r="M92" s="1">
        <f ca="1">M32+NORMINV(RAND(),0,'Total-Smoothed'!$AG$2)</f>
        <v>7.0717489236862899E-2</v>
      </c>
      <c r="N92" s="1">
        <f ca="1">N32+NORMINV(RAND(),0,'Total-Smoothed'!$AG$2)</f>
        <v>0.20270848135718456</v>
      </c>
      <c r="O92" s="1">
        <f ca="1">O32+NORMINV(RAND(),0,'Total-Smoothed'!$AG$2)</f>
        <v>5.0234329669528149E-2</v>
      </c>
      <c r="P92" s="1">
        <f ca="1">P32+NORMINV(RAND(),0,'Total-Smoothed'!$AG$2)</f>
        <v>0.16485596499162017</v>
      </c>
      <c r="Q92" s="1">
        <f ca="1">Q32+NORMINV(RAND(),0,'Total-Smoothed'!$AG$2)</f>
        <v>1.0577990469373624</v>
      </c>
      <c r="R92" s="1">
        <f ca="1">R32+NORMINV(RAND(),0,'Total-Smoothed'!$AG$2)</f>
        <v>0.79379143108222483</v>
      </c>
      <c r="S92" s="1">
        <f ca="1">S32+NORMINV(RAND(),0,'Total-Smoothed'!$AG$2)</f>
        <v>0.2852245058161072</v>
      </c>
      <c r="T92" s="1">
        <f ca="1">T32+NORMINV(RAND(),0,'Total-Smoothed'!$AG$2)</f>
        <v>0.85892251155901234</v>
      </c>
      <c r="U92" s="1">
        <f ca="1">U32+NORMINV(RAND(),0,'Total-Smoothed'!$AG$2)</f>
        <v>1.1415774903465243</v>
      </c>
      <c r="V92" s="1">
        <f ca="1">V32+NORMINV(RAND(),0,'Total-Smoothed'!$AG$2)</f>
        <v>0.22322051042519322</v>
      </c>
      <c r="W92" s="1">
        <f ca="1">W32+NORMINV(RAND(),0,'Total-Smoothed'!$AG$2)</f>
        <v>0.58356524804600673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2.9077791234144397E-2</v>
      </c>
      <c r="E93" s="1">
        <f ca="1">E33+NORMINV(RAND(),0,'Total-Smoothed'!$AG$2)</f>
        <v>-3.9020812328914772E-2</v>
      </c>
      <c r="F93" s="1">
        <f ca="1">F33+NORMINV(RAND(),0,'Total-Smoothed'!$AG$2)</f>
        <v>-4.4715722891855332E-3</v>
      </c>
      <c r="G93" s="1">
        <f ca="1">G33+NORMINV(RAND(),0,'Total-Smoothed'!$AG$2)</f>
        <v>-1.7305454371559673E-2</v>
      </c>
      <c r="H93" s="1">
        <f ca="1">H33+NORMINV(RAND(),0,'Total-Smoothed'!$AG$2)</f>
        <v>-2.1603593044394766E-2</v>
      </c>
      <c r="I93" s="1">
        <f ca="1">I33+NORMINV(RAND(),0,'Total-Smoothed'!$AG$2)</f>
        <v>-5.853092645770587E-2</v>
      </c>
      <c r="J93" s="1">
        <f ca="1">J33+NORMINV(RAND(),0,'Total-Smoothed'!$AG$2)</f>
        <v>7.8753426737467824E-2</v>
      </c>
      <c r="K93" s="1">
        <f ca="1">K33+NORMINV(RAND(),0,'Total-Smoothed'!$AG$2)</f>
        <v>-8.0014732823373472E-2</v>
      </c>
      <c r="L93" s="1">
        <f ca="1">L33+NORMINV(RAND(),0,'Total-Smoothed'!$AG$2)</f>
        <v>0.97642872645248413</v>
      </c>
      <c r="M93" s="1">
        <f ca="1">M33+NORMINV(RAND(),0,'Total-Smoothed'!$AG$2)</f>
        <v>0.75623354718633429</v>
      </c>
      <c r="N93" s="1">
        <f ca="1">N33+NORMINV(RAND(),0,'Total-Smoothed'!$AG$2)</f>
        <v>-1.0675054147789183E-2</v>
      </c>
      <c r="O93" s="1">
        <f ca="1">O33+NORMINV(RAND(),0,'Total-Smoothed'!$AG$2)</f>
        <v>0.36406849777533179</v>
      </c>
      <c r="P93" s="1">
        <f ca="1">P33+NORMINV(RAND(),0,'Total-Smoothed'!$AG$2)</f>
        <v>0.49655759782885905</v>
      </c>
      <c r="Q93" s="1">
        <f ca="1">Q33+NORMINV(RAND(),0,'Total-Smoothed'!$AG$2)</f>
        <v>0.29691746934705521</v>
      </c>
      <c r="R93" s="1">
        <f ca="1">R33+NORMINV(RAND(),0,'Total-Smoothed'!$AG$2)</f>
        <v>0.12474321734024962</v>
      </c>
      <c r="S93" s="1">
        <f ca="1">S33+NORMINV(RAND(),0,'Total-Smoothed'!$AG$2)</f>
        <v>8.3192182449151914E-2</v>
      </c>
      <c r="T93" s="1">
        <f ca="1">T33+NORMINV(RAND(),0,'Total-Smoothed'!$AG$2)</f>
        <v>-0.13859700568185426</v>
      </c>
      <c r="U93" s="1">
        <f ca="1">U33+NORMINV(RAND(),0,'Total-Smoothed'!$AG$2)</f>
        <v>0.56094384188413571</v>
      </c>
      <c r="V93" s="1">
        <f ca="1">V33+NORMINV(RAND(),0,'Total-Smoothed'!$AG$2)</f>
        <v>0.11004358846384793</v>
      </c>
      <c r="W93" s="1">
        <f ca="1">W33+NORMINV(RAND(),0,'Total-Smoothed'!$AG$2)</f>
        <v>0.86967614461561515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5.4745243916958591E-2</v>
      </c>
      <c r="E94" s="1">
        <f ca="1">E34+NORMINV(RAND(),0,'Total-Smoothed'!$AG$2)</f>
        <v>9.7837952042338708E-3</v>
      </c>
      <c r="F94" s="1">
        <f ca="1">F34+NORMINV(RAND(),0,'Total-Smoothed'!$AG$2)</f>
        <v>-6.3296869382921797E-2</v>
      </c>
      <c r="G94" s="1">
        <f ca="1">G34+NORMINV(RAND(),0,'Total-Smoothed'!$AG$2)</f>
        <v>6.964417190459532E-2</v>
      </c>
      <c r="H94" s="1">
        <f ca="1">H34+NORMINV(RAND(),0,'Total-Smoothed'!$AG$2)</f>
        <v>-2.2601625981279849E-2</v>
      </c>
      <c r="I94" s="1">
        <f ca="1">I34+NORMINV(RAND(),0,'Total-Smoothed'!$AG$2)</f>
        <v>1.7440062583428048E-2</v>
      </c>
      <c r="J94" s="1">
        <f ca="1">J34+NORMINV(RAND(),0,'Total-Smoothed'!$AG$2)</f>
        <v>1.8317919775727096E-2</v>
      </c>
      <c r="K94" s="1">
        <f ca="1">K34+NORMINV(RAND(),0,'Total-Smoothed'!$AG$2)</f>
        <v>0.17319266726184826</v>
      </c>
      <c r="L94" s="1">
        <f ca="1">L34+NORMINV(RAND(),0,'Total-Smoothed'!$AG$2)</f>
        <v>1.0371778633883759</v>
      </c>
      <c r="M94" s="1">
        <f ca="1">M34+NORMINV(RAND(),0,'Total-Smoothed'!$AG$2)</f>
        <v>0.61646803718959964</v>
      </c>
      <c r="N94" s="1">
        <f ca="1">N34+NORMINV(RAND(),0,'Total-Smoothed'!$AG$2)</f>
        <v>0.18992380553655724</v>
      </c>
      <c r="O94" s="1">
        <f ca="1">O34+NORMINV(RAND(),0,'Total-Smoothed'!$AG$2)</f>
        <v>4.7880325707938196E-2</v>
      </c>
      <c r="P94" s="1">
        <f ca="1">P34+NORMINV(RAND(),0,'Total-Smoothed'!$AG$2)</f>
        <v>0.42304023400337259</v>
      </c>
      <c r="Q94" s="1">
        <f ca="1">Q34+NORMINV(RAND(),0,'Total-Smoothed'!$AG$2)</f>
        <v>6.1646269122114863E-3</v>
      </c>
      <c r="R94" s="1">
        <f ca="1">R34+NORMINV(RAND(),0,'Total-Smoothed'!$AG$2)</f>
        <v>7.3258376348583371E-2</v>
      </c>
      <c r="S94" s="1">
        <f ca="1">S34+NORMINV(RAND(),0,'Total-Smoothed'!$AG$2)</f>
        <v>7.2038975511133807E-2</v>
      </c>
      <c r="T94" s="1">
        <f ca="1">T34+NORMINV(RAND(),0,'Total-Smoothed'!$AG$2)</f>
        <v>0.11696137496586972</v>
      </c>
      <c r="U94" s="1">
        <f ca="1">U34+NORMINV(RAND(),0,'Total-Smoothed'!$AG$2)</f>
        <v>-4.658436140672316E-2</v>
      </c>
      <c r="V94" s="1">
        <f ca="1">V34+NORMINV(RAND(),0,'Total-Smoothed'!$AG$2)</f>
        <v>0.72964910384739223</v>
      </c>
      <c r="W94" s="1">
        <f ca="1">W34+NORMINV(RAND(),0,'Total-Smoothed'!$AG$2)</f>
        <v>0.85073402868914194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3.5262735207200455E-2</v>
      </c>
      <c r="E95" s="1">
        <f ca="1">E35+NORMINV(RAND(),0,'Total-Smoothed'!$AG$2)</f>
        <v>6.8759480467773068E-2</v>
      </c>
      <c r="F95" s="1">
        <f ca="1">F35+NORMINV(RAND(),0,'Total-Smoothed'!$AG$2)</f>
        <v>-5.2396990777009642E-2</v>
      </c>
      <c r="G95" s="1">
        <f ca="1">G35+NORMINV(RAND(),0,'Total-Smoothed'!$AG$2)</f>
        <v>1.2188869708576239E-2</v>
      </c>
      <c r="H95" s="1">
        <f ca="1">H35+NORMINV(RAND(),0,'Total-Smoothed'!$AG$2)</f>
        <v>1.1643101381280881E-2</v>
      </c>
      <c r="I95" s="1">
        <f ca="1">I35+NORMINV(RAND(),0,'Total-Smoothed'!$AG$2)</f>
        <v>5.533788221730164E-2</v>
      </c>
      <c r="J95" s="1">
        <f ca="1">J35+NORMINV(RAND(),0,'Total-Smoothed'!$AG$2)</f>
        <v>-4.3613098919316577E-2</v>
      </c>
      <c r="K95" s="1">
        <f ca="1">K35+NORMINV(RAND(),0,'Total-Smoothed'!$AG$2)</f>
        <v>-1.8718478401893082E-2</v>
      </c>
      <c r="L95" s="1">
        <f ca="1">L35+NORMINV(RAND(),0,'Total-Smoothed'!$AG$2)</f>
        <v>0.82486163353555852</v>
      </c>
      <c r="M95" s="1">
        <f ca="1">M35+NORMINV(RAND(),0,'Total-Smoothed'!$AG$2)</f>
        <v>0.16499032159033306</v>
      </c>
      <c r="N95" s="1">
        <f ca="1">N35+NORMINV(RAND(),0,'Total-Smoothed'!$AG$2)</f>
        <v>-1.5430963681071636E-2</v>
      </c>
      <c r="O95" s="1">
        <f ca="1">O35+NORMINV(RAND(),0,'Total-Smoothed'!$AG$2)</f>
        <v>-0.15746638369192548</v>
      </c>
      <c r="P95" s="1">
        <f ca="1">P35+NORMINV(RAND(),0,'Total-Smoothed'!$AG$2)</f>
        <v>0.11878350539420161</v>
      </c>
      <c r="Q95" s="1">
        <f ca="1">Q35+NORMINV(RAND(),0,'Total-Smoothed'!$AG$2)</f>
        <v>0.57821575083567267</v>
      </c>
      <c r="R95" s="1">
        <f ca="1">R35+NORMINV(RAND(),0,'Total-Smoothed'!$AG$2)</f>
        <v>0.96650917072970577</v>
      </c>
      <c r="S95" s="1">
        <f ca="1">S35+NORMINV(RAND(),0,'Total-Smoothed'!$AG$2)</f>
        <v>6.6705825857699991E-2</v>
      </c>
      <c r="T95" s="1">
        <f ca="1">T35+NORMINV(RAND(),0,'Total-Smoothed'!$AG$2)</f>
        <v>-0.13966939648507601</v>
      </c>
      <c r="U95" s="1">
        <f ca="1">U35+NORMINV(RAND(),0,'Total-Smoothed'!$AG$2)</f>
        <v>1.001746186856185</v>
      </c>
      <c r="V95" s="1">
        <f ca="1">V35+NORMINV(RAND(),0,'Total-Smoothed'!$AG$2)</f>
        <v>0.83162545174079805</v>
      </c>
      <c r="W95" s="1">
        <f ca="1">W35+NORMINV(RAND(),0,'Total-Smoothed'!$AG$2)</f>
        <v>0.54734934458723716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0.25278500476521215</v>
      </c>
      <c r="E96" s="1">
        <f ca="1">E36+NORMINV(RAND(),0,'Total-Smoothed'!$AG$2)</f>
        <v>3.4086724557209278E-2</v>
      </c>
      <c r="F96" s="1">
        <f ca="1">F36+NORMINV(RAND(),0,'Total-Smoothed'!$AG$2)</f>
        <v>-9.625510039065395E-2</v>
      </c>
      <c r="G96" s="1">
        <f ca="1">G36+NORMINV(RAND(),0,'Total-Smoothed'!$AG$2)</f>
        <v>3.5624617494108751E-2</v>
      </c>
      <c r="H96" s="1">
        <f ca="1">H36+NORMINV(RAND(),0,'Total-Smoothed'!$AG$2)</f>
        <v>-6.6403835041347656E-2</v>
      </c>
      <c r="I96" s="1">
        <f ca="1">I36+NORMINV(RAND(),0,'Total-Smoothed'!$AG$2)</f>
        <v>-0.15114548271488074</v>
      </c>
      <c r="J96" s="1">
        <f ca="1">J36+NORMINV(RAND(),0,'Total-Smoothed'!$AG$2)</f>
        <v>1.5291432157756378E-2</v>
      </c>
      <c r="K96" s="1">
        <f ca="1">K36+NORMINV(RAND(),0,'Total-Smoothed'!$AG$2)</f>
        <v>2.695710531086179E-5</v>
      </c>
      <c r="L96" s="1">
        <f ca="1">L36+NORMINV(RAND(),0,'Total-Smoothed'!$AG$2)</f>
        <v>1.1919804171267365</v>
      </c>
      <c r="M96" s="1">
        <f ca="1">M36+NORMINV(RAND(),0,'Total-Smoothed'!$AG$2)</f>
        <v>7.5542675373992035E-2</v>
      </c>
      <c r="N96" s="1">
        <f ca="1">N36+NORMINV(RAND(),0,'Total-Smoothed'!$AG$2)</f>
        <v>0.27216336014358627</v>
      </c>
      <c r="O96" s="1">
        <f ca="1">O36+NORMINV(RAND(),0,'Total-Smoothed'!$AG$2)</f>
        <v>-9.9779785916649072E-2</v>
      </c>
      <c r="P96" s="1">
        <f ca="1">P36+NORMINV(RAND(),0,'Total-Smoothed'!$AG$2)</f>
        <v>0.50762490547410355</v>
      </c>
      <c r="Q96" s="1">
        <f ca="1">Q36+NORMINV(RAND(),0,'Total-Smoothed'!$AG$2)</f>
        <v>0.74110335228006219</v>
      </c>
      <c r="R96" s="1">
        <f ca="1">R36+NORMINV(RAND(),0,'Total-Smoothed'!$AG$2)</f>
        <v>0.76049477471939175</v>
      </c>
      <c r="S96" s="1">
        <f ca="1">S36+NORMINV(RAND(),0,'Total-Smoothed'!$AG$2)</f>
        <v>-0.17828809944550786</v>
      </c>
      <c r="T96" s="1">
        <f ca="1">T36+NORMINV(RAND(),0,'Total-Smoothed'!$AG$2)</f>
        <v>0.2761758418695307</v>
      </c>
      <c r="U96" s="1">
        <f ca="1">U36+NORMINV(RAND(),0,'Total-Smoothed'!$AG$2)</f>
        <v>1.0586926355581752</v>
      </c>
      <c r="V96" s="1">
        <f ca="1">V36+NORMINV(RAND(),0,'Total-Smoothed'!$AG$2)</f>
        <v>1.008772101807915</v>
      </c>
      <c r="W96" s="1">
        <f ca="1">W36+NORMINV(RAND(),0,'Total-Smoothed'!$AG$2)</f>
        <v>0.9511651694558616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3.7643771389092813E-2</v>
      </c>
      <c r="E97" s="1">
        <f ca="1">E37+NORMINV(RAND(),0,'Total-Smoothed'!$AG$2)</f>
        <v>7.3839038624991596E-3</v>
      </c>
      <c r="F97" s="1">
        <f ca="1">F37+NORMINV(RAND(),0,'Total-Smoothed'!$AG$2)</f>
        <v>-9.4494008756092845E-2</v>
      </c>
      <c r="G97" s="1">
        <f ca="1">G37+NORMINV(RAND(),0,'Total-Smoothed'!$AG$2)</f>
        <v>-8.5874917535170375E-2</v>
      </c>
      <c r="H97" s="1">
        <f ca="1">H37+NORMINV(RAND(),0,'Total-Smoothed'!$AG$2)</f>
        <v>4.5052397120047362E-2</v>
      </c>
      <c r="I97" s="1">
        <f ca="1">I37+NORMINV(RAND(),0,'Total-Smoothed'!$AG$2)</f>
        <v>-5.5664486214536041E-2</v>
      </c>
      <c r="J97" s="1">
        <f ca="1">J37+NORMINV(RAND(),0,'Total-Smoothed'!$AG$2)</f>
        <v>-0.11539457410478671</v>
      </c>
      <c r="K97" s="1">
        <f ca="1">K37+NORMINV(RAND(),0,'Total-Smoothed'!$AG$2)</f>
        <v>0.21077545493824754</v>
      </c>
      <c r="L97" s="1">
        <f ca="1">L37+NORMINV(RAND(),0,'Total-Smoothed'!$AG$2)</f>
        <v>1.1426565751284352</v>
      </c>
      <c r="M97" s="1">
        <f ca="1">M37+NORMINV(RAND(),0,'Total-Smoothed'!$AG$2)</f>
        <v>0.41156753071040686</v>
      </c>
      <c r="N97" s="1">
        <f ca="1">N37+NORMINV(RAND(),0,'Total-Smoothed'!$AG$2)</f>
        <v>0.16734960468852797</v>
      </c>
      <c r="O97" s="1">
        <f ca="1">O37+NORMINV(RAND(),0,'Total-Smoothed'!$AG$2)</f>
        <v>-2.5799763246268391E-2</v>
      </c>
      <c r="P97" s="1">
        <f ca="1">P37+NORMINV(RAND(),0,'Total-Smoothed'!$AG$2)</f>
        <v>-6.8163886065709459E-3</v>
      </c>
      <c r="Q97" s="1">
        <f ca="1">Q37+NORMINV(RAND(),0,'Total-Smoothed'!$AG$2)</f>
        <v>0.63539504547470915</v>
      </c>
      <c r="R97" s="1">
        <f ca="1">R37+NORMINV(RAND(),0,'Total-Smoothed'!$AG$2)</f>
        <v>0.17147208534972475</v>
      </c>
      <c r="S97" s="1">
        <f ca="1">S37+NORMINV(RAND(),0,'Total-Smoothed'!$AG$2)</f>
        <v>-6.8043612657705796E-2</v>
      </c>
      <c r="T97" s="1">
        <f ca="1">T37+NORMINV(RAND(),0,'Total-Smoothed'!$AG$2)</f>
        <v>8.4831573758793827E-2</v>
      </c>
      <c r="U97" s="1">
        <f ca="1">U37+NORMINV(RAND(),0,'Total-Smoothed'!$AG$2)</f>
        <v>0.9367305791530709</v>
      </c>
      <c r="V97" s="1">
        <f ca="1">V37+NORMINV(RAND(),0,'Total-Smoothed'!$AG$2)</f>
        <v>0.68732863060886573</v>
      </c>
      <c r="W97" s="1">
        <f ca="1">W37+NORMINV(RAND(),0,'Total-Smoothed'!$AG$2)</f>
        <v>0.18281977778922995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0.13031927015248998</v>
      </c>
      <c r="E98" s="1">
        <f ca="1">E38+NORMINV(RAND(),0,'Total-Smoothed'!$AG$2)</f>
        <v>6.5222215473335239E-3</v>
      </c>
      <c r="F98" s="1">
        <f ca="1">F38+NORMINV(RAND(),0,'Total-Smoothed'!$AG$2)</f>
        <v>6.4635504297912413E-2</v>
      </c>
      <c r="G98" s="1">
        <f ca="1">G38+NORMINV(RAND(),0,'Total-Smoothed'!$AG$2)</f>
        <v>1.5285332849234135E-2</v>
      </c>
      <c r="H98" s="1">
        <f ca="1">H38+NORMINV(RAND(),0,'Total-Smoothed'!$AG$2)</f>
        <v>0.19272615218717126</v>
      </c>
      <c r="I98" s="1">
        <f ca="1">I38+NORMINV(RAND(),0,'Total-Smoothed'!$AG$2)</f>
        <v>0.13943834690316126</v>
      </c>
      <c r="J98" s="1">
        <f ca="1">J38+NORMINV(RAND(),0,'Total-Smoothed'!$AG$2)</f>
        <v>5.8414515916063586E-2</v>
      </c>
      <c r="K98" s="1">
        <f ca="1">K38+NORMINV(RAND(),0,'Total-Smoothed'!$AG$2)</f>
        <v>2.7118909092357691E-2</v>
      </c>
      <c r="L98" s="1">
        <f ca="1">L38+NORMINV(RAND(),0,'Total-Smoothed'!$AG$2)</f>
        <v>0.98462313582492533</v>
      </c>
      <c r="M98" s="1">
        <f ca="1">M38+NORMINV(RAND(),0,'Total-Smoothed'!$AG$2)</f>
        <v>0.26030734158418767</v>
      </c>
      <c r="N98" s="1">
        <f ca="1">N38+NORMINV(RAND(),0,'Total-Smoothed'!$AG$2)</f>
        <v>-8.1746664162253235E-2</v>
      </c>
      <c r="O98" s="1">
        <f ca="1">O38+NORMINV(RAND(),0,'Total-Smoothed'!$AG$2)</f>
        <v>8.2473515603017009E-2</v>
      </c>
      <c r="P98" s="1">
        <f ca="1">P38+NORMINV(RAND(),0,'Total-Smoothed'!$AG$2)</f>
        <v>0.2308796807513199</v>
      </c>
      <c r="Q98" s="1">
        <f ca="1">Q38+NORMINV(RAND(),0,'Total-Smoothed'!$AG$2)</f>
        <v>0.29244487511360234</v>
      </c>
      <c r="R98" s="1">
        <f ca="1">R38+NORMINV(RAND(),0,'Total-Smoothed'!$AG$2)</f>
        <v>6.2195871226031978E-2</v>
      </c>
      <c r="S98" s="1">
        <f ca="1">S38+NORMINV(RAND(),0,'Total-Smoothed'!$AG$2)</f>
        <v>-2.2366026817284293E-2</v>
      </c>
      <c r="T98" s="1">
        <f ca="1">T38+NORMINV(RAND(),0,'Total-Smoothed'!$AG$2)</f>
        <v>-0.17708740027737949</v>
      </c>
      <c r="U98" s="1">
        <f ca="1">U38+NORMINV(RAND(),0,'Total-Smoothed'!$AG$2)</f>
        <v>0.81051310235020912</v>
      </c>
      <c r="V98" s="1">
        <f ca="1">V38+NORMINV(RAND(),0,'Total-Smoothed'!$AG$2)</f>
        <v>0.47718482744896085</v>
      </c>
      <c r="W98" s="1">
        <f ca="1">W38+NORMINV(RAND(),0,'Total-Smoothed'!$AG$2)</f>
        <v>-5.1750693222750749E-2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0.11738299295685616</v>
      </c>
      <c r="E99" s="1">
        <f ca="1">E39+NORMINV(RAND(),0,'Total-Smoothed'!$AG$2)</f>
        <v>-1.1895623981190012E-3</v>
      </c>
      <c r="F99" s="1">
        <f ca="1">F39+NORMINV(RAND(),0,'Total-Smoothed'!$AG$2)</f>
        <v>-2.249138819634313E-3</v>
      </c>
      <c r="G99" s="1">
        <f ca="1">G39+NORMINV(RAND(),0,'Total-Smoothed'!$AG$2)</f>
        <v>0.2179900939188211</v>
      </c>
      <c r="H99" s="1">
        <f ca="1">H39+NORMINV(RAND(),0,'Total-Smoothed'!$AG$2)</f>
        <v>0.11271379822351592</v>
      </c>
      <c r="I99" s="1">
        <f ca="1">I39+NORMINV(RAND(),0,'Total-Smoothed'!$AG$2)</f>
        <v>1.2558568970877747E-2</v>
      </c>
      <c r="J99" s="1">
        <f ca="1">J39+NORMINV(RAND(),0,'Total-Smoothed'!$AG$2)</f>
        <v>0.10669040681295422</v>
      </c>
      <c r="K99" s="1">
        <f ca="1">K39+NORMINV(RAND(),0,'Total-Smoothed'!$AG$2)</f>
        <v>1.0910029744014914E-2</v>
      </c>
      <c r="L99" s="1">
        <f ca="1">L39+NORMINV(RAND(),0,'Total-Smoothed'!$AG$2)</f>
        <v>1.0912740104998462</v>
      </c>
      <c r="M99" s="1">
        <f ca="1">M39+NORMINV(RAND(),0,'Total-Smoothed'!$AG$2)</f>
        <v>0.22454694807230291</v>
      </c>
      <c r="N99" s="1">
        <f ca="1">N39+NORMINV(RAND(),0,'Total-Smoothed'!$AG$2)</f>
        <v>-8.8484392873741907E-2</v>
      </c>
      <c r="O99" s="1">
        <f ca="1">O39+NORMINV(RAND(),0,'Total-Smoothed'!$AG$2)</f>
        <v>1.0629653737714835</v>
      </c>
      <c r="P99" s="1">
        <f ca="1">P39+NORMINV(RAND(),0,'Total-Smoothed'!$AG$2)</f>
        <v>0.79317728314415414</v>
      </c>
      <c r="Q99" s="1">
        <f ca="1">Q39+NORMINV(RAND(),0,'Total-Smoothed'!$AG$2)</f>
        <v>0.84282654460459405</v>
      </c>
      <c r="R99" s="1">
        <f ca="1">R39+NORMINV(RAND(),0,'Total-Smoothed'!$AG$2)</f>
        <v>1.2747112706871649E-2</v>
      </c>
      <c r="S99" s="1">
        <f ca="1">S39+NORMINV(RAND(),0,'Total-Smoothed'!$AG$2)</f>
        <v>-4.6686236147187754E-2</v>
      </c>
      <c r="T99" s="1">
        <f ca="1">T39+NORMINV(RAND(),0,'Total-Smoothed'!$AG$2)</f>
        <v>1.0995629222759404</v>
      </c>
      <c r="U99" s="1">
        <f ca="1">U39+NORMINV(RAND(),0,'Total-Smoothed'!$AG$2)</f>
        <v>0.83625443947088585</v>
      </c>
      <c r="V99" s="1">
        <f ca="1">V39+NORMINV(RAND(),0,'Total-Smoothed'!$AG$2)</f>
        <v>1.1112098571439426</v>
      </c>
      <c r="W99" s="1">
        <f ca="1">W39+NORMINV(RAND(),0,'Total-Smoothed'!$AG$2)</f>
        <v>0.85350216892092912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9.5680036687163638E-3</v>
      </c>
      <c r="E100" s="1">
        <f ca="1">E40+NORMINV(RAND(),0,'Total-Smoothed'!$AG$2)</f>
        <v>1.381274765687591E-2</v>
      </c>
      <c r="F100" s="1">
        <f ca="1">F40+NORMINV(RAND(),0,'Total-Smoothed'!$AG$2)</f>
        <v>-4.9242850013087099E-2</v>
      </c>
      <c r="G100" s="1">
        <f ca="1">G40+NORMINV(RAND(),0,'Total-Smoothed'!$AG$2)</f>
        <v>4.2178964944624135E-2</v>
      </c>
      <c r="H100" s="1">
        <f ca="1">H40+NORMINV(RAND(),0,'Total-Smoothed'!$AG$2)</f>
        <v>-7.7022181473415441E-2</v>
      </c>
      <c r="I100" s="1">
        <f ca="1">I40+NORMINV(RAND(),0,'Total-Smoothed'!$AG$2)</f>
        <v>-4.1441000281703839E-2</v>
      </c>
      <c r="J100" s="1">
        <f ca="1">J40+NORMINV(RAND(),0,'Total-Smoothed'!$AG$2)</f>
        <v>0.1476415056513892</v>
      </c>
      <c r="K100" s="1">
        <f ca="1">K40+NORMINV(RAND(),0,'Total-Smoothed'!$AG$2)</f>
        <v>0.16091965601383351</v>
      </c>
      <c r="L100" s="1">
        <f ca="1">L40+NORMINV(RAND(),0,'Total-Smoothed'!$AG$2)</f>
        <v>1.0457531197396199</v>
      </c>
      <c r="M100" s="1">
        <f ca="1">M40+NORMINV(RAND(),0,'Total-Smoothed'!$AG$2)</f>
        <v>0.35491655645216647</v>
      </c>
      <c r="N100" s="1">
        <f ca="1">N40+NORMINV(RAND(),0,'Total-Smoothed'!$AG$2)</f>
        <v>0.16945319233603465</v>
      </c>
      <c r="O100" s="1">
        <f ca="1">O40+NORMINV(RAND(),0,'Total-Smoothed'!$AG$2)</f>
        <v>0.93618851549610982</v>
      </c>
      <c r="P100" s="1">
        <f ca="1">P40+NORMINV(RAND(),0,'Total-Smoothed'!$AG$2)</f>
        <v>0.80505746089177421</v>
      </c>
      <c r="Q100" s="1">
        <f ca="1">Q40+NORMINV(RAND(),0,'Total-Smoothed'!$AG$2)</f>
        <v>0.8667306061776584</v>
      </c>
      <c r="R100" s="1">
        <f ca="1">R40+NORMINV(RAND(),0,'Total-Smoothed'!$AG$2)</f>
        <v>8.8811851635703293E-2</v>
      </c>
      <c r="S100" s="1">
        <f ca="1">S40+NORMINV(RAND(),0,'Total-Smoothed'!$AG$2)</f>
        <v>-5.5623066509401659E-3</v>
      </c>
      <c r="T100" s="1">
        <f ca="1">T40+NORMINV(RAND(),0,'Total-Smoothed'!$AG$2)</f>
        <v>-2.9190316127727794E-2</v>
      </c>
      <c r="U100" s="1">
        <f ca="1">U40+NORMINV(RAND(),0,'Total-Smoothed'!$AG$2)</f>
        <v>0.20723131488269786</v>
      </c>
      <c r="V100" s="1">
        <f ca="1">V40+NORMINV(RAND(),0,'Total-Smoothed'!$AG$2)</f>
        <v>1.1418342155069754</v>
      </c>
      <c r="W100" s="1">
        <f ca="1">W40+NORMINV(RAND(),0,'Total-Smoothed'!$AG$2)</f>
        <v>0.8175370496261567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3.9326111185331816E-2</v>
      </c>
      <c r="E101" s="1">
        <f ca="1">E41+NORMINV(RAND(),0,'Total-Smoothed'!$AG$2)</f>
        <v>0.16400071381720685</v>
      </c>
      <c r="F101" s="1">
        <f ca="1">F41+NORMINV(RAND(),0,'Total-Smoothed'!$AG$2)</f>
        <v>3.5098600153949569E-2</v>
      </c>
      <c r="G101" s="1">
        <f ca="1">G41+NORMINV(RAND(),0,'Total-Smoothed'!$AG$2)</f>
        <v>-5.2691152109864539E-2</v>
      </c>
      <c r="H101" s="1">
        <f ca="1">H41+NORMINV(RAND(),0,'Total-Smoothed'!$AG$2)</f>
        <v>0.18098034590282136</v>
      </c>
      <c r="I101" s="1">
        <f ca="1">I41+NORMINV(RAND(),0,'Total-Smoothed'!$AG$2)</f>
        <v>0.12755860728723667</v>
      </c>
      <c r="J101" s="1">
        <f ca="1">J41+NORMINV(RAND(),0,'Total-Smoothed'!$AG$2)</f>
        <v>9.8010304257540176E-2</v>
      </c>
      <c r="K101" s="1">
        <f ca="1">K41+NORMINV(RAND(),0,'Total-Smoothed'!$AG$2)</f>
        <v>0.18301524793962157</v>
      </c>
      <c r="L101" s="1">
        <f ca="1">L41+NORMINV(RAND(),0,'Total-Smoothed'!$AG$2)</f>
        <v>0.85786471517293972</v>
      </c>
      <c r="M101" s="1">
        <f ca="1">M41+NORMINV(RAND(),0,'Total-Smoothed'!$AG$2)</f>
        <v>0.34894742548804109</v>
      </c>
      <c r="N101" s="1">
        <f ca="1">N41+NORMINV(RAND(),0,'Total-Smoothed'!$AG$2)</f>
        <v>-2.2156353140337079E-2</v>
      </c>
      <c r="O101" s="1">
        <f ca="1">O41+NORMINV(RAND(),0,'Total-Smoothed'!$AG$2)</f>
        <v>0.58384379961060517</v>
      </c>
      <c r="P101" s="1">
        <f ca="1">P41+NORMINV(RAND(),0,'Total-Smoothed'!$AG$2)</f>
        <v>9.5279761321074269E-2</v>
      </c>
      <c r="Q101" s="1">
        <f ca="1">Q41+NORMINV(RAND(),0,'Total-Smoothed'!$AG$2)</f>
        <v>-9.842347510054103E-2</v>
      </c>
      <c r="R101" s="1">
        <f ca="1">R41+NORMINV(RAND(),0,'Total-Smoothed'!$AG$2)</f>
        <v>-6.6745090774543603E-2</v>
      </c>
      <c r="S101" s="1">
        <f ca="1">S41+NORMINV(RAND(),0,'Total-Smoothed'!$AG$2)</f>
        <v>-4.3200452717055693E-4</v>
      </c>
      <c r="T101" s="1">
        <f ca="1">T41+NORMINV(RAND(),0,'Total-Smoothed'!$AG$2)</f>
        <v>-5.2306251781333656E-2</v>
      </c>
      <c r="U101" s="1">
        <f ca="1">U41+NORMINV(RAND(),0,'Total-Smoothed'!$AG$2)</f>
        <v>0.44529978742132004</v>
      </c>
      <c r="V101" s="1">
        <f ca="1">V41+NORMINV(RAND(),0,'Total-Smoothed'!$AG$2)</f>
        <v>0.63988100011914306</v>
      </c>
      <c r="W101" s="1">
        <f ca="1">W41+NORMINV(RAND(),0,'Total-Smoothed'!$AG$2)</f>
        <v>0.11721510208842524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-5.9400256303168669E-2</v>
      </c>
      <c r="E102" s="1">
        <f ca="1">E42+NORMINV(RAND(),0,'Total-Smoothed'!$AG$2)</f>
        <v>7.2694462346361607E-2</v>
      </c>
      <c r="F102" s="1">
        <f ca="1">F42+NORMINV(RAND(),0,'Total-Smoothed'!$AG$2)</f>
        <v>1.0997884631159319E-3</v>
      </c>
      <c r="G102" s="1">
        <f ca="1">G42+NORMINV(RAND(),0,'Total-Smoothed'!$AG$2)</f>
        <v>-7.8016480909872149E-2</v>
      </c>
      <c r="H102" s="1">
        <f ca="1">H42+NORMINV(RAND(),0,'Total-Smoothed'!$AG$2)</f>
        <v>5.9319366988368566E-2</v>
      </c>
      <c r="I102" s="1">
        <f ca="1">I42+NORMINV(RAND(),0,'Total-Smoothed'!$AG$2)</f>
        <v>-0.17180589567925167</v>
      </c>
      <c r="J102" s="1">
        <f ca="1">J42+NORMINV(RAND(),0,'Total-Smoothed'!$AG$2)</f>
        <v>-3.8326248668037077E-2</v>
      </c>
      <c r="K102" s="1">
        <f ca="1">K42+NORMINV(RAND(),0,'Total-Smoothed'!$AG$2)</f>
        <v>8.0689127021545404E-2</v>
      </c>
      <c r="L102" s="1">
        <f ca="1">L42+NORMINV(RAND(),0,'Total-Smoothed'!$AG$2)</f>
        <v>0.93917464493770986</v>
      </c>
      <c r="M102" s="1">
        <f ca="1">M42+NORMINV(RAND(),0,'Total-Smoothed'!$AG$2)</f>
        <v>0.39785685849117536</v>
      </c>
      <c r="N102" s="1">
        <f ca="1">N42+NORMINV(RAND(),0,'Total-Smoothed'!$AG$2)</f>
        <v>3.7907394612185646E-3</v>
      </c>
      <c r="O102" s="1">
        <f ca="1">O42+NORMINV(RAND(),0,'Total-Smoothed'!$AG$2)</f>
        <v>3.7925399543576876E-2</v>
      </c>
      <c r="P102" s="1">
        <f ca="1">P42+NORMINV(RAND(),0,'Total-Smoothed'!$AG$2)</f>
        <v>4.9087114085782924E-2</v>
      </c>
      <c r="Q102" s="1">
        <f ca="1">Q42+NORMINV(RAND(),0,'Total-Smoothed'!$AG$2)</f>
        <v>0.76232483782795546</v>
      </c>
      <c r="R102" s="1">
        <f ca="1">R42+NORMINV(RAND(),0,'Total-Smoothed'!$AG$2)</f>
        <v>-1.0566471316461337E-2</v>
      </c>
      <c r="S102" s="1">
        <f ca="1">S42+NORMINV(RAND(),0,'Total-Smoothed'!$AG$2)</f>
        <v>7.6704832050829147E-3</v>
      </c>
      <c r="T102" s="1">
        <f ca="1">T42+NORMINV(RAND(),0,'Total-Smoothed'!$AG$2)</f>
        <v>-0.20511260456374006</v>
      </c>
      <c r="U102" s="1">
        <f ca="1">U42+NORMINV(RAND(),0,'Total-Smoothed'!$AG$2)</f>
        <v>0.84396728912532559</v>
      </c>
      <c r="V102" s="1">
        <f ca="1">V42+NORMINV(RAND(),0,'Total-Smoothed'!$AG$2)</f>
        <v>0.2147014298549339</v>
      </c>
      <c r="W102" s="1">
        <f ca="1">W42+NORMINV(RAND(),0,'Total-Smoothed'!$AG$2)</f>
        <v>0.67483833413605154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-1.136208824404818E-2</v>
      </c>
      <c r="E103" s="1">
        <f ca="1">E43+NORMINV(RAND(),0,'Total-Smoothed'!$AG$2)</f>
        <v>0.1588920827742801</v>
      </c>
      <c r="F103" s="1">
        <f ca="1">F43+NORMINV(RAND(),0,'Total-Smoothed'!$AG$2)</f>
        <v>3.1280381196587916E-2</v>
      </c>
      <c r="G103" s="1">
        <f ca="1">G43+NORMINV(RAND(),0,'Total-Smoothed'!$AG$2)</f>
        <v>0.11111549706333362</v>
      </c>
      <c r="H103" s="1">
        <f ca="1">H43+NORMINV(RAND(),0,'Total-Smoothed'!$AG$2)</f>
        <v>-0.16667379982401778</v>
      </c>
      <c r="I103" s="1">
        <f ca="1">I43+NORMINV(RAND(),0,'Total-Smoothed'!$AG$2)</f>
        <v>-2.3616609461204682E-4</v>
      </c>
      <c r="J103" s="1">
        <f ca="1">J43+NORMINV(RAND(),0,'Total-Smoothed'!$AG$2)</f>
        <v>1.9468954893857311E-2</v>
      </c>
      <c r="K103" s="1">
        <f ca="1">K43+NORMINV(RAND(),0,'Total-Smoothed'!$AG$2)</f>
        <v>4.4248811640969728E-2</v>
      </c>
      <c r="L103" s="1">
        <f ca="1">L43+NORMINV(RAND(),0,'Total-Smoothed'!$AG$2)</f>
        <v>1.0397311634337036</v>
      </c>
      <c r="M103" s="1">
        <f ca="1">M43+NORMINV(RAND(),0,'Total-Smoothed'!$AG$2)</f>
        <v>0.95300415375004577</v>
      </c>
      <c r="N103" s="1">
        <f ca="1">N43+NORMINV(RAND(),0,'Total-Smoothed'!$AG$2)</f>
        <v>0.15771958918611467</v>
      </c>
      <c r="O103" s="1">
        <f ca="1">O43+NORMINV(RAND(),0,'Total-Smoothed'!$AG$2)</f>
        <v>-9.1149076565140028E-2</v>
      </c>
      <c r="P103" s="1">
        <f ca="1">P43+NORMINV(RAND(),0,'Total-Smoothed'!$AG$2)</f>
        <v>0.32514706028512086</v>
      </c>
      <c r="Q103" s="1">
        <f ca="1">Q43+NORMINV(RAND(),0,'Total-Smoothed'!$AG$2)</f>
        <v>0.35226300651192943</v>
      </c>
      <c r="R103" s="1">
        <f ca="1">R43+NORMINV(RAND(),0,'Total-Smoothed'!$AG$2)</f>
        <v>0.96590507845633655</v>
      </c>
      <c r="S103" s="1">
        <f ca="1">S43+NORMINV(RAND(),0,'Total-Smoothed'!$AG$2)</f>
        <v>-8.8749127251195978E-2</v>
      </c>
      <c r="T103" s="1">
        <f ca="1">T43+NORMINV(RAND(),0,'Total-Smoothed'!$AG$2)</f>
        <v>0.23970889185249492</v>
      </c>
      <c r="U103" s="1">
        <f ca="1">U43+NORMINV(RAND(),0,'Total-Smoothed'!$AG$2)</f>
        <v>0.1474214706342194</v>
      </c>
      <c r="V103" s="1">
        <f ca="1">V43+NORMINV(RAND(),0,'Total-Smoothed'!$AG$2)</f>
        <v>0.22390503163811717</v>
      </c>
      <c r="W103" s="1">
        <f ca="1">W43+NORMINV(RAND(),0,'Total-Smoothed'!$AG$2)</f>
        <v>0.12119528199893126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7.7702018180781207E-2</v>
      </c>
      <c r="E104" s="1">
        <f ca="1">E44+NORMINV(RAND(),0,'Total-Smoothed'!$AG$2)</f>
        <v>-5.0778657320874693E-2</v>
      </c>
      <c r="F104" s="1">
        <f ca="1">F44+NORMINV(RAND(),0,'Total-Smoothed'!$AG$2)</f>
        <v>-5.6248579105500476E-2</v>
      </c>
      <c r="G104" s="1">
        <f ca="1">G44+NORMINV(RAND(),0,'Total-Smoothed'!$AG$2)</f>
        <v>-5.0010516858137996E-2</v>
      </c>
      <c r="H104" s="1">
        <f ca="1">H44+NORMINV(RAND(),0,'Total-Smoothed'!$AG$2)</f>
        <v>7.2481627832974654E-2</v>
      </c>
      <c r="I104" s="1">
        <f ca="1">I44+NORMINV(RAND(),0,'Total-Smoothed'!$AG$2)</f>
        <v>0.15926091645200874</v>
      </c>
      <c r="J104" s="1">
        <f ca="1">J44+NORMINV(RAND(),0,'Total-Smoothed'!$AG$2)</f>
        <v>-0.25216732660473529</v>
      </c>
      <c r="K104" s="1">
        <f ca="1">K44+NORMINV(RAND(),0,'Total-Smoothed'!$AG$2)</f>
        <v>2.4371773346544879E-2</v>
      </c>
      <c r="L104" s="1">
        <f ca="1">L44+NORMINV(RAND(),0,'Total-Smoothed'!$AG$2)</f>
        <v>0.96496293164399338</v>
      </c>
      <c r="M104" s="1">
        <f ca="1">M44+NORMINV(RAND(),0,'Total-Smoothed'!$AG$2)</f>
        <v>0.79301566266911683</v>
      </c>
      <c r="N104" s="1">
        <f ca="1">N44+NORMINV(RAND(),0,'Total-Smoothed'!$AG$2)</f>
        <v>0.26197662271849603</v>
      </c>
      <c r="O104" s="1">
        <f ca="1">O44+NORMINV(RAND(),0,'Total-Smoothed'!$AG$2)</f>
        <v>9.0382382153743751E-2</v>
      </c>
      <c r="P104" s="1">
        <f ca="1">P44+NORMINV(RAND(),0,'Total-Smoothed'!$AG$2)</f>
        <v>5.2445622254067181E-2</v>
      </c>
      <c r="Q104" s="1">
        <f ca="1">Q44+NORMINV(RAND(),0,'Total-Smoothed'!$AG$2)</f>
        <v>0.79288869608731327</v>
      </c>
      <c r="R104" s="1">
        <f ca="1">R44+NORMINV(RAND(),0,'Total-Smoothed'!$AG$2)</f>
        <v>0.62793125320810295</v>
      </c>
      <c r="S104" s="1">
        <f ca="1">S44+NORMINV(RAND(),0,'Total-Smoothed'!$AG$2)</f>
        <v>6.3595467968855054E-2</v>
      </c>
      <c r="T104" s="1">
        <f ca="1">T44+NORMINV(RAND(),0,'Total-Smoothed'!$AG$2)</f>
        <v>5.6491235774007428E-2</v>
      </c>
      <c r="U104" s="1">
        <f ca="1">U44+NORMINV(RAND(),0,'Total-Smoothed'!$AG$2)</f>
        <v>0.24780099108559223</v>
      </c>
      <c r="V104" s="1">
        <f ca="1">V44+NORMINV(RAND(),0,'Total-Smoothed'!$AG$2)</f>
        <v>4.5936619079854801E-2</v>
      </c>
      <c r="W104" s="1">
        <f ca="1">W44+NORMINV(RAND(),0,'Total-Smoothed'!$AG$2)</f>
        <v>-9.1380892839961619E-2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0.13679872561671677</v>
      </c>
      <c r="E105" s="1">
        <f ca="1">E45+NORMINV(RAND(),0,'Total-Smoothed'!$AG$2)</f>
        <v>4.2698577025540238E-4</v>
      </c>
      <c r="F105" s="1">
        <f ca="1">F45+NORMINV(RAND(),0,'Total-Smoothed'!$AG$2)</f>
        <v>-9.0038227835506759E-2</v>
      </c>
      <c r="G105" s="1">
        <f ca="1">G45+NORMINV(RAND(),0,'Total-Smoothed'!$AG$2)</f>
        <v>-0.15145794972503329</v>
      </c>
      <c r="H105" s="1">
        <f ca="1">H45+NORMINV(RAND(),0,'Total-Smoothed'!$AG$2)</f>
        <v>4.3408465366646901E-2</v>
      </c>
      <c r="I105" s="1">
        <f ca="1">I45+NORMINV(RAND(),0,'Total-Smoothed'!$AG$2)</f>
        <v>-7.0870785441358219E-2</v>
      </c>
      <c r="J105" s="1">
        <f ca="1">J45+NORMINV(RAND(),0,'Total-Smoothed'!$AG$2)</f>
        <v>4.8463095959144949E-3</v>
      </c>
      <c r="K105" s="1">
        <f ca="1">K45+NORMINV(RAND(),0,'Total-Smoothed'!$AG$2)</f>
        <v>-4.4625154354406865E-2</v>
      </c>
      <c r="L105" s="1">
        <f ca="1">L45+NORMINV(RAND(),0,'Total-Smoothed'!$AG$2)</f>
        <v>0.74017492033149379</v>
      </c>
      <c r="M105" s="1">
        <f ca="1">M45+NORMINV(RAND(),0,'Total-Smoothed'!$AG$2)</f>
        <v>0.12348977972853364</v>
      </c>
      <c r="N105" s="1">
        <f ca="1">N45+NORMINV(RAND(),0,'Total-Smoothed'!$AG$2)</f>
        <v>8.1431240868742344E-2</v>
      </c>
      <c r="O105" s="1">
        <f ca="1">O45+NORMINV(RAND(),0,'Total-Smoothed'!$AG$2)</f>
        <v>0.48566424076163328</v>
      </c>
      <c r="P105" s="1">
        <f ca="1">P45+NORMINV(RAND(),0,'Total-Smoothed'!$AG$2)</f>
        <v>0.35310999748657346</v>
      </c>
      <c r="Q105" s="1">
        <f ca="1">Q45+NORMINV(RAND(),0,'Total-Smoothed'!$AG$2)</f>
        <v>0.96133212160700754</v>
      </c>
      <c r="R105" s="1">
        <f ca="1">R45+NORMINV(RAND(),0,'Total-Smoothed'!$AG$2)</f>
        <v>-4.4441512068688502E-2</v>
      </c>
      <c r="S105" s="1">
        <f ca="1">S45+NORMINV(RAND(),0,'Total-Smoothed'!$AG$2)</f>
        <v>0.22259612932555733</v>
      </c>
      <c r="T105" s="1">
        <f ca="1">T45+NORMINV(RAND(),0,'Total-Smoothed'!$AG$2)</f>
        <v>-4.8022654344193012E-2</v>
      </c>
      <c r="U105" s="1">
        <f ca="1">U45+NORMINV(RAND(),0,'Total-Smoothed'!$AG$2)</f>
        <v>0.9601653623399834</v>
      </c>
      <c r="V105" s="1">
        <f ca="1">V45+NORMINV(RAND(),0,'Total-Smoothed'!$AG$2)</f>
        <v>0.14573415388573943</v>
      </c>
      <c r="W105" s="1">
        <f ca="1">W45+NORMINV(RAND(),0,'Total-Smoothed'!$AG$2)</f>
        <v>0.65889047976490556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-5.1218072748629412E-2</v>
      </c>
      <c r="E106" s="1">
        <f ca="1">E46+NORMINV(RAND(),0,'Total-Smoothed'!$AG$2)</f>
        <v>-9.1650060306548015E-4</v>
      </c>
      <c r="F106" s="1">
        <f ca="1">F46+NORMINV(RAND(),0,'Total-Smoothed'!$AG$2)</f>
        <v>0.10950111832692559</v>
      </c>
      <c r="G106" s="1">
        <f ca="1">G46+NORMINV(RAND(),0,'Total-Smoothed'!$AG$2)</f>
        <v>-0.12663365863598017</v>
      </c>
      <c r="H106" s="1">
        <f ca="1">H46+NORMINV(RAND(),0,'Total-Smoothed'!$AG$2)</f>
        <v>0.13985677358187312</v>
      </c>
      <c r="I106" s="1">
        <f ca="1">I46+NORMINV(RAND(),0,'Total-Smoothed'!$AG$2)</f>
        <v>-2.5040834481981539E-2</v>
      </c>
      <c r="J106" s="1">
        <f ca="1">J46+NORMINV(RAND(),0,'Total-Smoothed'!$AG$2)</f>
        <v>-0.17523248170980923</v>
      </c>
      <c r="K106" s="1">
        <f ca="1">K46+NORMINV(RAND(),0,'Total-Smoothed'!$AG$2)</f>
        <v>-0.10161262007829235</v>
      </c>
      <c r="L106" s="1">
        <f ca="1">L46+NORMINV(RAND(),0,'Total-Smoothed'!$AG$2)</f>
        <v>1.0178868577586035</v>
      </c>
      <c r="M106" s="1">
        <f ca="1">M46+NORMINV(RAND(),0,'Total-Smoothed'!$AG$2)</f>
        <v>0.32054695014414164</v>
      </c>
      <c r="N106" s="1">
        <f ca="1">N46+NORMINV(RAND(),0,'Total-Smoothed'!$AG$2)</f>
        <v>4.2298306249116749E-2</v>
      </c>
      <c r="O106" s="1">
        <f ca="1">O46+NORMINV(RAND(),0,'Total-Smoothed'!$AG$2)</f>
        <v>0.51026704023616976</v>
      </c>
      <c r="P106" s="1">
        <f ca="1">P46+NORMINV(RAND(),0,'Total-Smoothed'!$AG$2)</f>
        <v>-1.3206043127097243E-2</v>
      </c>
      <c r="Q106" s="1">
        <f ca="1">Q46+NORMINV(RAND(),0,'Total-Smoothed'!$AG$2)</f>
        <v>0.95662236954206115</v>
      </c>
      <c r="R106" s="1">
        <f ca="1">R46+NORMINV(RAND(),0,'Total-Smoothed'!$AG$2)</f>
        <v>0.39212894195845183</v>
      </c>
      <c r="S106" s="1">
        <f ca="1">S46+NORMINV(RAND(),0,'Total-Smoothed'!$AG$2)</f>
        <v>0.33321615011052896</v>
      </c>
      <c r="T106" s="1">
        <f ca="1">T46+NORMINV(RAND(),0,'Total-Smoothed'!$AG$2)</f>
        <v>2.9030943456574499E-3</v>
      </c>
      <c r="U106" s="1">
        <f ca="1">U46+NORMINV(RAND(),0,'Total-Smoothed'!$AG$2)</f>
        <v>0.70829916464568698</v>
      </c>
      <c r="V106" s="1">
        <f ca="1">V46+NORMINV(RAND(),0,'Total-Smoothed'!$AG$2)</f>
        <v>0.89700731468130979</v>
      </c>
      <c r="W106" s="1">
        <f ca="1">W46+NORMINV(RAND(),0,'Total-Smoothed'!$AG$2)</f>
        <v>-5.6683287854734574E-3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-3.107144726072535E-2</v>
      </c>
      <c r="E107" s="1">
        <f ca="1">E47+NORMINV(RAND(),0,'Total-Smoothed'!$AG$2)</f>
        <v>9.9018395420124458E-2</v>
      </c>
      <c r="F107" s="1">
        <f ca="1">F47+NORMINV(RAND(),0,'Total-Smoothed'!$AG$2)</f>
        <v>7.3858482488615984E-2</v>
      </c>
      <c r="G107" s="1">
        <f ca="1">G47+NORMINV(RAND(),0,'Total-Smoothed'!$AG$2)</f>
        <v>1.8652973254877348E-2</v>
      </c>
      <c r="H107" s="1">
        <f ca="1">H47+NORMINV(RAND(),0,'Total-Smoothed'!$AG$2)</f>
        <v>-1.8159588047078744E-2</v>
      </c>
      <c r="I107" s="1">
        <f ca="1">I47+NORMINV(RAND(),0,'Total-Smoothed'!$AG$2)</f>
        <v>0.12566254952721634</v>
      </c>
      <c r="J107" s="1">
        <f ca="1">J47+NORMINV(RAND(),0,'Total-Smoothed'!$AG$2)</f>
        <v>-8.0231390151437737E-2</v>
      </c>
      <c r="K107" s="1">
        <f ca="1">K47+NORMINV(RAND(),0,'Total-Smoothed'!$AG$2)</f>
        <v>0.24774619067258413</v>
      </c>
      <c r="L107" s="1">
        <f ca="1">L47+NORMINV(RAND(),0,'Total-Smoothed'!$AG$2)</f>
        <v>1.1042685425277903</v>
      </c>
      <c r="M107" s="1">
        <f ca="1">M47+NORMINV(RAND(),0,'Total-Smoothed'!$AG$2)</f>
        <v>0.90863498614183702</v>
      </c>
      <c r="N107" s="1">
        <f ca="1">N47+NORMINV(RAND(),0,'Total-Smoothed'!$AG$2)</f>
        <v>0.31273753870106719</v>
      </c>
      <c r="O107" s="1">
        <f ca="1">O47+NORMINV(RAND(),0,'Total-Smoothed'!$AG$2)</f>
        <v>4.3121341684072445E-2</v>
      </c>
      <c r="P107" s="1">
        <f ca="1">P47+NORMINV(RAND(),0,'Total-Smoothed'!$AG$2)</f>
        <v>0.36243974151591152</v>
      </c>
      <c r="Q107" s="1">
        <f ca="1">Q47+NORMINV(RAND(),0,'Total-Smoothed'!$AG$2)</f>
        <v>0.61979962313979087</v>
      </c>
      <c r="R107" s="1">
        <f ca="1">R47+NORMINV(RAND(),0,'Total-Smoothed'!$AG$2)</f>
        <v>-6.3807316434755651E-2</v>
      </c>
      <c r="S107" s="1">
        <f ca="1">S47+NORMINV(RAND(),0,'Total-Smoothed'!$AG$2)</f>
        <v>-4.8004069889033121E-2</v>
      </c>
      <c r="T107" s="1">
        <f ca="1">T47+NORMINV(RAND(),0,'Total-Smoothed'!$AG$2)</f>
        <v>0.83983836360602759</v>
      </c>
      <c r="U107" s="1">
        <f ca="1">U47+NORMINV(RAND(),0,'Total-Smoothed'!$AG$2)</f>
        <v>2.3494201990265862E-2</v>
      </c>
      <c r="V107" s="1">
        <f ca="1">V47+NORMINV(RAND(),0,'Total-Smoothed'!$AG$2)</f>
        <v>0.41067048243357301</v>
      </c>
      <c r="W107" s="1">
        <f ca="1">W47+NORMINV(RAND(),0,'Total-Smoothed'!$AG$2)</f>
        <v>3.2660076911533005E-2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-7.0153186535499484E-2</v>
      </c>
      <c r="E108" s="1">
        <f ca="1">E48+NORMINV(RAND(),0,'Total-Smoothed'!$AG$2)</f>
        <v>0.23658275063359524</v>
      </c>
      <c r="F108" s="1">
        <f ca="1">F48+NORMINV(RAND(),0,'Total-Smoothed'!$AG$2)</f>
        <v>-1.5884130318905582E-2</v>
      </c>
      <c r="G108" s="1">
        <f ca="1">G48+NORMINV(RAND(),0,'Total-Smoothed'!$AG$2)</f>
        <v>0.10500314561577431</v>
      </c>
      <c r="H108" s="1">
        <f ca="1">H48+NORMINV(RAND(),0,'Total-Smoothed'!$AG$2)</f>
        <v>0.1074061742500507</v>
      </c>
      <c r="I108" s="1">
        <f ca="1">I48+NORMINV(RAND(),0,'Total-Smoothed'!$AG$2)</f>
        <v>-8.1949323265144314E-2</v>
      </c>
      <c r="J108" s="1">
        <f ca="1">J48+NORMINV(RAND(),0,'Total-Smoothed'!$AG$2)</f>
        <v>-2.3457154319598376E-3</v>
      </c>
      <c r="K108" s="1">
        <f ca="1">K48+NORMINV(RAND(),0,'Total-Smoothed'!$AG$2)</f>
        <v>-6.1515387662953003E-2</v>
      </c>
      <c r="L108" s="1">
        <f ca="1">L48+NORMINV(RAND(),0,'Total-Smoothed'!$AG$2)</f>
        <v>1.0831859821627328</v>
      </c>
      <c r="M108" s="1">
        <f ca="1">M48+NORMINV(RAND(),0,'Total-Smoothed'!$AG$2)</f>
        <v>0.36899199211650635</v>
      </c>
      <c r="N108" s="1">
        <f ca="1">N48+NORMINV(RAND(),0,'Total-Smoothed'!$AG$2)</f>
        <v>0.21903088646083624</v>
      </c>
      <c r="O108" s="1">
        <f ca="1">O48+NORMINV(RAND(),0,'Total-Smoothed'!$AG$2)</f>
        <v>1.2080580568943418</v>
      </c>
      <c r="P108" s="1">
        <f ca="1">P48+NORMINV(RAND(),0,'Total-Smoothed'!$AG$2)</f>
        <v>0.89257302379905568</v>
      </c>
      <c r="Q108" s="1">
        <f ca="1">Q48+NORMINV(RAND(),0,'Total-Smoothed'!$AG$2)</f>
        <v>0.31654798992849242</v>
      </c>
      <c r="R108" s="1">
        <f ca="1">R48+NORMINV(RAND(),0,'Total-Smoothed'!$AG$2)</f>
        <v>5.2784723414062137E-2</v>
      </c>
      <c r="S108" s="1">
        <f ca="1">S48+NORMINV(RAND(),0,'Total-Smoothed'!$AG$2)</f>
        <v>0.23213032039612941</v>
      </c>
      <c r="T108" s="1">
        <f ca="1">T48+NORMINV(RAND(),0,'Total-Smoothed'!$AG$2)</f>
        <v>-1.8663022577404684E-2</v>
      </c>
      <c r="U108" s="1">
        <f ca="1">U48+NORMINV(RAND(),0,'Total-Smoothed'!$AG$2)</f>
        <v>-4.1634093053913662E-2</v>
      </c>
      <c r="V108" s="1">
        <f ca="1">V48+NORMINV(RAND(),0,'Total-Smoothed'!$AG$2)</f>
        <v>3.3702147361693385E-2</v>
      </c>
      <c r="W108" s="1">
        <f ca="1">W48+NORMINV(RAND(),0,'Total-Smoothed'!$AG$2)</f>
        <v>0.11409370911021363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6.02642308190975E-2</v>
      </c>
      <c r="E111" s="1">
        <f ca="1">(E61+0.6*(F61+D61)+0.15*G1)/(1+2*0.6+0.15)</f>
        <v>5.9882720499554495E-2</v>
      </c>
      <c r="F111" s="1">
        <f ca="1">(F61+0.6*(G61+E61)+0.15*(D61+H61))/(1+2*0.6+2*0.15)</f>
        <v>2.929340448642867E-2</v>
      </c>
      <c r="G111" s="1">
        <f t="shared" ref="G111:H126" ca="1" si="10">(G61+0.6*(H61+F61)+0.15*(E61+I61))/(1+2*0.6+2*0.15)</f>
        <v>-5.7901510078455691E-3</v>
      </c>
      <c r="H111" s="1">
        <f ca="1">(H61+0.6*(I61+G61)+0.15*(F61+J61))/(1+2*0.6+2*0.15)</f>
        <v>-4.0099929920663968E-2</v>
      </c>
      <c r="I111" s="1">
        <f t="shared" ref="I111:U126" ca="1" si="11">(I61+0.6*(J61+H61)+0.15*(G61+K61))/(1+2*0.6+2*0.15)</f>
        <v>-3.6915665346994024E-2</v>
      </c>
      <c r="J111" s="1">
        <f t="shared" ca="1" si="11"/>
        <v>4.3492787785331798E-2</v>
      </c>
      <c r="K111" s="1">
        <f t="shared" ca="1" si="11"/>
        <v>0.19084876260031122</v>
      </c>
      <c r="L111" s="1">
        <f t="shared" ca="1" si="11"/>
        <v>0.4435534525932604</v>
      </c>
      <c r="M111" s="1">
        <f t="shared" ca="1" si="11"/>
        <v>0.52158736318126064</v>
      </c>
      <c r="N111" s="1">
        <f t="shared" ca="1" si="11"/>
        <v>0.26681929240728108</v>
      </c>
      <c r="O111" s="1">
        <f t="shared" ca="1" si="11"/>
        <v>5.8102161596961313E-2</v>
      </c>
      <c r="P111" s="1">
        <f t="shared" ca="1" si="11"/>
        <v>-1.1081181372261427E-3</v>
      </c>
      <c r="Q111" s="1">
        <f t="shared" ca="1" si="11"/>
        <v>-1.9744246126705854E-2</v>
      </c>
      <c r="R111" s="1">
        <f t="shared" ca="1" si="11"/>
        <v>4.2262262725919278E-2</v>
      </c>
      <c r="S111" s="1">
        <f t="shared" ca="1" si="11"/>
        <v>0.13493528661942664</v>
      </c>
      <c r="T111" s="1">
        <f t="shared" ca="1" si="11"/>
        <v>0.15971677655058028</v>
      </c>
      <c r="U111" s="1">
        <f t="shared" ca="1" si="11"/>
        <v>0.11715385155467468</v>
      </c>
      <c r="V111" s="1">
        <f ca="1">(V61+0.6*(W61+U61)+0.15*T1)/(1+2*0.6+0.15)</f>
        <v>9.0762427973265419E-2</v>
      </c>
      <c r="W111" s="1">
        <f ca="1">(W61+0.6*(V61)+0.15*U61)/(1+0.6+0.15)</f>
        <v>0.10778383861086505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-1.7166196949478806E-2</v>
      </c>
      <c r="E112" s="1">
        <f t="shared" ref="E112:E158" ca="1" si="13">(E62+0.6*(F62+D62)+0.15*G2)/(1+2*0.6+0.15)</f>
        <v>1.8580991438701528E-2</v>
      </c>
      <c r="F112" s="1">
        <f t="shared" ref="F112:U127" ca="1" si="14">(F62+0.6*(G62+E62)+0.15*(D62+H62))/(1+2*0.6+2*0.15)</f>
        <v>5.1720722200001512E-2</v>
      </c>
      <c r="G112" s="1">
        <f t="shared" ca="1" si="10"/>
        <v>2.2517113075484464E-2</v>
      </c>
      <c r="H112" s="1">
        <f t="shared" ca="1" si="10"/>
        <v>-1.1700906040022201E-2</v>
      </c>
      <c r="I112" s="1">
        <f t="shared" ca="1" si="11"/>
        <v>-7.5635422618727912E-3</v>
      </c>
      <c r="J112" s="1">
        <f t="shared" ca="1" si="11"/>
        <v>7.5467491414375892E-2</v>
      </c>
      <c r="K112" s="1">
        <f t="shared" ca="1" si="11"/>
        <v>0.29678677224656047</v>
      </c>
      <c r="L112" s="1">
        <f t="shared" ca="1" si="11"/>
        <v>0.63213662603527787</v>
      </c>
      <c r="M112" s="1">
        <f t="shared" ca="1" si="11"/>
        <v>0.65379759504170254</v>
      </c>
      <c r="N112" s="1">
        <f t="shared" ca="1" si="11"/>
        <v>0.32327262409191548</v>
      </c>
      <c r="O112" s="1">
        <f t="shared" ca="1" si="11"/>
        <v>7.771406964397147E-2</v>
      </c>
      <c r="P112" s="1">
        <f t="shared" ca="1" si="11"/>
        <v>4.954324533453635E-2</v>
      </c>
      <c r="Q112" s="1">
        <f t="shared" ca="1" si="11"/>
        <v>4.475996349893481E-2</v>
      </c>
      <c r="R112" s="1">
        <f t="shared" ca="1" si="11"/>
        <v>7.7567819981418776E-2</v>
      </c>
      <c r="S112" s="1">
        <f t="shared" ca="1" si="11"/>
        <v>9.8929818217224991E-2</v>
      </c>
      <c r="T112" s="1">
        <f t="shared" ca="1" si="11"/>
        <v>8.824469647343626E-2</v>
      </c>
      <c r="U112" s="1">
        <f t="shared" ca="1" si="11"/>
        <v>9.0012952491054454E-2</v>
      </c>
      <c r="V112" s="1">
        <f t="shared" ref="V112:V158" ca="1" si="15">(V62+0.6*(W62+U62)+0.15*T2)/(1+2*0.6+0.15)</f>
        <v>8.2301157871638095E-2</v>
      </c>
      <c r="W112" s="1">
        <f t="shared" ref="W112:W157" ca="1" si="16">(W62+0.6*(V62)+0.15*U62)/(1+0.6+0.15)</f>
        <v>7.2441542242526108E-2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7.4756358094898029E-2</v>
      </c>
      <c r="E113" s="1">
        <f t="shared" ca="1" si="13"/>
        <v>2.272738045921651E-2</v>
      </c>
      <c r="F113" s="1">
        <f t="shared" ca="1" si="14"/>
        <v>4.0978928227329944E-2</v>
      </c>
      <c r="G113" s="1">
        <f t="shared" ca="1" si="10"/>
        <v>8.0944097591031855E-2</v>
      </c>
      <c r="H113" s="1">
        <f t="shared" ca="1" si="10"/>
        <v>7.014011526691924E-2</v>
      </c>
      <c r="I113" s="1">
        <f t="shared" ca="1" si="11"/>
        <v>1.5895489478412083E-2</v>
      </c>
      <c r="J113" s="1">
        <f t="shared" ca="1" si="11"/>
        <v>6.8631111991760113E-2</v>
      </c>
      <c r="K113" s="1">
        <f t="shared" ca="1" si="11"/>
        <v>0.29716729125467717</v>
      </c>
      <c r="L113" s="1">
        <f t="shared" ca="1" si="11"/>
        <v>0.62256278720086089</v>
      </c>
      <c r="M113" s="1">
        <f t="shared" ca="1" si="11"/>
        <v>0.66541972437376318</v>
      </c>
      <c r="N113" s="1">
        <f t="shared" ca="1" si="11"/>
        <v>0.42363910096691332</v>
      </c>
      <c r="O113" s="1">
        <f t="shared" ca="1" si="11"/>
        <v>0.19952728836138012</v>
      </c>
      <c r="P113" s="1">
        <f t="shared" ca="1" si="11"/>
        <v>4.6908814726171019E-2</v>
      </c>
      <c r="Q113" s="1">
        <f t="shared" ca="1" si="11"/>
        <v>-4.4231844846778653E-2</v>
      </c>
      <c r="R113" s="1">
        <f t="shared" ca="1" si="11"/>
        <v>-4.1674411903511489E-2</v>
      </c>
      <c r="S113" s="1">
        <f t="shared" ca="1" si="11"/>
        <v>1.6827376747862909E-2</v>
      </c>
      <c r="T113" s="1">
        <f t="shared" ca="1" si="11"/>
        <v>3.7117898990418181E-2</v>
      </c>
      <c r="U113" s="1">
        <f t="shared" ca="1" si="11"/>
        <v>3.3512776208743975E-2</v>
      </c>
      <c r="V113" s="1">
        <f t="shared" ca="1" si="15"/>
        <v>1.2244309039876798E-2</v>
      </c>
      <c r="W113" s="1">
        <f t="shared" ca="1" si="16"/>
        <v>-6.6731613557593755E-3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-8.2838023465496416E-2</v>
      </c>
      <c r="E114" s="1">
        <f t="shared" ca="1" si="13"/>
        <v>-5.0105840236343728E-2</v>
      </c>
      <c r="F114" s="1">
        <f t="shared" ca="1" si="14"/>
        <v>-1.1856410452718893E-2</v>
      </c>
      <c r="G114" s="1">
        <f t="shared" ca="1" si="10"/>
        <v>1.1302931639845522E-3</v>
      </c>
      <c r="H114" s="1">
        <f t="shared" ca="1" si="10"/>
        <v>-3.442217054654674E-2</v>
      </c>
      <c r="I114" s="1">
        <f t="shared" ca="1" si="11"/>
        <v>-4.80373218885079E-2</v>
      </c>
      <c r="J114" s="1">
        <f t="shared" ca="1" si="11"/>
        <v>3.1403072106036607E-2</v>
      </c>
      <c r="K114" s="1">
        <f t="shared" ca="1" si="11"/>
        <v>0.32828426751524198</v>
      </c>
      <c r="L114" s="1">
        <f t="shared" ca="1" si="11"/>
        <v>0.69480425543824587</v>
      </c>
      <c r="M114" s="1">
        <f t="shared" ca="1" si="11"/>
        <v>0.73197905812631869</v>
      </c>
      <c r="N114" s="1">
        <f t="shared" ca="1" si="11"/>
        <v>0.40269116913988051</v>
      </c>
      <c r="O114" s="1">
        <f t="shared" ca="1" si="11"/>
        <v>0.13360882041800423</v>
      </c>
      <c r="P114" s="1">
        <f t="shared" ca="1" si="11"/>
        <v>1.8580266278789868E-2</v>
      </c>
      <c r="Q114" s="1">
        <f t="shared" ca="1" si="11"/>
        <v>-1.1882516380743571E-2</v>
      </c>
      <c r="R114" s="1">
        <f t="shared" ca="1" si="11"/>
        <v>-2.0344778731408417E-2</v>
      </c>
      <c r="S114" s="1">
        <f t="shared" ca="1" si="11"/>
        <v>-4.7972982356101045E-3</v>
      </c>
      <c r="T114" s="1">
        <f t="shared" ca="1" si="11"/>
        <v>5.48149564481274E-3</v>
      </c>
      <c r="U114" s="1">
        <f t="shared" ca="1" si="11"/>
        <v>2.9731096718354444E-2</v>
      </c>
      <c r="V114" s="1">
        <f t="shared" ca="1" si="15"/>
        <v>5.685318729996474E-2</v>
      </c>
      <c r="W114" s="1">
        <f t="shared" ca="1" si="16"/>
        <v>4.7726088516861394E-2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-1.8786679763787156E-2</v>
      </c>
      <c r="E115" s="1">
        <f t="shared" ca="1" si="13"/>
        <v>-3.34296530307409E-2</v>
      </c>
      <c r="F115" s="1">
        <f t="shared" ca="1" si="14"/>
        <v>-7.1499225626366037E-4</v>
      </c>
      <c r="G115" s="1">
        <f t="shared" ca="1" si="10"/>
        <v>6.1971880529914689E-2</v>
      </c>
      <c r="H115" s="1">
        <f t="shared" ca="1" si="10"/>
        <v>5.7635642508996818E-2</v>
      </c>
      <c r="I115" s="1">
        <f t="shared" ca="1" si="11"/>
        <v>5.7214993617756326E-3</v>
      </c>
      <c r="J115" s="1">
        <f t="shared" ca="1" si="11"/>
        <v>3.1159056490471189E-2</v>
      </c>
      <c r="K115" s="1">
        <f t="shared" ca="1" si="11"/>
        <v>0.28660125313904161</v>
      </c>
      <c r="L115" s="1">
        <f t="shared" ca="1" si="11"/>
        <v>0.61941599415543869</v>
      </c>
      <c r="M115" s="1">
        <f t="shared" ca="1" si="11"/>
        <v>0.6120881471141093</v>
      </c>
      <c r="N115" s="1">
        <f t="shared" ca="1" si="11"/>
        <v>0.23617676321670067</v>
      </c>
      <c r="O115" s="1">
        <f t="shared" ca="1" si="11"/>
        <v>-1.75820868321943E-2</v>
      </c>
      <c r="P115" s="1">
        <f t="shared" ca="1" si="11"/>
        <v>-3.4924940016276343E-2</v>
      </c>
      <c r="Q115" s="1">
        <f t="shared" ca="1" si="11"/>
        <v>2.760390376016976E-3</v>
      </c>
      <c r="R115" s="1">
        <f t="shared" ca="1" si="11"/>
        <v>7.6239469160573701E-3</v>
      </c>
      <c r="S115" s="1">
        <f t="shared" ca="1" si="11"/>
        <v>2.2811017034719428E-2</v>
      </c>
      <c r="T115" s="1">
        <f t="shared" ca="1" si="11"/>
        <v>6.1963614939020265E-2</v>
      </c>
      <c r="U115" s="1">
        <f t="shared" ca="1" si="11"/>
        <v>6.7736805899111768E-2</v>
      </c>
      <c r="V115" s="1">
        <f t="shared" ca="1" si="15"/>
        <v>8.0106151290299781E-3</v>
      </c>
      <c r="W115" s="1">
        <f t="shared" ca="1" si="16"/>
        <v>-5.1758253855456834E-2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1.6542155708087113E-2</v>
      </c>
      <c r="E116" s="1">
        <f t="shared" ca="1" si="13"/>
        <v>1.5736175389133931E-2</v>
      </c>
      <c r="F116" s="1">
        <f t="shared" ca="1" si="14"/>
        <v>4.4081231436735598E-2</v>
      </c>
      <c r="G116" s="1">
        <f t="shared" ca="1" si="10"/>
        <v>6.9441816244170049E-2</v>
      </c>
      <c r="H116" s="1">
        <f t="shared" ca="1" si="10"/>
        <v>8.3583709591759509E-2</v>
      </c>
      <c r="I116" s="1">
        <f t="shared" ca="1" si="11"/>
        <v>0.11036449046577193</v>
      </c>
      <c r="J116" s="1">
        <f t="shared" ca="1" si="11"/>
        <v>0.12333633695642843</v>
      </c>
      <c r="K116" s="1">
        <f t="shared" ca="1" si="11"/>
        <v>0.29119934055191149</v>
      </c>
      <c r="L116" s="1">
        <f t="shared" ca="1" si="11"/>
        <v>0.61650474719863768</v>
      </c>
      <c r="M116" s="1">
        <f t="shared" ca="1" si="11"/>
        <v>0.60935368060132067</v>
      </c>
      <c r="N116" s="1">
        <f t="shared" ca="1" si="11"/>
        <v>0.25989969292000215</v>
      </c>
      <c r="O116" s="1">
        <f t="shared" ca="1" si="11"/>
        <v>6.8681829264991653E-2</v>
      </c>
      <c r="P116" s="1">
        <f t="shared" ca="1" si="11"/>
        <v>4.9464891437519719E-2</v>
      </c>
      <c r="Q116" s="1">
        <f t="shared" ca="1" si="11"/>
        <v>5.0615966583610186E-2</v>
      </c>
      <c r="R116" s="1">
        <f t="shared" ca="1" si="11"/>
        <v>5.3507498240905893E-2</v>
      </c>
      <c r="S116" s="1">
        <f t="shared" ca="1" si="11"/>
        <v>8.4944528152035029E-2</v>
      </c>
      <c r="T116" s="1">
        <f t="shared" ca="1" si="11"/>
        <v>0.13244993394565083</v>
      </c>
      <c r="U116" s="1">
        <f t="shared" ca="1" si="11"/>
        <v>0.1748762001529611</v>
      </c>
      <c r="V116" s="1">
        <f t="shared" ca="1" si="15"/>
        <v>0.17615152527083927</v>
      </c>
      <c r="W116" s="1">
        <f t="shared" ca="1" si="16"/>
        <v>0.12722671186300086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0.12134835023272705</v>
      </c>
      <c r="E117" s="1">
        <f t="shared" ca="1" si="13"/>
        <v>8.6104065393068932E-2</v>
      </c>
      <c r="F117" s="1">
        <f t="shared" ca="1" si="14"/>
        <v>2.5770119379845819E-2</v>
      </c>
      <c r="G117" s="1">
        <f t="shared" ca="1" si="10"/>
        <v>-2.2114544329940437E-3</v>
      </c>
      <c r="H117" s="1">
        <f t="shared" ca="1" si="10"/>
        <v>-1.44096801721565E-2</v>
      </c>
      <c r="I117" s="1">
        <f t="shared" ca="1" si="11"/>
        <v>-2.5442940307639668E-2</v>
      </c>
      <c r="J117" s="1">
        <f t="shared" ca="1" si="11"/>
        <v>2.5317607180797074E-2</v>
      </c>
      <c r="K117" s="1">
        <f t="shared" ca="1" si="11"/>
        <v>0.22959631266517561</v>
      </c>
      <c r="L117" s="1">
        <f t="shared" ca="1" si="11"/>
        <v>0.48460647631077425</v>
      </c>
      <c r="M117" s="1">
        <f t="shared" ca="1" si="11"/>
        <v>0.49302192114623916</v>
      </c>
      <c r="N117" s="1">
        <f t="shared" ca="1" si="11"/>
        <v>0.25668138128320611</v>
      </c>
      <c r="O117" s="1">
        <f t="shared" ca="1" si="11"/>
        <v>6.8572649406481112E-2</v>
      </c>
      <c r="P117" s="1">
        <f t="shared" ca="1" si="11"/>
        <v>1.8768188940713321E-2</v>
      </c>
      <c r="Q117" s="1">
        <f t="shared" ca="1" si="11"/>
        <v>3.8823441467496798E-2</v>
      </c>
      <c r="R117" s="1">
        <f t="shared" ca="1" si="11"/>
        <v>8.0510595102127824E-2</v>
      </c>
      <c r="S117" s="1">
        <f t="shared" ca="1" si="11"/>
        <v>0.13883183996776668</v>
      </c>
      <c r="T117" s="1">
        <f t="shared" ca="1" si="11"/>
        <v>0.19409287724771637</v>
      </c>
      <c r="U117" s="1">
        <f t="shared" ca="1" si="11"/>
        <v>0.22831514393428179</v>
      </c>
      <c r="V117" s="1">
        <f t="shared" ca="1" si="15"/>
        <v>0.12116432072143976</v>
      </c>
      <c r="W117" s="1">
        <f t="shared" ca="1" si="16"/>
        <v>4.1598322770147189E-2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0.11835773847948647</v>
      </c>
      <c r="E118" s="1">
        <f t="shared" ca="1" si="13"/>
        <v>9.8828718453447498E-2</v>
      </c>
      <c r="F118" s="1">
        <f t="shared" ca="1" si="14"/>
        <v>7.9387190185275791E-2</v>
      </c>
      <c r="G118" s="1">
        <f t="shared" ca="1" si="10"/>
        <v>4.0003296770450093E-2</v>
      </c>
      <c r="H118" s="1">
        <f t="shared" ca="1" si="10"/>
        <v>-2.0977893517968514E-4</v>
      </c>
      <c r="I118" s="1">
        <f t="shared" ca="1" si="11"/>
        <v>-3.0730762217827074E-2</v>
      </c>
      <c r="J118" s="1">
        <f t="shared" ca="1" si="11"/>
        <v>1.8293848183969817E-2</v>
      </c>
      <c r="K118" s="1">
        <f t="shared" ca="1" si="11"/>
        <v>0.22259719080023227</v>
      </c>
      <c r="L118" s="1">
        <f t="shared" ca="1" si="11"/>
        <v>0.49397294120400759</v>
      </c>
      <c r="M118" s="1">
        <f t="shared" ca="1" si="11"/>
        <v>0.54627783691636389</v>
      </c>
      <c r="N118" s="1">
        <f t="shared" ca="1" si="11"/>
        <v>0.35230373302666734</v>
      </c>
      <c r="O118" s="1">
        <f t="shared" ca="1" si="11"/>
        <v>0.19128096134837444</v>
      </c>
      <c r="P118" s="1">
        <f t="shared" ca="1" si="11"/>
        <v>6.0218400429584693E-2</v>
      </c>
      <c r="Q118" s="1">
        <f t="shared" ca="1" si="11"/>
        <v>-4.5317073414804787E-2</v>
      </c>
      <c r="R118" s="1">
        <f t="shared" ca="1" si="11"/>
        <v>-6.4519784967974142E-2</v>
      </c>
      <c r="S118" s="1">
        <f t="shared" ca="1" si="11"/>
        <v>-2.6011490167588171E-2</v>
      </c>
      <c r="T118" s="1">
        <f t="shared" ca="1" si="11"/>
        <v>-1.4991843135840182E-2</v>
      </c>
      <c r="U118" s="1">
        <f t="shared" ca="1" si="11"/>
        <v>-1.8204191117638151E-2</v>
      </c>
      <c r="V118" s="1">
        <f t="shared" ca="1" si="15"/>
        <v>-2.1621638806402874E-2</v>
      </c>
      <c r="W118" s="1">
        <f t="shared" ca="1" si="16"/>
        <v>-3.2524575485303311E-2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6.0460758452117278E-2</v>
      </c>
      <c r="E119" s="1">
        <f t="shared" ca="1" si="13"/>
        <v>7.0944495485760789E-2</v>
      </c>
      <c r="F119" s="1">
        <f t="shared" ca="1" si="14"/>
        <v>0.14265709026815804</v>
      </c>
      <c r="G119" s="1">
        <f t="shared" ca="1" si="10"/>
        <v>0.14697900332201549</v>
      </c>
      <c r="H119" s="1">
        <f t="shared" ca="1" si="10"/>
        <v>6.5053465423421164E-2</v>
      </c>
      <c r="I119" s="1">
        <f t="shared" ca="1" si="11"/>
        <v>2.6665688433776202E-2</v>
      </c>
      <c r="J119" s="1">
        <f t="shared" ca="1" si="11"/>
        <v>8.6566653505868021E-2</v>
      </c>
      <c r="K119" s="1">
        <f t="shared" ca="1" si="11"/>
        <v>0.29400411554365979</v>
      </c>
      <c r="L119" s="1">
        <f t="shared" ca="1" si="11"/>
        <v>0.58417779754666066</v>
      </c>
      <c r="M119" s="1">
        <f t="shared" ca="1" si="11"/>
        <v>0.64750775822279705</v>
      </c>
      <c r="N119" s="1">
        <f t="shared" ca="1" si="11"/>
        <v>0.47675141313258723</v>
      </c>
      <c r="O119" s="1">
        <f t="shared" ca="1" si="11"/>
        <v>0.36505458862560386</v>
      </c>
      <c r="P119" s="1">
        <f t="shared" ca="1" si="11"/>
        <v>0.22077719474271804</v>
      </c>
      <c r="Q119" s="1">
        <f t="shared" ca="1" si="11"/>
        <v>7.7330065407442541E-2</v>
      </c>
      <c r="R119" s="1">
        <f t="shared" ca="1" si="11"/>
        <v>-7.3204049469154254E-3</v>
      </c>
      <c r="S119" s="1">
        <f t="shared" ca="1" si="11"/>
        <v>-1.6335322719535122E-2</v>
      </c>
      <c r="T119" s="1">
        <f t="shared" ca="1" si="11"/>
        <v>-1.106346106319071E-3</v>
      </c>
      <c r="U119" s="1">
        <f t="shared" ca="1" si="11"/>
        <v>1.2864661997362775E-2</v>
      </c>
      <c r="V119" s="1">
        <f t="shared" ca="1" si="15"/>
        <v>-3.8213431550185128E-3</v>
      </c>
      <c r="W119" s="1">
        <f t="shared" ca="1" si="16"/>
        <v>-5.2877521884924748E-2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7.1924536207574205E-2</v>
      </c>
      <c r="E120" s="1">
        <f t="shared" ca="1" si="13"/>
        <v>5.9285467899261035E-2</v>
      </c>
      <c r="F120" s="1">
        <f t="shared" ca="1" si="14"/>
        <v>4.3244076795810778E-2</v>
      </c>
      <c r="G120" s="1">
        <f t="shared" ca="1" si="10"/>
        <v>5.3515557616334475E-2</v>
      </c>
      <c r="H120" s="1">
        <f t="shared" ca="1" si="10"/>
        <v>0.10016412820224638</v>
      </c>
      <c r="I120" s="1">
        <f t="shared" ca="1" si="11"/>
        <v>9.2030635358246682E-2</v>
      </c>
      <c r="J120" s="1">
        <f t="shared" ca="1" si="11"/>
        <v>0.10332725126004075</v>
      </c>
      <c r="K120" s="1">
        <f t="shared" ca="1" si="11"/>
        <v>0.30119664830618642</v>
      </c>
      <c r="L120" s="1">
        <f t="shared" ca="1" si="11"/>
        <v>0.6102108967313753</v>
      </c>
      <c r="M120" s="1">
        <f t="shared" ca="1" si="11"/>
        <v>0.64975530202735943</v>
      </c>
      <c r="N120" s="1">
        <f t="shared" ca="1" si="11"/>
        <v>0.40220616728761077</v>
      </c>
      <c r="O120" s="1">
        <f t="shared" ca="1" si="11"/>
        <v>0.20820157551716373</v>
      </c>
      <c r="P120" s="1">
        <f t="shared" ca="1" si="11"/>
        <v>8.2708561415039489E-2</v>
      </c>
      <c r="Q120" s="1">
        <f t="shared" ca="1" si="11"/>
        <v>-3.891803076749676E-2</v>
      </c>
      <c r="R120" s="1">
        <f t="shared" ca="1" si="11"/>
        <v>-8.1082314885334086E-2</v>
      </c>
      <c r="S120" s="1">
        <f t="shared" ca="1" si="11"/>
        <v>-2.9464042259539337E-2</v>
      </c>
      <c r="T120" s="1">
        <f t="shared" ca="1" si="11"/>
        <v>3.2976124583574906E-2</v>
      </c>
      <c r="U120" s="1">
        <f t="shared" ca="1" si="11"/>
        <v>7.7057886870682046E-2</v>
      </c>
      <c r="V120" s="1">
        <f t="shared" ca="1" si="15"/>
        <v>1.4002043020481028E-3</v>
      </c>
      <c r="W120" s="1">
        <f t="shared" ca="1" si="16"/>
        <v>-0.1074873376128974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6.5460095118103606E-2</v>
      </c>
      <c r="E121" s="1">
        <f t="shared" ca="1" si="13"/>
        <v>9.3656709395519053E-2</v>
      </c>
      <c r="F121" s="1">
        <f t="shared" ca="1" si="14"/>
        <v>8.940643146431515E-2</v>
      </c>
      <c r="G121" s="1">
        <f t="shared" ca="1" si="10"/>
        <v>1.5063492468705615E-3</v>
      </c>
      <c r="H121" s="1">
        <f t="shared" ca="1" si="10"/>
        <v>-0.10628348480822292</v>
      </c>
      <c r="I121" s="1">
        <f t="shared" ca="1" si="11"/>
        <v>-0.13329743505274752</v>
      </c>
      <c r="J121" s="1">
        <f t="shared" ca="1" si="11"/>
        <v>-2.5403462262789434E-2</v>
      </c>
      <c r="K121" s="1">
        <f t="shared" ca="1" si="11"/>
        <v>0.23200729659771743</v>
      </c>
      <c r="L121" s="1">
        <f t="shared" ca="1" si="11"/>
        <v>0.50524106074148345</v>
      </c>
      <c r="M121" s="1">
        <f t="shared" ca="1" si="11"/>
        <v>0.48056428211371871</v>
      </c>
      <c r="N121" s="1">
        <f t="shared" ca="1" si="11"/>
        <v>0.236650897133487</v>
      </c>
      <c r="O121" s="1">
        <f t="shared" ca="1" si="11"/>
        <v>0.12457042977776164</v>
      </c>
      <c r="P121" s="1">
        <f t="shared" ca="1" si="11"/>
        <v>0.10906427861756729</v>
      </c>
      <c r="Q121" s="1">
        <f t="shared" ca="1" si="11"/>
        <v>3.8463564644582851E-2</v>
      </c>
      <c r="R121" s="1">
        <f t="shared" ca="1" si="11"/>
        <v>2.1246611092076602E-2</v>
      </c>
      <c r="S121" s="1">
        <f t="shared" ca="1" si="11"/>
        <v>6.1567431513938418E-2</v>
      </c>
      <c r="T121" s="1">
        <f t="shared" ca="1" si="11"/>
        <v>5.7975272137952408E-2</v>
      </c>
      <c r="U121" s="1">
        <f t="shared" ca="1" si="11"/>
        <v>4.080765182670601E-2</v>
      </c>
      <c r="V121" s="1">
        <f t="shared" ca="1" si="15"/>
        <v>5.1331282478438038E-2</v>
      </c>
      <c r="W121" s="1">
        <f t="shared" ca="1" si="16"/>
        <v>3.8428162431704452E-2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5.7186650079177115E-2</v>
      </c>
      <c r="E122" s="1">
        <f t="shared" ca="1" si="13"/>
        <v>1.5420858810186667E-2</v>
      </c>
      <c r="F122" s="1">
        <f t="shared" ca="1" si="14"/>
        <v>5.0097406784639763E-3</v>
      </c>
      <c r="G122" s="1">
        <f t="shared" ca="1" si="10"/>
        <v>-1.1753950537688931E-2</v>
      </c>
      <c r="H122" s="1">
        <f t="shared" ca="1" si="10"/>
        <v>-1.6418483093690796E-2</v>
      </c>
      <c r="I122" s="1">
        <f t="shared" ca="1" si="11"/>
        <v>3.8040195273846777E-2</v>
      </c>
      <c r="J122" s="1">
        <f t="shared" ca="1" si="11"/>
        <v>0.15234460963079438</v>
      </c>
      <c r="K122" s="1">
        <f t="shared" ca="1" si="11"/>
        <v>0.35281574822166661</v>
      </c>
      <c r="L122" s="1">
        <f t="shared" ca="1" si="11"/>
        <v>0.62769614446954691</v>
      </c>
      <c r="M122" s="1">
        <f t="shared" ca="1" si="11"/>
        <v>0.66130537918975518</v>
      </c>
      <c r="N122" s="1">
        <f t="shared" ca="1" si="11"/>
        <v>0.36967763928005609</v>
      </c>
      <c r="O122" s="1">
        <f t="shared" ca="1" si="11"/>
        <v>8.3586395016878881E-2</v>
      </c>
      <c r="P122" s="1">
        <f t="shared" ca="1" si="11"/>
        <v>6.6626533303830284E-3</v>
      </c>
      <c r="Q122" s="1">
        <f t="shared" ca="1" si="11"/>
        <v>2.1546995642585089E-2</v>
      </c>
      <c r="R122" s="1">
        <f t="shared" ca="1" si="11"/>
        <v>2.6640681105864483E-2</v>
      </c>
      <c r="S122" s="1">
        <f t="shared" ca="1" si="11"/>
        <v>4.1628031880722428E-2</v>
      </c>
      <c r="T122" s="1">
        <f t="shared" ca="1" si="11"/>
        <v>6.3436829583105619E-2</v>
      </c>
      <c r="U122" s="1">
        <f t="shared" ca="1" si="11"/>
        <v>6.4163989230307791E-2</v>
      </c>
      <c r="V122" s="1">
        <f t="shared" ca="1" si="15"/>
        <v>4.1447363088302096E-2</v>
      </c>
      <c r="W122" s="1">
        <f t="shared" ca="1" si="16"/>
        <v>4.1751758258699666E-2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-2.7792060231606661E-2</v>
      </c>
      <c r="E123" s="1">
        <f t="shared" ca="1" si="13"/>
        <v>-3.7640415770756538E-2</v>
      </c>
      <c r="F123" s="1">
        <f t="shared" ca="1" si="14"/>
        <v>1.0523758727780278E-2</v>
      </c>
      <c r="G123" s="1">
        <f t="shared" ca="1" si="10"/>
        <v>2.3815801293267942E-2</v>
      </c>
      <c r="H123" s="1">
        <f t="shared" ca="1" si="10"/>
        <v>-9.4971147575345226E-4</v>
      </c>
      <c r="I123" s="1">
        <f t="shared" ca="1" si="11"/>
        <v>1.5316625749862067E-2</v>
      </c>
      <c r="J123" s="1">
        <f t="shared" ca="1" si="11"/>
        <v>8.6001844017443374E-2</v>
      </c>
      <c r="K123" s="1">
        <f t="shared" ca="1" si="11"/>
        <v>0.29673381565050938</v>
      </c>
      <c r="L123" s="1">
        <f t="shared" ca="1" si="11"/>
        <v>0.59805156632626277</v>
      </c>
      <c r="M123" s="1">
        <f t="shared" ca="1" si="11"/>
        <v>0.62952924306041802</v>
      </c>
      <c r="N123" s="1">
        <f t="shared" ca="1" si="11"/>
        <v>0.41596903334804247</v>
      </c>
      <c r="O123" s="1">
        <f t="shared" ca="1" si="11"/>
        <v>0.25900589314218936</v>
      </c>
      <c r="P123" s="1">
        <f t="shared" ca="1" si="11"/>
        <v>0.11327253327955374</v>
      </c>
      <c r="Q123" s="1">
        <f t="shared" ca="1" si="11"/>
        <v>1.156821852960362E-2</v>
      </c>
      <c r="R123" s="1">
        <f t="shared" ca="1" si="11"/>
        <v>9.7546934271114487E-3</v>
      </c>
      <c r="S123" s="1">
        <f t="shared" ca="1" si="11"/>
        <v>6.8118633120232461E-2</v>
      </c>
      <c r="T123" s="1">
        <f t="shared" ca="1" si="11"/>
        <v>9.1680649483921114E-2</v>
      </c>
      <c r="U123" s="1">
        <f t="shared" ca="1" si="11"/>
        <v>5.3004549012350265E-2</v>
      </c>
      <c r="V123" s="1">
        <f t="shared" ca="1" si="15"/>
        <v>-1.7838844033948333E-2</v>
      </c>
      <c r="W123" s="1">
        <f t="shared" ca="1" si="16"/>
        <v>-4.4338934465835075E-2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-1.8774897310103542E-2</v>
      </c>
      <c r="E124" s="1">
        <f t="shared" ca="1" si="13"/>
        <v>1.6959431696964754E-2</v>
      </c>
      <c r="F124" s="1">
        <f t="shared" ca="1" si="14"/>
        <v>2.1837522531476299E-2</v>
      </c>
      <c r="G124" s="1">
        <f t="shared" ca="1" si="10"/>
        <v>1.4601112952017973E-2</v>
      </c>
      <c r="H124" s="1">
        <f t="shared" ca="1" si="10"/>
        <v>5.9248047125671777E-2</v>
      </c>
      <c r="I124" s="1">
        <f t="shared" ca="1" si="11"/>
        <v>0.10799639481674243</v>
      </c>
      <c r="J124" s="1">
        <f t="shared" ca="1" si="11"/>
        <v>0.14617044057152651</v>
      </c>
      <c r="K124" s="1">
        <f t="shared" ca="1" si="11"/>
        <v>0.31561033877849481</v>
      </c>
      <c r="L124" s="1">
        <f t="shared" ca="1" si="11"/>
        <v>0.61800539337171634</v>
      </c>
      <c r="M124" s="1">
        <f t="shared" ca="1" si="11"/>
        <v>0.62821169041862179</v>
      </c>
      <c r="N124" s="1">
        <f t="shared" ca="1" si="11"/>
        <v>0.30320571570068716</v>
      </c>
      <c r="O124" s="1">
        <f t="shared" ca="1" si="11"/>
        <v>6.5745829892025667E-2</v>
      </c>
      <c r="P124" s="1">
        <f t="shared" ca="1" si="11"/>
        <v>9.7018827669311872E-3</v>
      </c>
      <c r="Q124" s="1">
        <f t="shared" ca="1" si="11"/>
        <v>6.6564390098670045E-2</v>
      </c>
      <c r="R124" s="1">
        <f t="shared" ca="1" si="11"/>
        <v>9.5953687394564738E-2</v>
      </c>
      <c r="S124" s="1">
        <f t="shared" ca="1" si="11"/>
        <v>7.593375109935982E-2</v>
      </c>
      <c r="T124" s="1">
        <f t="shared" ca="1" si="11"/>
        <v>3.6312855191269547E-2</v>
      </c>
      <c r="U124" s="1">
        <f t="shared" ca="1" si="11"/>
        <v>8.5961644537258408E-2</v>
      </c>
      <c r="V124" s="1">
        <f t="shared" ca="1" si="15"/>
        <v>0.15169670152782189</v>
      </c>
      <c r="W124" s="1">
        <f t="shared" ca="1" si="16"/>
        <v>0.14463681084809896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2.8004482667850862E-2</v>
      </c>
      <c r="E125" s="1">
        <f t="shared" ca="1" si="13"/>
        <v>6.5882690567409766E-2</v>
      </c>
      <c r="F125" s="1">
        <f t="shared" ca="1" si="14"/>
        <v>9.6461750438023325E-2</v>
      </c>
      <c r="G125" s="1">
        <f t="shared" ca="1" si="10"/>
        <v>0.11668131412880223</v>
      </c>
      <c r="H125" s="1">
        <f t="shared" ca="1" si="10"/>
        <v>0.12481993100875628</v>
      </c>
      <c r="I125" s="1">
        <f t="shared" ca="1" si="11"/>
        <v>0.12404204540704078</v>
      </c>
      <c r="J125" s="1">
        <f t="shared" ca="1" si="11"/>
        <v>0.18118336423865461</v>
      </c>
      <c r="K125" s="1">
        <f t="shared" ca="1" si="11"/>
        <v>0.3530208463115917</v>
      </c>
      <c r="L125" s="1">
        <f t="shared" ca="1" si="11"/>
        <v>0.62607437556447232</v>
      </c>
      <c r="M125" s="1">
        <f t="shared" ca="1" si="11"/>
        <v>0.67927374883967662</v>
      </c>
      <c r="N125" s="1">
        <f t="shared" ca="1" si="11"/>
        <v>0.42838806442312904</v>
      </c>
      <c r="O125" s="1">
        <f t="shared" ca="1" si="11"/>
        <v>0.24037612920813345</v>
      </c>
      <c r="P125" s="1">
        <f t="shared" ca="1" si="11"/>
        <v>0.123624740241015</v>
      </c>
      <c r="Q125" s="1">
        <f t="shared" ca="1" si="11"/>
        <v>2.5485562072098688E-2</v>
      </c>
      <c r="R125" s="1">
        <f t="shared" ca="1" si="11"/>
        <v>8.7055371505144093E-3</v>
      </c>
      <c r="S125" s="1">
        <f t="shared" ca="1" si="11"/>
        <v>4.9946384777214858E-2</v>
      </c>
      <c r="T125" s="1">
        <f t="shared" ca="1" si="11"/>
        <v>9.4208465804551306E-2</v>
      </c>
      <c r="U125" s="1">
        <f t="shared" ca="1" si="11"/>
        <v>0.10763443435238915</v>
      </c>
      <c r="V125" s="1">
        <f t="shared" ca="1" si="15"/>
        <v>4.0433574267251589E-2</v>
      </c>
      <c r="W125" s="1">
        <f t="shared" ca="1" si="16"/>
        <v>-4.1159071217636289E-2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6.6289711948145688E-2</v>
      </c>
      <c r="E126" s="1">
        <f t="shared" ca="1" si="13"/>
        <v>6.127498145544185E-2</v>
      </c>
      <c r="F126" s="1">
        <f t="shared" ca="1" si="14"/>
        <v>1.0298591904192255E-2</v>
      </c>
      <c r="G126" s="1">
        <f t="shared" ca="1" si="10"/>
        <v>-4.0267831785605002E-2</v>
      </c>
      <c r="H126" s="1">
        <f t="shared" ca="1" si="10"/>
        <v>-4.5052789652899897E-2</v>
      </c>
      <c r="I126" s="1">
        <f t="shared" ca="1" si="11"/>
        <v>-4.2544454231440113E-2</v>
      </c>
      <c r="J126" s="1">
        <f t="shared" ca="1" si="11"/>
        <v>3.0308159643556619E-2</v>
      </c>
      <c r="K126" s="1">
        <f t="shared" ca="1" si="11"/>
        <v>0.27105408101785461</v>
      </c>
      <c r="L126" s="1">
        <f t="shared" ca="1" si="11"/>
        <v>0.51024648713926224</v>
      </c>
      <c r="M126" s="1">
        <f t="shared" ca="1" si="11"/>
        <v>0.50186059458418908</v>
      </c>
      <c r="N126" s="1">
        <f t="shared" ca="1" si="11"/>
        <v>0.34596347685362694</v>
      </c>
      <c r="O126" s="1">
        <f t="shared" ca="1" si="11"/>
        <v>0.24119796494597678</v>
      </c>
      <c r="P126" s="1">
        <f t="shared" ca="1" si="11"/>
        <v>0.18285449851031102</v>
      </c>
      <c r="Q126" s="1">
        <f t="shared" ca="1" si="11"/>
        <v>0.16453146618631323</v>
      </c>
      <c r="R126" s="1">
        <f t="shared" ca="1" si="11"/>
        <v>0.15581223638868</v>
      </c>
      <c r="S126" s="1">
        <f t="shared" ca="1" si="11"/>
        <v>0.14982094823116193</v>
      </c>
      <c r="T126" s="1">
        <f t="shared" ca="1" si="11"/>
        <v>0.18386508334730689</v>
      </c>
      <c r="U126" s="1">
        <f t="shared" ca="1" si="11"/>
        <v>0.20207017786980122</v>
      </c>
      <c r="V126" s="1">
        <f t="shared" ca="1" si="15"/>
        <v>0.11438808036992693</v>
      </c>
      <c r="W126" s="1">
        <f t="shared" ca="1" si="16"/>
        <v>3.3231134989410958E-2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2.3126091841078975E-2</v>
      </c>
      <c r="E127" s="1">
        <f t="shared" ca="1" si="13"/>
        <v>-2.0994642379740566E-2</v>
      </c>
      <c r="F127" s="1">
        <f t="shared" ca="1" si="14"/>
        <v>2.7371953528291228E-2</v>
      </c>
      <c r="G127" s="1">
        <f t="shared" ca="1" si="14"/>
        <v>7.0954887057774918E-2</v>
      </c>
      <c r="H127" s="1">
        <f t="shared" ca="1" si="14"/>
        <v>7.2614153161353015E-2</v>
      </c>
      <c r="I127" s="1">
        <f t="shared" ca="1" si="14"/>
        <v>7.5913394959967934E-2</v>
      </c>
      <c r="J127" s="1">
        <f t="shared" ca="1" si="14"/>
        <v>0.13337565075876578</v>
      </c>
      <c r="K127" s="1">
        <f t="shared" ca="1" si="14"/>
        <v>0.309236473407761</v>
      </c>
      <c r="L127" s="1">
        <f t="shared" ca="1" si="14"/>
        <v>0.53011458195034589</v>
      </c>
      <c r="M127" s="1">
        <f t="shared" ca="1" si="14"/>
        <v>0.47650248239441584</v>
      </c>
      <c r="N127" s="1">
        <f t="shared" ca="1" si="14"/>
        <v>0.23521718919595275</v>
      </c>
      <c r="O127" s="1">
        <f t="shared" ca="1" si="14"/>
        <v>9.6198328722180065E-2</v>
      </c>
      <c r="P127" s="1">
        <f t="shared" ca="1" si="14"/>
        <v>4.2691760188779612E-2</v>
      </c>
      <c r="Q127" s="1">
        <f t="shared" ca="1" si="14"/>
        <v>-5.0140822484331981E-3</v>
      </c>
      <c r="R127" s="1">
        <f t="shared" ca="1" si="14"/>
        <v>-1.6307517698967725E-2</v>
      </c>
      <c r="S127" s="1">
        <f t="shared" ca="1" si="14"/>
        <v>4.0689881171879702E-2</v>
      </c>
      <c r="T127" s="1">
        <f t="shared" ca="1" si="14"/>
        <v>0.16966053412875076</v>
      </c>
      <c r="U127" s="1">
        <f t="shared" ca="1" si="14"/>
        <v>0.26222629582789925</v>
      </c>
      <c r="V127" s="1">
        <f t="shared" ca="1" si="15"/>
        <v>0.14499199130620738</v>
      </c>
      <c r="W127" s="1">
        <f t="shared" ca="1" si="16"/>
        <v>3.3016044837724801E-4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2.0219187304182849E-2</v>
      </c>
      <c r="E128" s="1">
        <f t="shared" ca="1" si="13"/>
        <v>-2.1271954038016606E-2</v>
      </c>
      <c r="F128" s="1">
        <f t="shared" ref="F128:U143" ca="1" si="17">(F78+0.6*(G78+E78)+0.15*(D78+H78))/(1+2*0.6+2*0.15)</f>
        <v>-7.9541505053686998E-2</v>
      </c>
      <c r="G128" s="1">
        <f t="shared" ca="1" si="17"/>
        <v>-5.965047778145717E-2</v>
      </c>
      <c r="H128" s="1">
        <f t="shared" ca="1" si="17"/>
        <v>-2.4983327547323759E-2</v>
      </c>
      <c r="I128" s="1">
        <f t="shared" ca="1" si="17"/>
        <v>-6.7135318773619279E-2</v>
      </c>
      <c r="J128" s="1">
        <f t="shared" ca="1" si="17"/>
        <v>-6.1614426149764347E-2</v>
      </c>
      <c r="K128" s="1">
        <f t="shared" ca="1" si="17"/>
        <v>0.16972524834740871</v>
      </c>
      <c r="L128" s="1">
        <f t="shared" ca="1" si="17"/>
        <v>0.5413734836494003</v>
      </c>
      <c r="M128" s="1">
        <f t="shared" ca="1" si="17"/>
        <v>0.57896810056654036</v>
      </c>
      <c r="N128" s="1">
        <f t="shared" ca="1" si="17"/>
        <v>0.25415019374855652</v>
      </c>
      <c r="O128" s="1">
        <f t="shared" ca="1" si="17"/>
        <v>1.6673578067813544E-2</v>
      </c>
      <c r="P128" s="1">
        <f t="shared" ca="1" si="17"/>
        <v>-3.6687698647650049E-2</v>
      </c>
      <c r="Q128" s="1">
        <f t="shared" ca="1" si="17"/>
        <v>-2.8539710530329061E-2</v>
      </c>
      <c r="R128" s="1">
        <f t="shared" ca="1" si="17"/>
        <v>-6.0526105254759006E-3</v>
      </c>
      <c r="S128" s="1">
        <f t="shared" ca="1" si="17"/>
        <v>5.8891268842278431E-2</v>
      </c>
      <c r="T128" s="1">
        <f t="shared" ca="1" si="17"/>
        <v>9.8079073065952899E-2</v>
      </c>
      <c r="U128" s="1">
        <f t="shared" ca="1" si="17"/>
        <v>0.13295464176151708</v>
      </c>
      <c r="V128" s="1">
        <f t="shared" ca="1" si="15"/>
        <v>0.17801816420667219</v>
      </c>
      <c r="W128" s="1">
        <f t="shared" ca="1" si="16"/>
        <v>0.22834774577578548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0.1181288080631262</v>
      </c>
      <c r="E129" s="1">
        <f t="shared" ca="1" si="13"/>
        <v>0.10337396490394342</v>
      </c>
      <c r="F129" s="1">
        <f t="shared" ca="1" si="17"/>
        <v>3.6872474001648024E-2</v>
      </c>
      <c r="G129" s="1">
        <f t="shared" ca="1" si="17"/>
        <v>6.4708542088667371E-3</v>
      </c>
      <c r="H129" s="1">
        <f t="shared" ca="1" si="17"/>
        <v>3.1806672541323265E-2</v>
      </c>
      <c r="I129" s="1">
        <f t="shared" ca="1" si="17"/>
        <v>4.841600842318676E-2</v>
      </c>
      <c r="J129" s="1">
        <f t="shared" ca="1" si="17"/>
        <v>0.11651693363407234</v>
      </c>
      <c r="K129" s="1">
        <f t="shared" ca="1" si="17"/>
        <v>0.34217672143211797</v>
      </c>
      <c r="L129" s="1">
        <f t="shared" ca="1" si="17"/>
        <v>0.66750875632852735</v>
      </c>
      <c r="M129" s="1">
        <f t="shared" ca="1" si="17"/>
        <v>0.68278258229091038</v>
      </c>
      <c r="N129" s="1">
        <f t="shared" ca="1" si="17"/>
        <v>0.36805871135729962</v>
      </c>
      <c r="O129" s="1">
        <f t="shared" ca="1" si="17"/>
        <v>9.2159234110617771E-2</v>
      </c>
      <c r="P129" s="1">
        <f t="shared" ca="1" si="17"/>
        <v>1.1646390052884412E-3</v>
      </c>
      <c r="Q129" s="1">
        <f t="shared" ca="1" si="17"/>
        <v>5.4108540860633939E-3</v>
      </c>
      <c r="R129" s="1">
        <f t="shared" ca="1" si="17"/>
        <v>2.2157916517166016E-3</v>
      </c>
      <c r="S129" s="1">
        <f t="shared" ca="1" si="17"/>
        <v>2.6302184334991853E-2</v>
      </c>
      <c r="T129" s="1">
        <f t="shared" ca="1" si="17"/>
        <v>9.3361880985086243E-2</v>
      </c>
      <c r="U129" s="1">
        <f t="shared" ca="1" si="17"/>
        <v>0.15823256259096616</v>
      </c>
      <c r="V129" s="1">
        <f t="shared" ca="1" si="15"/>
        <v>0.11636617250116488</v>
      </c>
      <c r="W129" s="1">
        <f t="shared" ca="1" si="16"/>
        <v>3.6282492999962716E-2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-2.3525942845366802E-2</v>
      </c>
      <c r="E130" s="1">
        <f t="shared" ca="1" si="13"/>
        <v>-1.08683192164494E-2</v>
      </c>
      <c r="F130" s="1">
        <f t="shared" ca="1" si="17"/>
        <v>3.9499477382816213E-3</v>
      </c>
      <c r="G130" s="1">
        <f t="shared" ca="1" si="17"/>
        <v>2.5046223577324878E-2</v>
      </c>
      <c r="H130" s="1">
        <f t="shared" ca="1" si="17"/>
        <v>1.9914434394603189E-2</v>
      </c>
      <c r="I130" s="1">
        <f t="shared" ca="1" si="17"/>
        <v>-1.3283132624934944E-2</v>
      </c>
      <c r="J130" s="1">
        <f t="shared" ca="1" si="17"/>
        <v>3.8510393811358318E-2</v>
      </c>
      <c r="K130" s="1">
        <f t="shared" ca="1" si="17"/>
        <v>0.27225170834374712</v>
      </c>
      <c r="L130" s="1">
        <f t="shared" ca="1" si="17"/>
        <v>0.63730893885891404</v>
      </c>
      <c r="M130" s="1">
        <f t="shared" ca="1" si="17"/>
        <v>0.70986817364220312</v>
      </c>
      <c r="N130" s="1">
        <f t="shared" ca="1" si="17"/>
        <v>0.44140093959765603</v>
      </c>
      <c r="O130" s="1">
        <f t="shared" ca="1" si="17"/>
        <v>0.21770905967367421</v>
      </c>
      <c r="P130" s="1">
        <f t="shared" ca="1" si="17"/>
        <v>0.13541021761646213</v>
      </c>
      <c r="Q130" s="1">
        <f t="shared" ca="1" si="17"/>
        <v>0.1281721094624414</v>
      </c>
      <c r="R130" s="1">
        <f t="shared" ca="1" si="17"/>
        <v>0.11013086323048926</v>
      </c>
      <c r="S130" s="1">
        <f t="shared" ca="1" si="17"/>
        <v>0.11024695721145181</v>
      </c>
      <c r="T130" s="1">
        <f t="shared" ca="1" si="17"/>
        <v>9.9274970396361351E-2</v>
      </c>
      <c r="U130" s="1">
        <f t="shared" ca="1" si="17"/>
        <v>8.6227479954263511E-2</v>
      </c>
      <c r="V130" s="1">
        <f t="shared" ca="1" si="15"/>
        <v>2.2139840523745759E-2</v>
      </c>
      <c r="W130" s="1">
        <f t="shared" ca="1" si="16"/>
        <v>-5.7865249463297623E-2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5.0844508633562879E-2</v>
      </c>
      <c r="E131" s="1">
        <f t="shared" ca="1" si="13"/>
        <v>4.497733510903687E-2</v>
      </c>
      <c r="F131" s="1">
        <f t="shared" ca="1" si="17"/>
        <v>-1.2154709334566981E-2</v>
      </c>
      <c r="G131" s="1">
        <f t="shared" ca="1" si="17"/>
        <v>-5.685935493781067E-2</v>
      </c>
      <c r="H131" s="1">
        <f t="shared" ca="1" si="17"/>
        <v>-6.4523174390210061E-2</v>
      </c>
      <c r="I131" s="1">
        <f t="shared" ca="1" si="17"/>
        <v>-4.5216925212747158E-2</v>
      </c>
      <c r="J131" s="1">
        <f t="shared" ca="1" si="17"/>
        <v>3.836424830620757E-2</v>
      </c>
      <c r="K131" s="1">
        <f t="shared" ca="1" si="17"/>
        <v>0.29759109685033558</v>
      </c>
      <c r="L131" s="1">
        <f t="shared" ca="1" si="17"/>
        <v>0.65765283559175447</v>
      </c>
      <c r="M131" s="1">
        <f t="shared" ca="1" si="17"/>
        <v>0.6764082336822298</v>
      </c>
      <c r="N131" s="1">
        <f t="shared" ca="1" si="17"/>
        <v>0.30486483374730833</v>
      </c>
      <c r="O131" s="1">
        <f t="shared" ca="1" si="17"/>
        <v>-5.3168020898009096E-3</v>
      </c>
      <c r="P131" s="1">
        <f t="shared" ca="1" si="17"/>
        <v>-9.2317063628738885E-2</v>
      </c>
      <c r="Q131" s="1">
        <f t="shared" ca="1" si="17"/>
        <v>-7.8426978622467419E-2</v>
      </c>
      <c r="R131" s="1">
        <f t="shared" ca="1" si="17"/>
        <v>-1.5767479834945825E-2</v>
      </c>
      <c r="S131" s="1">
        <f t="shared" ca="1" si="17"/>
        <v>2.8974273415567225E-2</v>
      </c>
      <c r="T131" s="1">
        <f t="shared" ca="1" si="17"/>
        <v>1.7363375294580857E-2</v>
      </c>
      <c r="U131" s="1">
        <f t="shared" ca="1" si="17"/>
        <v>-3.3140019158499678E-2</v>
      </c>
      <c r="V131" s="1">
        <f t="shared" ca="1" si="15"/>
        <v>-6.845009086827258E-3</v>
      </c>
      <c r="W131" s="1">
        <f t="shared" ca="1" si="16"/>
        <v>3.8621638569606369E-2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0.10502314319190827</v>
      </c>
      <c r="E132" s="1">
        <f t="shared" ca="1" si="13"/>
        <v>0.1233652675746801</v>
      </c>
      <c r="F132" s="1">
        <f t="shared" ca="1" si="17"/>
        <v>-1.8234794320664701E-3</v>
      </c>
      <c r="G132" s="1">
        <f t="shared" ca="1" si="17"/>
        <v>-9.2525622552725159E-2</v>
      </c>
      <c r="H132" s="1">
        <f t="shared" ca="1" si="17"/>
        <v>-3.5882494154368366E-2</v>
      </c>
      <c r="I132" s="1">
        <f t="shared" ca="1" si="17"/>
        <v>2.337644206583419E-2</v>
      </c>
      <c r="J132" s="1">
        <f t="shared" ca="1" si="17"/>
        <v>7.4889782063414762E-2</v>
      </c>
      <c r="K132" s="1">
        <f t="shared" ca="1" si="17"/>
        <v>0.282449959369932</v>
      </c>
      <c r="L132" s="1">
        <f t="shared" ca="1" si="17"/>
        <v>0.6001369109363115</v>
      </c>
      <c r="M132" s="1">
        <f t="shared" ca="1" si="17"/>
        <v>0.65948507897396214</v>
      </c>
      <c r="N132" s="1">
        <f t="shared" ca="1" si="17"/>
        <v>0.38298775209220876</v>
      </c>
      <c r="O132" s="1">
        <f t="shared" ca="1" si="17"/>
        <v>0.17372834290313582</v>
      </c>
      <c r="P132" s="1">
        <f t="shared" ca="1" si="17"/>
        <v>0.15916452340075105</v>
      </c>
      <c r="Q132" s="1">
        <f t="shared" ca="1" si="17"/>
        <v>0.16058993300607149</v>
      </c>
      <c r="R132" s="1">
        <f t="shared" ca="1" si="17"/>
        <v>5.1358316777246983E-2</v>
      </c>
      <c r="S132" s="1">
        <f t="shared" ca="1" si="17"/>
        <v>-1.0659639917150099E-2</v>
      </c>
      <c r="T132" s="1">
        <f t="shared" ca="1" si="17"/>
        <v>0.10017347631469724</v>
      </c>
      <c r="U132" s="1">
        <f t="shared" ca="1" si="17"/>
        <v>0.20989677141724097</v>
      </c>
      <c r="V132" s="1">
        <f t="shared" ca="1" si="15"/>
        <v>0.16354264205299063</v>
      </c>
      <c r="W132" s="1">
        <f t="shared" ca="1" si="16"/>
        <v>9.9031850432402493E-2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2.2173750244348495E-2</v>
      </c>
      <c r="E133" s="1">
        <f t="shared" ca="1" si="13"/>
        <v>1.4320010106135322E-2</v>
      </c>
      <c r="F133" s="1">
        <f t="shared" ca="1" si="17"/>
        <v>2.953190474409343E-2</v>
      </c>
      <c r="G133" s="1">
        <f t="shared" ca="1" si="17"/>
        <v>5.9380920986440731E-2</v>
      </c>
      <c r="H133" s="1">
        <f t="shared" ca="1" si="17"/>
        <v>8.3648978077088168E-2</v>
      </c>
      <c r="I133" s="1">
        <f t="shared" ca="1" si="17"/>
        <v>9.7957341531944714E-2</v>
      </c>
      <c r="J133" s="1">
        <f t="shared" ca="1" si="17"/>
        <v>0.14799297496816097</v>
      </c>
      <c r="K133" s="1">
        <f t="shared" ca="1" si="17"/>
        <v>0.3241268034253042</v>
      </c>
      <c r="L133" s="1">
        <f t="shared" ca="1" si="17"/>
        <v>0.6304039736805036</v>
      </c>
      <c r="M133" s="1">
        <f t="shared" ca="1" si="17"/>
        <v>0.68240071119924239</v>
      </c>
      <c r="N133" s="1">
        <f t="shared" ca="1" si="17"/>
        <v>0.41740970800662858</v>
      </c>
      <c r="O133" s="1">
        <f t="shared" ca="1" si="17"/>
        <v>0.19092175724246224</v>
      </c>
      <c r="P133" s="1">
        <f t="shared" ca="1" si="17"/>
        <v>0.12241988017110898</v>
      </c>
      <c r="Q133" s="1">
        <f t="shared" ca="1" si="17"/>
        <v>0.10749678094076691</v>
      </c>
      <c r="R133" s="1">
        <f t="shared" ca="1" si="17"/>
        <v>9.3647559727319502E-2</v>
      </c>
      <c r="S133" s="1">
        <f t="shared" ca="1" si="17"/>
        <v>0.10482824015129766</v>
      </c>
      <c r="T133" s="1">
        <f t="shared" ca="1" si="17"/>
        <v>9.6586713222661269E-2</v>
      </c>
      <c r="U133" s="1">
        <f t="shared" ca="1" si="17"/>
        <v>-3.8700485678382539E-3</v>
      </c>
      <c r="V133" s="1">
        <f t="shared" ca="1" si="15"/>
        <v>-9.6236613351786265E-2</v>
      </c>
      <c r="W133" s="1">
        <f t="shared" ca="1" si="16"/>
        <v>-0.16009616559334414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-1.8201199610378926E-4</v>
      </c>
      <c r="E134" s="1">
        <f t="shared" ca="1" si="13"/>
        <v>-1.8391078668445911E-2</v>
      </c>
      <c r="F134" s="1">
        <f t="shared" ca="1" si="17"/>
        <v>7.0956076886377426E-3</v>
      </c>
      <c r="G134" s="1">
        <f t="shared" ca="1" si="17"/>
        <v>2.6740478752753871E-2</v>
      </c>
      <c r="H134" s="1">
        <f t="shared" ca="1" si="17"/>
        <v>1.2022460062792471E-2</v>
      </c>
      <c r="I134" s="1">
        <f t="shared" ca="1" si="17"/>
        <v>2.7381472858369948E-2</v>
      </c>
      <c r="J134" s="1">
        <f t="shared" ca="1" si="17"/>
        <v>0.11774311873725814</v>
      </c>
      <c r="K134" s="1">
        <f t="shared" ca="1" si="17"/>
        <v>0.34831108154092405</v>
      </c>
      <c r="L134" s="1">
        <f t="shared" ca="1" si="17"/>
        <v>0.64255300520396064</v>
      </c>
      <c r="M134" s="1">
        <f t="shared" ca="1" si="17"/>
        <v>0.6299318610922382</v>
      </c>
      <c r="N134" s="1">
        <f t="shared" ca="1" si="17"/>
        <v>0.31562202127059363</v>
      </c>
      <c r="O134" s="1">
        <f t="shared" ca="1" si="17"/>
        <v>5.056621325982761E-2</v>
      </c>
      <c r="P134" s="1">
        <f t="shared" ca="1" si="17"/>
        <v>1.4670235994739175E-2</v>
      </c>
      <c r="Q134" s="1">
        <f t="shared" ca="1" si="17"/>
        <v>0.10840660403545987</v>
      </c>
      <c r="R134" s="1">
        <f t="shared" ca="1" si="17"/>
        <v>0.16019910642226109</v>
      </c>
      <c r="S134" s="1">
        <f t="shared" ca="1" si="17"/>
        <v>0.17303706689894699</v>
      </c>
      <c r="T134" s="1">
        <f t="shared" ca="1" si="17"/>
        <v>0.22141276049144148</v>
      </c>
      <c r="U134" s="1">
        <f t="shared" ca="1" si="17"/>
        <v>0.31465650192739181</v>
      </c>
      <c r="V134" s="1">
        <f t="shared" ca="1" si="15"/>
        <v>0.22801498406270765</v>
      </c>
      <c r="W134" s="1">
        <f t="shared" ca="1" si="16"/>
        <v>8.47559859175534E-2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2.4669434660565376E-3</v>
      </c>
      <c r="E135" s="1">
        <f t="shared" ca="1" si="13"/>
        <v>-1.661390504719917E-2</v>
      </c>
      <c r="F135" s="1">
        <f t="shared" ca="1" si="17"/>
        <v>2.547423051186265E-2</v>
      </c>
      <c r="G135" s="1">
        <f t="shared" ca="1" si="17"/>
        <v>4.3692775186132703E-2</v>
      </c>
      <c r="H135" s="1">
        <f t="shared" ca="1" si="17"/>
        <v>6.1369318514835361E-2</v>
      </c>
      <c r="I135" s="1">
        <f t="shared" ca="1" si="17"/>
        <v>8.2309122085998179E-2</v>
      </c>
      <c r="J135" s="1">
        <f t="shared" ca="1" si="17"/>
        <v>0.20126304927218355</v>
      </c>
      <c r="K135" s="1">
        <f t="shared" ca="1" si="17"/>
        <v>0.43415996602934215</v>
      </c>
      <c r="L135" s="1">
        <f t="shared" ca="1" si="17"/>
        <v>0.56382814943305881</v>
      </c>
      <c r="M135" s="1">
        <f t="shared" ca="1" si="17"/>
        <v>0.42057103587044065</v>
      </c>
      <c r="N135" s="1">
        <f t="shared" ca="1" si="17"/>
        <v>0.45209610531686628</v>
      </c>
      <c r="O135" s="1">
        <f t="shared" ca="1" si="17"/>
        <v>0.71664506461658228</v>
      </c>
      <c r="P135" s="1">
        <f t="shared" ca="1" si="17"/>
        <v>0.76593208948601277</v>
      </c>
      <c r="Q135" s="1">
        <f t="shared" ca="1" si="17"/>
        <v>0.54024523151950876</v>
      </c>
      <c r="R135" s="1">
        <f t="shared" ca="1" si="17"/>
        <v>0.27990731275271641</v>
      </c>
      <c r="S135" s="1">
        <f t="shared" ca="1" si="17"/>
        <v>0.27141318653422608</v>
      </c>
      <c r="T135" s="1">
        <f t="shared" ca="1" si="17"/>
        <v>0.46913657738359821</v>
      </c>
      <c r="U135" s="1">
        <f t="shared" ca="1" si="17"/>
        <v>0.5479265408459133</v>
      </c>
      <c r="V135" s="1">
        <f t="shared" ca="1" si="15"/>
        <v>0.5508812104297679</v>
      </c>
      <c r="W135" s="1">
        <f t="shared" ca="1" si="16"/>
        <v>0.63825713546698626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9.013749865334017E-2</v>
      </c>
      <c r="E136" s="1">
        <f t="shared" ca="1" si="13"/>
        <v>0.10974829260355465</v>
      </c>
      <c r="F136" s="1">
        <f t="shared" ca="1" si="17"/>
        <v>5.4814407960078707E-2</v>
      </c>
      <c r="G136" s="1">
        <f t="shared" ca="1" si="17"/>
        <v>-2.0034368927112016E-2</v>
      </c>
      <c r="H136" s="1">
        <f t="shared" ca="1" si="17"/>
        <v>-2.1034598566334189E-2</v>
      </c>
      <c r="I136" s="1">
        <f t="shared" ca="1" si="17"/>
        <v>3.5748131337974901E-2</v>
      </c>
      <c r="J136" s="1">
        <f t="shared" ca="1" si="17"/>
        <v>0.12661716075778878</v>
      </c>
      <c r="K136" s="1">
        <f t="shared" ca="1" si="17"/>
        <v>0.32007882738662036</v>
      </c>
      <c r="L136" s="1">
        <f t="shared" ca="1" si="17"/>
        <v>0.61303027099938867</v>
      </c>
      <c r="M136" s="1">
        <f t="shared" ca="1" si="17"/>
        <v>0.67193666679040376</v>
      </c>
      <c r="N136" s="1">
        <f t="shared" ca="1" si="17"/>
        <v>0.62576905883388334</v>
      </c>
      <c r="O136" s="1">
        <f t="shared" ca="1" si="17"/>
        <v>0.68754855530054626</v>
      </c>
      <c r="P136" s="1">
        <f t="shared" ca="1" si="17"/>
        <v>0.56226813846312362</v>
      </c>
      <c r="Q136" s="1">
        <f t="shared" ca="1" si="17"/>
        <v>0.24380071385504981</v>
      </c>
      <c r="R136" s="1">
        <f t="shared" ca="1" si="17"/>
        <v>0.11069918685345366</v>
      </c>
      <c r="S136" s="1">
        <f t="shared" ca="1" si="17"/>
        <v>0.12468191753799322</v>
      </c>
      <c r="T136" s="1">
        <f t="shared" ca="1" si="17"/>
        <v>0.12641440202124482</v>
      </c>
      <c r="U136" s="1">
        <f t="shared" ca="1" si="17"/>
        <v>0.12078336871263673</v>
      </c>
      <c r="V136" s="1">
        <f t="shared" ca="1" si="15"/>
        <v>0.22199405415346177</v>
      </c>
      <c r="W136" s="1">
        <f t="shared" ca="1" si="16"/>
        <v>0.36087025423982072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8.4871345401178147E-2</v>
      </c>
      <c r="E137" s="1">
        <f t="shared" ca="1" si="13"/>
        <v>5.2780795888889682E-2</v>
      </c>
      <c r="F137" s="1">
        <f t="shared" ca="1" si="17"/>
        <v>4.5274013936459467E-2</v>
      </c>
      <c r="G137" s="1">
        <f t="shared" ca="1" si="17"/>
        <v>2.633226994299185E-2</v>
      </c>
      <c r="H137" s="1">
        <f t="shared" ca="1" si="17"/>
        <v>-2.3271948235737083E-2</v>
      </c>
      <c r="I137" s="1">
        <f t="shared" ca="1" si="17"/>
        <v>-3.0408870705889279E-2</v>
      </c>
      <c r="J137" s="1">
        <f t="shared" ca="1" si="17"/>
        <v>7.8011531517148763E-2</v>
      </c>
      <c r="K137" s="1">
        <f t="shared" ca="1" si="17"/>
        <v>0.32354125080517848</v>
      </c>
      <c r="L137" s="1">
        <f t="shared" ca="1" si="17"/>
        <v>0.63875025883102043</v>
      </c>
      <c r="M137" s="1">
        <f t="shared" ca="1" si="17"/>
        <v>0.60859660037777163</v>
      </c>
      <c r="N137" s="1">
        <f t="shared" ca="1" si="17"/>
        <v>0.35348768567415673</v>
      </c>
      <c r="O137" s="1">
        <f t="shared" ca="1" si="17"/>
        <v>0.18391761957591202</v>
      </c>
      <c r="P137" s="1">
        <f t="shared" ca="1" si="17"/>
        <v>0.2073787200339888</v>
      </c>
      <c r="Q137" s="1">
        <f t="shared" ca="1" si="17"/>
        <v>0.23833504421450255</v>
      </c>
      <c r="R137" s="1">
        <f t="shared" ca="1" si="17"/>
        <v>0.24572764283461854</v>
      </c>
      <c r="S137" s="1">
        <f t="shared" ca="1" si="17"/>
        <v>0.34806833139026383</v>
      </c>
      <c r="T137" s="1">
        <f t="shared" ca="1" si="17"/>
        <v>0.46219596799839024</v>
      </c>
      <c r="U137" s="1">
        <f t="shared" ca="1" si="17"/>
        <v>0.37762596997762715</v>
      </c>
      <c r="V137" s="1">
        <f t="shared" ca="1" si="15"/>
        <v>0.34902364512132378</v>
      </c>
      <c r="W137" s="1">
        <f t="shared" ca="1" si="16"/>
        <v>0.26223727976104128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-8.447167253459691E-3</v>
      </c>
      <c r="E138" s="1">
        <f t="shared" ca="1" si="13"/>
        <v>-9.3510214769297866E-3</v>
      </c>
      <c r="F138" s="1">
        <f t="shared" ca="1" si="17"/>
        <v>-4.54258639680317E-2</v>
      </c>
      <c r="G138" s="1">
        <f t="shared" ca="1" si="17"/>
        <v>-5.9502169199013612E-2</v>
      </c>
      <c r="H138" s="1">
        <f t="shared" ca="1" si="17"/>
        <v>-7.2480748615565721E-2</v>
      </c>
      <c r="I138" s="1">
        <f t="shared" ca="1" si="17"/>
        <v>-5.1845081003589831E-2</v>
      </c>
      <c r="J138" s="1">
        <f t="shared" ca="1" si="17"/>
        <v>4.3220629102259989E-2</v>
      </c>
      <c r="K138" s="1">
        <f t="shared" ca="1" si="17"/>
        <v>0.26373975135078365</v>
      </c>
      <c r="L138" s="1">
        <f t="shared" ca="1" si="17"/>
        <v>0.51497647793256873</v>
      </c>
      <c r="M138" s="1">
        <f t="shared" ca="1" si="17"/>
        <v>0.50547540783174005</v>
      </c>
      <c r="N138" s="1">
        <f t="shared" ca="1" si="17"/>
        <v>0.39539692458255482</v>
      </c>
      <c r="O138" s="1">
        <f t="shared" ca="1" si="17"/>
        <v>0.33791628801183121</v>
      </c>
      <c r="P138" s="1">
        <f t="shared" ca="1" si="17"/>
        <v>0.43888517087125906</v>
      </c>
      <c r="Q138" s="1">
        <f t="shared" ca="1" si="17"/>
        <v>0.41527828855048493</v>
      </c>
      <c r="R138" s="1">
        <f t="shared" ca="1" si="17"/>
        <v>0.32048508730122255</v>
      </c>
      <c r="S138" s="1">
        <f t="shared" ca="1" si="17"/>
        <v>0.29323809074803825</v>
      </c>
      <c r="T138" s="1">
        <f t="shared" ca="1" si="17"/>
        <v>0.36297254599043438</v>
      </c>
      <c r="U138" s="1">
        <f t="shared" ca="1" si="17"/>
        <v>0.39412885402619369</v>
      </c>
      <c r="V138" s="1">
        <f t="shared" ca="1" si="15"/>
        <v>0.58995177826323331</v>
      </c>
      <c r="W138" s="1">
        <f t="shared" ca="1" si="16"/>
        <v>0.81945025607700228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-8.3938573945318576E-2</v>
      </c>
      <c r="E139" s="1">
        <f t="shared" ca="1" si="13"/>
        <v>-2.0504384697677871E-3</v>
      </c>
      <c r="F139" s="1">
        <f t="shared" ca="1" si="17"/>
        <v>6.909427943072706E-2</v>
      </c>
      <c r="G139" s="1">
        <f t="shared" ca="1" si="17"/>
        <v>7.9417049048452204E-2</v>
      </c>
      <c r="H139" s="1">
        <f t="shared" ca="1" si="17"/>
        <v>5.461379851598407E-3</v>
      </c>
      <c r="I139" s="1">
        <f t="shared" ca="1" si="17"/>
        <v>-3.5256637860116888E-2</v>
      </c>
      <c r="J139" s="1">
        <f t="shared" ca="1" si="17"/>
        <v>5.6412302253321368E-2</v>
      </c>
      <c r="K139" s="1">
        <f t="shared" ca="1" si="17"/>
        <v>0.30222995986364504</v>
      </c>
      <c r="L139" s="1">
        <f t="shared" ca="1" si="17"/>
        <v>0.59059689926395254</v>
      </c>
      <c r="M139" s="1">
        <f t="shared" ca="1" si="17"/>
        <v>0.54437718834819315</v>
      </c>
      <c r="N139" s="1">
        <f t="shared" ca="1" si="17"/>
        <v>0.2466218723760337</v>
      </c>
      <c r="O139" s="1">
        <f t="shared" ca="1" si="17"/>
        <v>0.12641457164786774</v>
      </c>
      <c r="P139" s="1">
        <f t="shared" ca="1" si="17"/>
        <v>0.18833680616609108</v>
      </c>
      <c r="Q139" s="1">
        <f t="shared" ca="1" si="17"/>
        <v>0.28680347604269046</v>
      </c>
      <c r="R139" s="1">
        <f t="shared" ca="1" si="17"/>
        <v>0.35980941544687262</v>
      </c>
      <c r="S139" s="1">
        <f t="shared" ca="1" si="17"/>
        <v>0.39741039430983971</v>
      </c>
      <c r="T139" s="1">
        <f t="shared" ca="1" si="17"/>
        <v>0.41539513902597724</v>
      </c>
      <c r="U139" s="1">
        <f t="shared" ca="1" si="17"/>
        <v>0.2836316750806725</v>
      </c>
      <c r="V139" s="1">
        <f t="shared" ca="1" si="15"/>
        <v>0.18663472567716222</v>
      </c>
      <c r="W139" s="1">
        <f t="shared" ca="1" si="16"/>
        <v>0.12964502415979309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4.3676206332995668E-2</v>
      </c>
      <c r="E140" s="1">
        <f t="shared" ca="1" si="13"/>
        <v>-1.3418853081426864E-3</v>
      </c>
      <c r="F140" s="1">
        <f t="shared" ca="1" si="17"/>
        <v>5.8891330854810384E-3</v>
      </c>
      <c r="G140" s="1">
        <f t="shared" ca="1" si="17"/>
        <v>7.9541058392832806E-2</v>
      </c>
      <c r="H140" s="1">
        <f t="shared" ca="1" si="17"/>
        <v>0.12174644058617987</v>
      </c>
      <c r="I140" s="1">
        <f t="shared" ca="1" si="17"/>
        <v>0.1176696308076266</v>
      </c>
      <c r="J140" s="1">
        <f t="shared" ca="1" si="17"/>
        <v>0.17679096121781276</v>
      </c>
      <c r="K140" s="1">
        <f t="shared" ca="1" si="17"/>
        <v>0.35993776239536091</v>
      </c>
      <c r="L140" s="1">
        <f t="shared" ca="1" si="17"/>
        <v>0.61203640615432853</v>
      </c>
      <c r="M140" s="1">
        <f t="shared" ca="1" si="17"/>
        <v>0.53732074937681984</v>
      </c>
      <c r="N140" s="1">
        <f t="shared" ca="1" si="17"/>
        <v>0.26051321365349711</v>
      </c>
      <c r="O140" s="1">
        <f t="shared" ca="1" si="17"/>
        <v>0.14754767745016945</v>
      </c>
      <c r="P140" s="1">
        <f t="shared" ca="1" si="17"/>
        <v>0.25138120013544846</v>
      </c>
      <c r="Q140" s="1">
        <f t="shared" ca="1" si="17"/>
        <v>0.31331667006283803</v>
      </c>
      <c r="R140" s="1">
        <f t="shared" ca="1" si="17"/>
        <v>0.35611891845924903</v>
      </c>
      <c r="S140" s="1">
        <f t="shared" ca="1" si="17"/>
        <v>0.39117854264581919</v>
      </c>
      <c r="T140" s="1">
        <f t="shared" ca="1" si="17"/>
        <v>0.42384705967207215</v>
      </c>
      <c r="U140" s="1">
        <f t="shared" ca="1" si="17"/>
        <v>0.35459371341287493</v>
      </c>
      <c r="V140" s="1">
        <f t="shared" ca="1" si="15"/>
        <v>0.34937049653592867</v>
      </c>
      <c r="W140" s="1">
        <f t="shared" ca="1" si="16"/>
        <v>0.22415146168030817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-0.14265374956548674</v>
      </c>
      <c r="E141" s="1">
        <f t="shared" ca="1" si="13"/>
        <v>-6.4740980048769964E-2</v>
      </c>
      <c r="F141" s="1">
        <f t="shared" ca="1" si="17"/>
        <v>3.556797527059493E-2</v>
      </c>
      <c r="G141" s="1">
        <f t="shared" ca="1" si="17"/>
        <v>5.4622658794401494E-2</v>
      </c>
      <c r="H141" s="1">
        <f t="shared" ca="1" si="17"/>
        <v>4.1872447872561051E-2</v>
      </c>
      <c r="I141" s="1">
        <f t="shared" ca="1" si="17"/>
        <v>-6.1133362285357307E-3</v>
      </c>
      <c r="J141" s="1">
        <f t="shared" ca="1" si="17"/>
        <v>1.6844974743653318E-3</v>
      </c>
      <c r="K141" s="1">
        <f t="shared" ca="1" si="17"/>
        <v>0.17532063825732669</v>
      </c>
      <c r="L141" s="1">
        <f t="shared" ca="1" si="17"/>
        <v>0.43582029777802866</v>
      </c>
      <c r="M141" s="1">
        <f t="shared" ca="1" si="17"/>
        <v>0.4528146133186593</v>
      </c>
      <c r="N141" s="1">
        <f t="shared" ca="1" si="17"/>
        <v>0.28289746615937211</v>
      </c>
      <c r="O141" s="1">
        <f t="shared" ca="1" si="17"/>
        <v>0.10511237652896104</v>
      </c>
      <c r="P141" s="1">
        <f t="shared" ca="1" si="17"/>
        <v>5.9753923697794045E-2</v>
      </c>
      <c r="Q141" s="1">
        <f t="shared" ca="1" si="17"/>
        <v>0.12275966895615312</v>
      </c>
      <c r="R141" s="1">
        <f t="shared" ca="1" si="17"/>
        <v>0.24975787623380669</v>
      </c>
      <c r="S141" s="1">
        <f t="shared" ca="1" si="17"/>
        <v>0.21280945117756672</v>
      </c>
      <c r="T141" s="1">
        <f t="shared" ca="1" si="17"/>
        <v>0.1503240374182514</v>
      </c>
      <c r="U141" s="1">
        <f t="shared" ca="1" si="17"/>
        <v>0.18028875904109826</v>
      </c>
      <c r="V141" s="1">
        <f t="shared" ca="1" si="15"/>
        <v>0.29266894769124563</v>
      </c>
      <c r="W141" s="1">
        <f t="shared" ca="1" si="16"/>
        <v>0.50033197909477534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-7.9472700413737943E-3</v>
      </c>
      <c r="E142" s="1">
        <f t="shared" ca="1" si="13"/>
        <v>-2.3324694528624876E-2</v>
      </c>
      <c r="F142" s="1">
        <f t="shared" ca="1" si="17"/>
        <v>1.4884087538541665E-2</v>
      </c>
      <c r="G142" s="1">
        <f t="shared" ca="1" si="17"/>
        <v>2.2464756415362913E-2</v>
      </c>
      <c r="H142" s="1">
        <f t="shared" ca="1" si="17"/>
        <v>7.7714167467898623E-3</v>
      </c>
      <c r="I142" s="1">
        <f t="shared" ca="1" si="17"/>
        <v>2.3987130590326103E-2</v>
      </c>
      <c r="J142" s="1">
        <f t="shared" ca="1" si="17"/>
        <v>8.2609142074118402E-2</v>
      </c>
      <c r="K142" s="1">
        <f t="shared" ca="1" si="17"/>
        <v>0.2441811724791611</v>
      </c>
      <c r="L142" s="1">
        <f t="shared" ca="1" si="17"/>
        <v>0.40810318121867406</v>
      </c>
      <c r="M142" s="1">
        <f t="shared" ca="1" si="17"/>
        <v>0.30548171678009051</v>
      </c>
      <c r="N142" s="1">
        <f t="shared" ca="1" si="17"/>
        <v>0.176137402383057</v>
      </c>
      <c r="O142" s="1">
        <f t="shared" ca="1" si="17"/>
        <v>0.17602019116197792</v>
      </c>
      <c r="P142" s="1">
        <f t="shared" ca="1" si="17"/>
        <v>0.39166039112866635</v>
      </c>
      <c r="Q142" s="1">
        <f t="shared" ca="1" si="17"/>
        <v>0.67332252396180592</v>
      </c>
      <c r="R142" s="1">
        <f t="shared" ca="1" si="17"/>
        <v>0.70126893368676058</v>
      </c>
      <c r="S142" s="1">
        <f t="shared" ca="1" si="17"/>
        <v>0.64270374079737302</v>
      </c>
      <c r="T142" s="1">
        <f t="shared" ca="1" si="17"/>
        <v>0.74702220019308152</v>
      </c>
      <c r="U142" s="1">
        <f t="shared" ca="1" si="17"/>
        <v>0.76847270664654599</v>
      </c>
      <c r="V142" s="1">
        <f t="shared" ca="1" si="15"/>
        <v>0.58281112913221778</v>
      </c>
      <c r="W142" s="1">
        <f t="shared" ca="1" si="16"/>
        <v>0.50784810163034355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2.8540388533815461E-3</v>
      </c>
      <c r="E143" s="1">
        <f t="shared" ca="1" si="13"/>
        <v>-8.6625876433784905E-3</v>
      </c>
      <c r="F143" s="1">
        <f t="shared" ca="1" si="17"/>
        <v>-1.4858481032403104E-2</v>
      </c>
      <c r="G143" s="1">
        <f t="shared" ca="1" si="17"/>
        <v>-1.9033325755880383E-2</v>
      </c>
      <c r="H143" s="1">
        <f t="shared" ca="1" si="17"/>
        <v>-2.23852573498847E-2</v>
      </c>
      <c r="I143" s="1">
        <f t="shared" ca="1" si="17"/>
        <v>-1.5535621728440802E-2</v>
      </c>
      <c r="J143" s="1">
        <f t="shared" ca="1" si="17"/>
        <v>5.5539920472013435E-2</v>
      </c>
      <c r="K143" s="1">
        <f t="shared" ca="1" si="17"/>
        <v>0.26309998087995679</v>
      </c>
      <c r="L143" s="1">
        <f t="shared" ca="1" si="17"/>
        <v>0.55694870838348498</v>
      </c>
      <c r="M143" s="1">
        <f t="shared" ca="1" si="17"/>
        <v>0.55131752612477802</v>
      </c>
      <c r="N143" s="1">
        <f t="shared" ca="1" si="17"/>
        <v>0.35298164858856479</v>
      </c>
      <c r="O143" s="1">
        <f t="shared" ca="1" si="17"/>
        <v>0.32542827058559282</v>
      </c>
      <c r="P143" s="1">
        <f t="shared" ca="1" si="17"/>
        <v>0.36410376103246411</v>
      </c>
      <c r="Q143" s="1">
        <f t="shared" ca="1" si="17"/>
        <v>0.29471482419287715</v>
      </c>
      <c r="R143" s="1">
        <f t="shared" ca="1" si="17"/>
        <v>0.16260123889600986</v>
      </c>
      <c r="S143" s="1">
        <f t="shared" ca="1" si="17"/>
        <v>8.142364245154711E-2</v>
      </c>
      <c r="T143" s="1">
        <f t="shared" ca="1" si="17"/>
        <v>0.11324105191549319</v>
      </c>
      <c r="U143" s="1">
        <f t="shared" ref="U143:U158" ca="1" si="18">(U93+0.6*(V93+T93)+0.15*(S93+W93))/(1+2*0.6+2*0.15)</f>
        <v>0.2746968162452188</v>
      </c>
      <c r="V143" s="1">
        <f t="shared" ca="1" si="15"/>
        <v>0.41279386398455253</v>
      </c>
      <c r="W143" s="1">
        <f t="shared" ca="1" si="16"/>
        <v>0.58276792798659671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2.9211994646891799E-2</v>
      </c>
      <c r="E144" s="1">
        <f t="shared" ca="1" si="13"/>
        <v>3.5118382658110413E-3</v>
      </c>
      <c r="F144" s="1">
        <f t="shared" ref="F144:T158" ca="1" si="19">(F94+0.6*(G94+E94)+0.15*(D94+H94))/(1+2*0.6+2*0.15)</f>
        <v>-4.3274185709089906E-3</v>
      </c>
      <c r="G144" s="1">
        <f t="shared" ca="1" si="19"/>
        <v>8.8754613416894487E-3</v>
      </c>
      <c r="H144" s="1">
        <f t="shared" ca="1" si="19"/>
        <v>9.1608289081819873E-3</v>
      </c>
      <c r="I144" s="1">
        <f t="shared" ca="1" si="19"/>
        <v>2.0518145894025175E-2</v>
      </c>
      <c r="J144" s="1">
        <f t="shared" ca="1" si="19"/>
        <v>0.11395359731758292</v>
      </c>
      <c r="K144" s="1">
        <f t="shared" ca="1" si="19"/>
        <v>0.36063054085050567</v>
      </c>
      <c r="L144" s="1">
        <f t="shared" ca="1" si="19"/>
        <v>0.61688421794243486</v>
      </c>
      <c r="M144" s="1">
        <f t="shared" ca="1" si="19"/>
        <v>0.55435599499601107</v>
      </c>
      <c r="N144" s="1">
        <f t="shared" ca="1" si="19"/>
        <v>0.32302621515353691</v>
      </c>
      <c r="O144" s="1">
        <f t="shared" ca="1" si="19"/>
        <v>0.2036214596188671</v>
      </c>
      <c r="P144" s="1">
        <f t="shared" ca="1" si="19"/>
        <v>0.19797781314329338</v>
      </c>
      <c r="Q144" s="1">
        <f t="shared" ca="1" si="19"/>
        <v>0.12877267532249834</v>
      </c>
      <c r="R144" s="1">
        <f t="shared" ca="1" si="19"/>
        <v>8.0472311659190748E-2</v>
      </c>
      <c r="S144" s="1">
        <f t="shared" ca="1" si="19"/>
        <v>7.2043146450251561E-2</v>
      </c>
      <c r="T144" s="1">
        <f t="shared" ca="1" si="19"/>
        <v>0.10106810618316497</v>
      </c>
      <c r="U144" s="1">
        <f t="shared" ca="1" si="18"/>
        <v>0.23991915060451019</v>
      </c>
      <c r="V144" s="1">
        <f t="shared" ca="1" si="15"/>
        <v>0.51810166136886959</v>
      </c>
      <c r="W144" s="1">
        <f t="shared" ca="1" si="16"/>
        <v>0.73230619244946793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3.9233642783607345E-2</v>
      </c>
      <c r="E145" s="1">
        <f t="shared" ca="1" si="13"/>
        <v>2.6480394521654276E-2</v>
      </c>
      <c r="F145" s="1">
        <f t="shared" ca="1" si="19"/>
        <v>1.2831579268288581E-3</v>
      </c>
      <c r="G145" s="1">
        <f t="shared" ca="1" si="19"/>
        <v>2.5404561895600772E-3</v>
      </c>
      <c r="H145" s="1">
        <f t="shared" ca="1" si="19"/>
        <v>1.5103055632943474E-2</v>
      </c>
      <c r="I145" s="1">
        <f t="shared" ca="1" si="19"/>
        <v>1.4070576956193079E-2</v>
      </c>
      <c r="J145" s="1">
        <f t="shared" ca="1" si="19"/>
        <v>4.1533701442981782E-2</v>
      </c>
      <c r="K145" s="1">
        <f t="shared" ca="1" si="19"/>
        <v>0.19323194917559894</v>
      </c>
      <c r="L145" s="1">
        <f t="shared" ca="1" si="19"/>
        <v>0.36150725202342571</v>
      </c>
      <c r="M145" s="1">
        <f t="shared" ca="1" si="19"/>
        <v>0.24968839767558096</v>
      </c>
      <c r="N145" s="1">
        <f t="shared" ca="1" si="19"/>
        <v>5.2252067958974767E-2</v>
      </c>
      <c r="O145" s="1">
        <f t="shared" ca="1" si="19"/>
        <v>6.410420879941342E-3</v>
      </c>
      <c r="P145" s="1">
        <f t="shared" ca="1" si="19"/>
        <v>0.20555794269509803</v>
      </c>
      <c r="Q145" s="1">
        <f t="shared" ca="1" si="19"/>
        <v>0.48631090913395336</v>
      </c>
      <c r="R145" s="1">
        <f t="shared" ca="1" si="19"/>
        <v>0.54013169323283938</v>
      </c>
      <c r="S145" s="1">
        <f t="shared" ca="1" si="19"/>
        <v>0.31992159242330259</v>
      </c>
      <c r="T145" s="1">
        <f t="shared" ca="1" si="19"/>
        <v>0.30844880180553219</v>
      </c>
      <c r="U145" s="1">
        <f t="shared" ca="1" si="18"/>
        <v>0.60361123823054352</v>
      </c>
      <c r="V145" s="1">
        <f t="shared" ca="1" si="15"/>
        <v>0.74997139174759619</v>
      </c>
      <c r="W145" s="1">
        <f t="shared" ca="1" si="16"/>
        <v>0.68376373923436795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0.14788501396625123</v>
      </c>
      <c r="E146" s="1">
        <f t="shared" ca="1" si="13"/>
        <v>5.5746666885933702E-2</v>
      </c>
      <c r="F146" s="1">
        <f t="shared" ca="1" si="19"/>
        <v>-1.0588447880513384E-2</v>
      </c>
      <c r="G146" s="1">
        <f t="shared" ca="1" si="19"/>
        <v>-3.1811822995497167E-2</v>
      </c>
      <c r="H146" s="1">
        <f t="shared" ca="1" si="19"/>
        <v>-5.9144361763498188E-2</v>
      </c>
      <c r="I146" s="1">
        <f t="shared" ca="1" si="19"/>
        <v>-7.0586075302049023E-2</v>
      </c>
      <c r="J146" s="1">
        <f t="shared" ca="1" si="19"/>
        <v>3.7382721641929115E-2</v>
      </c>
      <c r="K146" s="1">
        <f t="shared" ca="1" si="19"/>
        <v>0.28521985822994933</v>
      </c>
      <c r="L146" s="1">
        <f t="shared" ca="1" si="19"/>
        <v>0.5121761661838079</v>
      </c>
      <c r="M146" s="1">
        <f t="shared" ca="1" si="19"/>
        <v>0.37562640696579397</v>
      </c>
      <c r="N146" s="1">
        <f t="shared" ca="1" si="19"/>
        <v>0.20502475688324723</v>
      </c>
      <c r="O146" s="1">
        <f t="shared" ca="1" si="19"/>
        <v>0.19623603104082915</v>
      </c>
      <c r="P146" s="1">
        <f t="shared" ca="1" si="19"/>
        <v>0.41892710620863927</v>
      </c>
      <c r="Q146" s="1">
        <f t="shared" ca="1" si="19"/>
        <v>0.58410599103673433</v>
      </c>
      <c r="R146" s="1">
        <f t="shared" ca="1" si="19"/>
        <v>0.48630161540866779</v>
      </c>
      <c r="S146" s="1">
        <f t="shared" ca="1" si="19"/>
        <v>0.28547346747343255</v>
      </c>
      <c r="T146" s="1">
        <f t="shared" ca="1" si="19"/>
        <v>0.4279234380064908</v>
      </c>
      <c r="U146" s="1">
        <f t="shared" ca="1" si="18"/>
        <v>0.7782371849064782</v>
      </c>
      <c r="V146" s="1">
        <f t="shared" ca="1" si="15"/>
        <v>0.9518667169431223</v>
      </c>
      <c r="W146" s="1">
        <f t="shared" ca="1" si="16"/>
        <v>0.9801327576424782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1.5942864224673361E-2</v>
      </c>
      <c r="E147" s="1">
        <f t="shared" ca="1" si="13"/>
        <v>-9.7771227905110031E-3</v>
      </c>
      <c r="F147" s="1">
        <f t="shared" ca="1" si="19"/>
        <v>-5.1673676673329817E-2</v>
      </c>
      <c r="G147" s="1">
        <f t="shared" ca="1" si="19"/>
        <v>-4.9112788747841279E-2</v>
      </c>
      <c r="H147" s="1">
        <f t="shared" ca="1" si="19"/>
        <v>-2.8541813023563366E-2</v>
      </c>
      <c r="I147" s="1">
        <f t="shared" ca="1" si="19"/>
        <v>-3.1653884717967234E-2</v>
      </c>
      <c r="J147" s="1">
        <f t="shared" ca="1" si="19"/>
        <v>6.2331341186685027E-2</v>
      </c>
      <c r="K147" s="1">
        <f t="shared" ca="1" si="19"/>
        <v>0.35220724489072697</v>
      </c>
      <c r="L147" s="1">
        <f t="shared" ca="1" si="19"/>
        <v>0.60954224844207561</v>
      </c>
      <c r="M147" s="1">
        <f t="shared" ca="1" si="19"/>
        <v>0.49012703694175264</v>
      </c>
      <c r="N147" s="1">
        <f t="shared" ca="1" si="19"/>
        <v>0.22767451725811627</v>
      </c>
      <c r="O147" s="1">
        <f t="shared" ca="1" si="19"/>
        <v>9.1025821132269286E-2</v>
      </c>
      <c r="P147" s="1">
        <f t="shared" ca="1" si="19"/>
        <v>0.16390561369449255</v>
      </c>
      <c r="Q147" s="1">
        <f t="shared" ca="1" si="19"/>
        <v>0.28804478285400215</v>
      </c>
      <c r="R147" s="1">
        <f t="shared" ca="1" si="19"/>
        <v>0.20943408912510403</v>
      </c>
      <c r="S147" s="1">
        <f t="shared" ca="1" si="19"/>
        <v>0.12862297060062894</v>
      </c>
      <c r="T147" s="1">
        <f t="shared" ca="1" si="19"/>
        <v>0.29394554441992055</v>
      </c>
      <c r="U147" s="1">
        <f t="shared" ca="1" si="18"/>
        <v>0.56689725061735818</v>
      </c>
      <c r="V147" s="1">
        <f t="shared" ca="1" si="15"/>
        <v>0.57876972118053027</v>
      </c>
      <c r="W147" s="1">
        <f t="shared" ca="1" si="16"/>
        <v>0.42041516744429147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8.2244530700329693E-2</v>
      </c>
      <c r="E148" s="1">
        <f t="shared" ca="1" si="13"/>
        <v>5.427450477343615E-2</v>
      </c>
      <c r="F148" s="1">
        <f t="shared" ca="1" si="19"/>
        <v>5.0470740114720879E-2</v>
      </c>
      <c r="G148" s="1">
        <f t="shared" ca="1" si="19"/>
        <v>7.6638564803143433E-2</v>
      </c>
      <c r="H148" s="1">
        <f t="shared" ca="1" si="19"/>
        <v>0.12160714522828198</v>
      </c>
      <c r="I148" s="1">
        <f t="shared" ca="1" si="19"/>
        <v>0.11859335362253638</v>
      </c>
      <c r="J148" s="1">
        <f t="shared" ca="1" si="19"/>
        <v>0.13398050508607579</v>
      </c>
      <c r="K148" s="1">
        <f t="shared" ca="1" si="19"/>
        <v>0.28516134136402138</v>
      </c>
      <c r="L148" s="1">
        <f t="shared" ca="1" si="19"/>
        <v>0.46143162559756962</v>
      </c>
      <c r="M148" s="1">
        <f t="shared" ca="1" si="19"/>
        <v>0.32738883531443885</v>
      </c>
      <c r="N148" s="1">
        <f t="shared" ca="1" si="19"/>
        <v>0.12249890905460252</v>
      </c>
      <c r="O148" s="1">
        <f t="shared" ca="1" si="19"/>
        <v>0.1019464632244502</v>
      </c>
      <c r="P148" s="1">
        <f t="shared" ca="1" si="19"/>
        <v>0.18115923849634333</v>
      </c>
      <c r="Q148" s="1">
        <f t="shared" ca="1" si="19"/>
        <v>0.19092253184714933</v>
      </c>
      <c r="R148" s="1">
        <f t="shared" ca="1" si="19"/>
        <v>9.2924808909965545E-2</v>
      </c>
      <c r="S148" s="1">
        <f t="shared" ca="1" si="19"/>
        <v>2.9657100948591565E-2</v>
      </c>
      <c r="T148" s="1">
        <f t="shared" ca="1" si="19"/>
        <v>0.1506831799374497</v>
      </c>
      <c r="U148" s="1">
        <f t="shared" ca="1" si="18"/>
        <v>0.39178162025886104</v>
      </c>
      <c r="V148" s="1">
        <f t="shared" ca="1" si="15"/>
        <v>0.39723075443635564</v>
      </c>
      <c r="W148" s="1">
        <f t="shared" ca="1" si="16"/>
        <v>0.20350695348523265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6.6475362682879777E-2</v>
      </c>
      <c r="E149" s="1">
        <f t="shared" ca="1" si="13"/>
        <v>3.0038617057112377E-2</v>
      </c>
      <c r="F149" s="1">
        <f t="shared" ca="1" si="19"/>
        <v>6.4938279507937097E-2</v>
      </c>
      <c r="G149" s="1">
        <f t="shared" ca="1" si="19"/>
        <v>0.11438969621882553</v>
      </c>
      <c r="H149" s="1">
        <f t="shared" ca="1" si="19"/>
        <v>0.10668367446253328</v>
      </c>
      <c r="I149" s="1">
        <f t="shared" ca="1" si="19"/>
        <v>7.1414444216874082E-2</v>
      </c>
      <c r="J149" s="1">
        <f t="shared" ca="1" si="19"/>
        <v>0.12054789494015768</v>
      </c>
      <c r="K149" s="1">
        <f t="shared" ca="1" si="19"/>
        <v>0.30610180307526885</v>
      </c>
      <c r="L149" s="1">
        <f t="shared" ca="1" si="19"/>
        <v>0.49411163971220751</v>
      </c>
      <c r="M149" s="1">
        <f t="shared" ca="1" si="19"/>
        <v>0.39492081167011606</v>
      </c>
      <c r="N149" s="1">
        <f t="shared" ca="1" si="19"/>
        <v>0.38667627771165192</v>
      </c>
      <c r="O149" s="1">
        <f t="shared" ca="1" si="19"/>
        <v>0.65835485273410621</v>
      </c>
      <c r="P149" s="1">
        <f t="shared" ca="1" si="19"/>
        <v>0.77011673685790805</v>
      </c>
      <c r="Q149" s="1">
        <f t="shared" ca="1" si="19"/>
        <v>0.59152922110354156</v>
      </c>
      <c r="R149" s="1">
        <f t="shared" ca="1" si="19"/>
        <v>0.30973693143773184</v>
      </c>
      <c r="S149" s="1">
        <f t="shared" ca="1" si="19"/>
        <v>0.34902477298152862</v>
      </c>
      <c r="T149" s="1">
        <f t="shared" ca="1" si="19"/>
        <v>0.69675895589911252</v>
      </c>
      <c r="U149" s="1">
        <f t="shared" ca="1" si="18"/>
        <v>0.91349619881555066</v>
      </c>
      <c r="V149" s="1">
        <f t="shared" ca="1" si="15"/>
        <v>0.96632503071448139</v>
      </c>
      <c r="W149" s="1">
        <f t="shared" ca="1" si="16"/>
        <v>0.9403807137873873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5.9824141490736251E-3</v>
      </c>
      <c r="E150" s="1">
        <f t="shared" ca="1" si="13"/>
        <v>-2.8477277232963959E-3</v>
      </c>
      <c r="F150" s="1">
        <f t="shared" ca="1" si="19"/>
        <v>-1.0306379649156773E-2</v>
      </c>
      <c r="G150" s="1">
        <f t="shared" ca="1" si="19"/>
        <v>-1.5089716736400629E-2</v>
      </c>
      <c r="H150" s="1">
        <f t="shared" ca="1" si="19"/>
        <v>-2.4727841731967182E-2</v>
      </c>
      <c r="I150" s="1">
        <f t="shared" ca="1" si="19"/>
        <v>1.2558154947539623E-2</v>
      </c>
      <c r="J150" s="1">
        <f t="shared" ca="1" si="19"/>
        <v>0.14585533593223907</v>
      </c>
      <c r="K150" s="1">
        <f t="shared" ca="1" si="19"/>
        <v>0.36959110586960331</v>
      </c>
      <c r="L150" s="1">
        <f t="shared" ca="1" si="19"/>
        <v>0.56112762076693334</v>
      </c>
      <c r="M150" s="1">
        <f t="shared" ca="1" si="19"/>
        <v>0.49944262776962028</v>
      </c>
      <c r="N150" s="1">
        <f t="shared" ca="1" si="19"/>
        <v>0.48869512903988382</v>
      </c>
      <c r="O150" s="1">
        <f t="shared" ca="1" si="19"/>
        <v>0.68165679273090751</v>
      </c>
      <c r="P150" s="1">
        <f t="shared" ca="1" si="19"/>
        <v>0.77021947619671827</v>
      </c>
      <c r="Q150" s="1">
        <f t="shared" ca="1" si="19"/>
        <v>0.61705845000836812</v>
      </c>
      <c r="R150" s="1">
        <f t="shared" ca="1" si="19"/>
        <v>0.28875716122653644</v>
      </c>
      <c r="S150" s="1">
        <f t="shared" ca="1" si="19"/>
        <v>7.6521961125159424E-2</v>
      </c>
      <c r="T150" s="1">
        <f t="shared" ca="1" si="19"/>
        <v>0.11056319955309143</v>
      </c>
      <c r="U150" s="1">
        <f t="shared" ca="1" si="18"/>
        <v>0.39864554638261157</v>
      </c>
      <c r="V150" s="1">
        <f t="shared" ca="1" si="15"/>
        <v>0.75135967413288851</v>
      </c>
      <c r="W150" s="1">
        <f t="shared" ca="1" si="16"/>
        <v>0.87641272923585511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8.1709331142141933E-2</v>
      </c>
      <c r="E151" s="1">
        <f t="shared" ca="1" si="13"/>
        <v>9.0640655583308791E-2</v>
      </c>
      <c r="F151" s="1">
        <f t="shared" ca="1" si="19"/>
        <v>5.3972122296631161E-2</v>
      </c>
      <c r="G151" s="1">
        <f t="shared" ca="1" si="19"/>
        <v>4.8276045475945807E-2</v>
      </c>
      <c r="H151" s="1">
        <f t="shared" ca="1" si="19"/>
        <v>9.8346861868387231E-2</v>
      </c>
      <c r="I151" s="1">
        <f t="shared" ca="1" si="19"/>
        <v>0.12580064470316685</v>
      </c>
      <c r="J151" s="1">
        <f t="shared" ca="1" si="19"/>
        <v>0.17607255062200769</v>
      </c>
      <c r="K151" s="1">
        <f t="shared" ca="1" si="19"/>
        <v>0.33120646580568047</v>
      </c>
      <c r="L151" s="1">
        <f t="shared" ca="1" si="19"/>
        <v>0.47536816475884713</v>
      </c>
      <c r="M151" s="1">
        <f t="shared" ca="1" si="19"/>
        <v>0.38616051993605466</v>
      </c>
      <c r="N151" s="1">
        <f t="shared" ca="1" si="19"/>
        <v>0.27219602135718113</v>
      </c>
      <c r="O151" s="1">
        <f t="shared" ca="1" si="19"/>
        <v>0.26611857483086898</v>
      </c>
      <c r="P151" s="1">
        <f t="shared" ca="1" si="19"/>
        <v>0.14927869577595226</v>
      </c>
      <c r="Q151" s="1">
        <f t="shared" ca="1" si="19"/>
        <v>2.4836385959570275E-3</v>
      </c>
      <c r="R151" s="1">
        <f t="shared" ca="1" si="19"/>
        <v>-4.7844940848083786E-2</v>
      </c>
      <c r="S151" s="1">
        <f t="shared" ca="1" si="19"/>
        <v>-7.9325452850320301E-3</v>
      </c>
      <c r="T151" s="1">
        <f t="shared" ca="1" si="19"/>
        <v>0.12023392174273835</v>
      </c>
      <c r="U151" s="1">
        <f t="shared" ca="1" si="18"/>
        <v>0.32614484042327757</v>
      </c>
      <c r="V151" s="1">
        <f t="shared" ca="1" si="15"/>
        <v>0.41731486545744267</v>
      </c>
      <c r="W151" s="1">
        <f t="shared" ca="1" si="16"/>
        <v>0.3245363830132052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-8.924920357648183E-3</v>
      </c>
      <c r="E152" s="1">
        <f t="shared" ca="1" si="13"/>
        <v>1.7771992188225515E-2</v>
      </c>
      <c r="F152" s="1">
        <f t="shared" ca="1" si="19"/>
        <v>-8.4222242888416354E-4</v>
      </c>
      <c r="G152" s="1">
        <f t="shared" ca="1" si="19"/>
        <v>-2.2652681055565983E-2</v>
      </c>
      <c r="H152" s="1">
        <f t="shared" ca="1" si="19"/>
        <v>-3.8463211198337559E-2</v>
      </c>
      <c r="I152" s="1">
        <f t="shared" ca="1" si="19"/>
        <v>-6.3523651108120721E-2</v>
      </c>
      <c r="J152" s="1">
        <f t="shared" ca="1" si="19"/>
        <v>2.2711116770500372E-2</v>
      </c>
      <c r="K152" s="1">
        <f t="shared" ca="1" si="19"/>
        <v>0.26204232368205499</v>
      </c>
      <c r="L152" s="1">
        <f t="shared" ca="1" si="19"/>
        <v>0.48844876394572784</v>
      </c>
      <c r="M152" s="1">
        <f t="shared" ca="1" si="19"/>
        <v>0.39257130724612027</v>
      </c>
      <c r="N152" s="1">
        <f t="shared" ca="1" si="19"/>
        <v>0.16539974325423751</v>
      </c>
      <c r="O152" s="1">
        <f t="shared" ca="1" si="19"/>
        <v>9.7471746447858956E-2</v>
      </c>
      <c r="P152" s="1">
        <f t="shared" ca="1" si="19"/>
        <v>0.21128835869216633</v>
      </c>
      <c r="Q152" s="1">
        <f t="shared" ca="1" si="19"/>
        <v>0.31691064236073896</v>
      </c>
      <c r="R152" s="1">
        <f t="shared" ca="1" si="19"/>
        <v>0.17121075909266723</v>
      </c>
      <c r="S152" s="1">
        <f t="shared" ca="1" si="19"/>
        <v>4.7682742687981686E-2</v>
      </c>
      <c r="T152" s="1">
        <f t="shared" ca="1" si="19"/>
        <v>0.13459612104611035</v>
      </c>
      <c r="U152" s="1">
        <f t="shared" ca="1" si="18"/>
        <v>0.38083876276048484</v>
      </c>
      <c r="V152" s="1">
        <f t="shared" ca="1" si="15"/>
        <v>0.47965310800500432</v>
      </c>
      <c r="W152" s="1">
        <f t="shared" ca="1" si="16"/>
        <v>0.53157387738160611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5.0665839200004614E-2</v>
      </c>
      <c r="E153" s="1">
        <f t="shared" ca="1" si="13"/>
        <v>7.3848110019491042E-2</v>
      </c>
      <c r="F153" s="1">
        <f t="shared" ca="1" si="19"/>
        <v>6.6631818355578493E-2</v>
      </c>
      <c r="G153" s="1">
        <f t="shared" ca="1" si="19"/>
        <v>2.1471133355530365E-2</v>
      </c>
      <c r="H153" s="1">
        <f t="shared" ca="1" si="19"/>
        <v>-3.701352033168722E-2</v>
      </c>
      <c r="I153" s="1">
        <f t="shared" ca="1" si="19"/>
        <v>-2.6101770698825133E-2</v>
      </c>
      <c r="J153" s="1">
        <f t="shared" ca="1" si="19"/>
        <v>7.073405870524993E-2</v>
      </c>
      <c r="K153" s="1">
        <f t="shared" ca="1" si="19"/>
        <v>0.32907363231432851</v>
      </c>
      <c r="L153" s="1">
        <f t="shared" ca="1" si="19"/>
        <v>0.66586448971212353</v>
      </c>
      <c r="M153" s="1">
        <f t="shared" ca="1" si="19"/>
        <v>0.66577582623332454</v>
      </c>
      <c r="N153" s="1">
        <f t="shared" ca="1" si="19"/>
        <v>0.35182574762195273</v>
      </c>
      <c r="O153" s="1">
        <f t="shared" ca="1" si="19"/>
        <v>0.15774439486275901</v>
      </c>
      <c r="P153" s="1">
        <f t="shared" ca="1" si="19"/>
        <v>0.26014364735982487</v>
      </c>
      <c r="Q153" s="1">
        <f t="shared" ca="1" si="19"/>
        <v>0.43996382367374143</v>
      </c>
      <c r="R153" s="1">
        <f t="shared" ca="1" si="19"/>
        <v>0.48349671953336759</v>
      </c>
      <c r="S153" s="1">
        <f t="shared" ca="1" si="19"/>
        <v>0.28382877060241007</v>
      </c>
      <c r="T153" s="1">
        <f t="shared" ca="1" si="19"/>
        <v>0.18135352575859082</v>
      </c>
      <c r="U153" s="1">
        <f t="shared" ca="1" si="18"/>
        <v>0.17218269917629878</v>
      </c>
      <c r="V153" s="1">
        <f t="shared" ca="1" si="15"/>
        <v>0.17547875881617342</v>
      </c>
      <c r="W153" s="1">
        <f t="shared" ca="1" si="16"/>
        <v>0.15865801232967683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2.2170021098532184E-2</v>
      </c>
      <c r="E154" s="1">
        <f t="shared" ca="1" si="13"/>
        <v>-1.4853869734343085E-2</v>
      </c>
      <c r="F154" s="1">
        <f t="shared" ca="1" si="19"/>
        <v>-3.7677814684337882E-2</v>
      </c>
      <c r="G154" s="1">
        <f t="shared" ca="1" si="19"/>
        <v>-9.5993395007933531E-3</v>
      </c>
      <c r="H154" s="1">
        <f t="shared" ca="1" si="19"/>
        <v>3.6707792693104688E-2</v>
      </c>
      <c r="I154" s="1">
        <f t="shared" ca="1" si="19"/>
        <v>1.9041474264885359E-2</v>
      </c>
      <c r="J154" s="1">
        <f t="shared" ca="1" si="19"/>
        <v>5.4515884783768341E-3</v>
      </c>
      <c r="K154" s="1">
        <f t="shared" ca="1" si="19"/>
        <v>0.23795624929530743</v>
      </c>
      <c r="L154" s="1">
        <f t="shared" ca="1" si="19"/>
        <v>0.58274671506818176</v>
      </c>
      <c r="M154" s="1">
        <f t="shared" ca="1" si="19"/>
        <v>0.61855700744466158</v>
      </c>
      <c r="N154" s="1">
        <f t="shared" ca="1" si="19"/>
        <v>0.37785069307876851</v>
      </c>
      <c r="O154" s="1">
        <f t="shared" ca="1" si="19"/>
        <v>0.20676855318029846</v>
      </c>
      <c r="P154" s="1">
        <f t="shared" ca="1" si="19"/>
        <v>0.28635778023507646</v>
      </c>
      <c r="Q154" s="1">
        <f t="shared" ca="1" si="19"/>
        <v>0.48968459955320209</v>
      </c>
      <c r="R154" s="1">
        <f t="shared" ca="1" si="19"/>
        <v>0.46326491213840598</v>
      </c>
      <c r="S154" s="1">
        <f t="shared" ca="1" si="19"/>
        <v>0.25214096577362283</v>
      </c>
      <c r="T154" s="1">
        <f t="shared" ca="1" si="19"/>
        <v>0.13776371681994776</v>
      </c>
      <c r="U154" s="1">
        <f t="shared" ca="1" si="18"/>
        <v>0.12203595610689744</v>
      </c>
      <c r="V154" s="1">
        <f t="shared" ca="1" si="15"/>
        <v>5.9995182139248156E-2</v>
      </c>
      <c r="W154" s="1">
        <f t="shared" ca="1" si="16"/>
        <v>-1.5227870130977091E-2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7.0599533087739433E-2</v>
      </c>
      <c r="E155" s="1">
        <f t="shared" ca="1" si="13"/>
        <v>1.3843950825098471E-2</v>
      </c>
      <c r="F155" s="1">
        <f t="shared" ca="1" si="19"/>
        <v>-6.145029102434757E-2</v>
      </c>
      <c r="G155" s="1">
        <f t="shared" ca="1" si="19"/>
        <v>-7.6000950862805866E-2</v>
      </c>
      <c r="H155" s="1">
        <f t="shared" ca="1" si="19"/>
        <v>-4.1107025387650729E-2</v>
      </c>
      <c r="I155" s="1">
        <f t="shared" ca="1" si="19"/>
        <v>-2.8532154430294963E-2</v>
      </c>
      <c r="J155" s="1">
        <f t="shared" ca="1" si="19"/>
        <v>2.1234501429270618E-2</v>
      </c>
      <c r="K155" s="1">
        <f t="shared" ca="1" si="19"/>
        <v>0.16411217309804577</v>
      </c>
      <c r="L155" s="1">
        <f t="shared" ca="1" si="19"/>
        <v>0.32017413125026734</v>
      </c>
      <c r="M155" s="1">
        <f t="shared" ca="1" si="19"/>
        <v>0.27304373576390373</v>
      </c>
      <c r="N155" s="1">
        <f t="shared" ca="1" si="19"/>
        <v>0.244366556334221</v>
      </c>
      <c r="O155" s="1">
        <f t="shared" ca="1" si="19"/>
        <v>0.36364490759006157</v>
      </c>
      <c r="P155" s="1">
        <f t="shared" ca="1" si="19"/>
        <v>0.4907425096911065</v>
      </c>
      <c r="Q155" s="1">
        <f t="shared" ca="1" si="19"/>
        <v>0.5011089073483268</v>
      </c>
      <c r="R155" s="1">
        <f t="shared" ca="1" si="19"/>
        <v>0.28467141598488299</v>
      </c>
      <c r="S155" s="1">
        <f t="shared" ca="1" si="19"/>
        <v>0.18213690082795081</v>
      </c>
      <c r="T155" s="1">
        <f t="shared" ca="1" si="19"/>
        <v>0.27073125477107557</v>
      </c>
      <c r="U155" s="1">
        <f t="shared" ca="1" si="18"/>
        <v>0.46040610137139232</v>
      </c>
      <c r="V155" s="1">
        <f t="shared" ca="1" si="15"/>
        <v>0.4767947485739033</v>
      </c>
      <c r="W155" s="1">
        <f t="shared" ca="1" si="16"/>
        <v>0.50877472939848389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-2.0195888777959921E-2</v>
      </c>
      <c r="E156" s="1">
        <f t="shared" ca="1" si="13"/>
        <v>1.5703543295281796E-2</v>
      </c>
      <c r="F156" s="1">
        <f t="shared" ca="1" si="19"/>
        <v>1.8506731163393908E-2</v>
      </c>
      <c r="G156" s="1">
        <f t="shared" ca="1" si="19"/>
        <v>7.6349904986167932E-3</v>
      </c>
      <c r="H156" s="1">
        <f t="shared" ca="1" si="19"/>
        <v>1.5596949281465419E-2</v>
      </c>
      <c r="I156" s="1">
        <f t="shared" ca="1" si="19"/>
        <v>-3.2201280466353635E-2</v>
      </c>
      <c r="J156" s="1">
        <f t="shared" ca="1" si="19"/>
        <v>-3.1025203897960828E-2</v>
      </c>
      <c r="K156" s="1">
        <f t="shared" ca="1" si="19"/>
        <v>0.17932236916012328</v>
      </c>
      <c r="L156" s="1">
        <f t="shared" ca="1" si="19"/>
        <v>0.45172293179160372</v>
      </c>
      <c r="M156" s="1">
        <f t="shared" ca="1" si="19"/>
        <v>0.4071824846289821</v>
      </c>
      <c r="N156" s="1">
        <f t="shared" ca="1" si="19"/>
        <v>0.2765955290688118</v>
      </c>
      <c r="O156" s="1">
        <f t="shared" ca="1" si="19"/>
        <v>0.28771911842492476</v>
      </c>
      <c r="P156" s="1">
        <f t="shared" ca="1" si="19"/>
        <v>0.37283667598839065</v>
      </c>
      <c r="Q156" s="1">
        <f t="shared" ca="1" si="19"/>
        <v>0.52419943495715149</v>
      </c>
      <c r="R156" s="1">
        <f t="shared" ca="1" si="19"/>
        <v>0.46579464457311592</v>
      </c>
      <c r="S156" s="1">
        <f t="shared" ca="1" si="19"/>
        <v>0.32798944080846265</v>
      </c>
      <c r="T156" s="1">
        <f t="shared" ca="1" si="19"/>
        <v>0.32847308867814051</v>
      </c>
      <c r="U156" s="1">
        <f t="shared" ca="1" si="18"/>
        <v>0.5189510333042503</v>
      </c>
      <c r="V156" s="1">
        <f t="shared" ca="1" si="15"/>
        <v>0.56173864519039918</v>
      </c>
      <c r="W156" s="1">
        <f t="shared" ca="1" si="16"/>
        <v>0.36501767698295173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2.2524778494080983E-2</v>
      </c>
      <c r="E157" s="1">
        <f t="shared" ca="1" si="13"/>
        <v>5.420877300291866E-2</v>
      </c>
      <c r="F157" s="1">
        <f t="shared" ca="1" si="19"/>
        <v>5.4830659358978587E-2</v>
      </c>
      <c r="G157" s="1">
        <f t="shared" ca="1" si="19"/>
        <v>3.4309780664760328E-2</v>
      </c>
      <c r="H157" s="1">
        <f t="shared" ca="1" si="19"/>
        <v>2.6989515789101682E-2</v>
      </c>
      <c r="I157" s="1">
        <f t="shared" ca="1" si="19"/>
        <v>4.2635134878890271E-2</v>
      </c>
      <c r="J157" s="1">
        <f t="shared" ca="1" si="19"/>
        <v>0.12269207885621972</v>
      </c>
      <c r="K157" s="1">
        <f t="shared" ca="1" si="19"/>
        <v>0.4069252449795015</v>
      </c>
      <c r="L157" s="1">
        <f t="shared" ca="1" si="19"/>
        <v>0.73318926835955489</v>
      </c>
      <c r="M157" s="1">
        <f t="shared" ca="1" si="19"/>
        <v>0.72098750589305993</v>
      </c>
      <c r="N157" s="1">
        <f t="shared" ca="1" si="19"/>
        <v>0.44151903120126723</v>
      </c>
      <c r="O157" s="1">
        <f t="shared" ca="1" si="19"/>
        <v>0.27099716048260153</v>
      </c>
      <c r="P157" s="1">
        <f t="shared" ca="1" si="19"/>
        <v>0.31901274150007047</v>
      </c>
      <c r="Q157" s="1">
        <f t="shared" ca="1" si="19"/>
        <v>0.31929866758309611</v>
      </c>
      <c r="R157" s="1">
        <f t="shared" ca="1" si="19"/>
        <v>0.18384469251359592</v>
      </c>
      <c r="S157" s="1">
        <f t="shared" ca="1" si="19"/>
        <v>0.20564345287329541</v>
      </c>
      <c r="T157" s="1">
        <f t="shared" ca="1" si="19"/>
        <v>0.35086476710663594</v>
      </c>
      <c r="U157" s="1">
        <f t="shared" ca="1" si="18"/>
        <v>0.30859916426696044</v>
      </c>
      <c r="V157" s="1">
        <f t="shared" ca="1" si="15"/>
        <v>0.23734597862751167</v>
      </c>
      <c r="W157" s="1">
        <f t="shared" ca="1" si="16"/>
        <v>0.16147799809726668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3.9665053883898183E-2</v>
      </c>
      <c r="E158" s="1">
        <f t="shared" ca="1" si="13"/>
        <v>8.0302281072745618E-2</v>
      </c>
      <c r="F158" s="1">
        <f t="shared" ca="1" si="19"/>
        <v>7.7862142235159526E-2</v>
      </c>
      <c r="G158" s="1">
        <f t="shared" ca="1" si="19"/>
        <v>7.3244554431891609E-2</v>
      </c>
      <c r="H158" s="1">
        <f t="shared" ca="1" si="19"/>
        <v>4.7401596319119554E-2</v>
      </c>
      <c r="I158" s="1">
        <f t="shared" ca="1" si="19"/>
        <v>-4.9559537125466431E-3</v>
      </c>
      <c r="J158" s="1">
        <f t="shared" ca="1" si="19"/>
        <v>3.6065712589239712E-2</v>
      </c>
      <c r="K158" s="1">
        <f t="shared" ca="1" si="19"/>
        <v>0.25201806908128599</v>
      </c>
      <c r="L158" s="1">
        <f ca="1">(L108+0.6*(M108+K108)+0.15*(J108+N108))/(1+2*0.6+2*0.15)</f>
        <v>0.52006988819567845</v>
      </c>
      <c r="M158" s="1">
        <f t="shared" ca="1" si="19"/>
        <v>0.52892140547014244</v>
      </c>
      <c r="N158" s="1">
        <f t="shared" ca="1" si="19"/>
        <v>0.58464990670464534</v>
      </c>
      <c r="O158" s="1">
        <f t="shared" ca="1" si="19"/>
        <v>0.79114056014281064</v>
      </c>
      <c r="P158" s="1">
        <f t="shared" ca="1" si="19"/>
        <v>0.73924359734959633</v>
      </c>
      <c r="Q158" s="1">
        <f t="shared" ca="1" si="19"/>
        <v>0.43991635793997352</v>
      </c>
      <c r="R158" s="1">
        <f t="shared" ca="1" si="19"/>
        <v>0.20523128391683315</v>
      </c>
      <c r="S158" s="1">
        <f t="shared" ca="1" si="19"/>
        <v>0.11753617017172427</v>
      </c>
      <c r="T158" s="1">
        <f t="shared" ca="1" si="19"/>
        <v>4.3443097777715239E-2</v>
      </c>
      <c r="U158" s="1">
        <f t="shared" ca="1" si="18"/>
        <v>7.729194497044403E-3</v>
      </c>
      <c r="V158" s="1">
        <f t="shared" ca="1" si="15"/>
        <v>3.3352305104456748E-2</v>
      </c>
      <c r="W158" s="1">
        <f ca="1">(W108+0.6*(V108)+0.15*U108)/(1+0.6+0.15)</f>
        <v>7.3182790610938644E-2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3.712686435514706E-2</v>
      </c>
      <c r="E160" s="3">
        <f t="shared" ref="E160:W160" ca="1" si="20">AVERAGE(E111:E134)</f>
        <v>3.2442473387373709E-2</v>
      </c>
      <c r="F160" s="3">
        <f t="shared" ca="1" si="20"/>
        <v>2.872505624564527E-2</v>
      </c>
      <c r="G160" s="3">
        <f t="shared" ca="1" si="20"/>
        <v>2.3026756561724121E-2</v>
      </c>
      <c r="H160" s="3">
        <f t="shared" ca="1" si="20"/>
        <v>1.6071491942828871E-2</v>
      </c>
      <c r="I160" s="3">
        <f t="shared" ca="1" si="20"/>
        <v>1.4956259427768653E-2</v>
      </c>
      <c r="J160" s="3">
        <f t="shared" ca="1" si="20"/>
        <v>7.4307452035155805E-2</v>
      </c>
      <c r="K160" s="3">
        <f t="shared" ca="1" si="20"/>
        <v>0.28772471557993184</v>
      </c>
      <c r="L160" s="3">
        <f t="shared" ca="1" si="20"/>
        <v>0.59142972867612509</v>
      </c>
      <c r="M160" s="3">
        <f t="shared" ca="1" si="20"/>
        <v>0.61699502286663976</v>
      </c>
      <c r="N160" s="3">
        <f t="shared" ca="1" si="20"/>
        <v>0.34250031305116663</v>
      </c>
      <c r="O160" s="3">
        <f t="shared" ca="1" si="20"/>
        <v>0.13334517546765057</v>
      </c>
      <c r="P160" s="3">
        <f t="shared" ca="1" si="20"/>
        <v>5.8443066083252983E-2</v>
      </c>
      <c r="Q160" s="3">
        <f t="shared" ca="1" si="20"/>
        <v>3.2518825962516602E-2</v>
      </c>
      <c r="R160" s="3">
        <f t="shared" ca="1" si="20"/>
        <v>3.1002829326655889E-2</v>
      </c>
      <c r="S160" s="3">
        <f t="shared" ca="1" si="20"/>
        <v>5.8333213587027338E-2</v>
      </c>
      <c r="T160" s="3">
        <f t="shared" ca="1" si="20"/>
        <v>8.8305715357528722E-2</v>
      </c>
      <c r="U160" s="3">
        <f t="shared" ca="1" si="20"/>
        <v>0.10391182572047263</v>
      </c>
      <c r="V160" s="3">
        <f t="shared" ca="1" si="20"/>
        <v>6.8953962314972847E-2</v>
      </c>
      <c r="W160" s="3">
        <f t="shared" ca="1" si="20"/>
        <v>2.4475582239189473E-2</v>
      </c>
    </row>
    <row r="161" spans="2:23">
      <c r="C161" s="1" t="s">
        <v>198</v>
      </c>
      <c r="D161" s="10">
        <f ca="1">AVERAGE(D135:D158)</f>
        <v>2.6092035117742055E-2</v>
      </c>
      <c r="E161" s="3">
        <f t="shared" ref="E161:W161" ca="1" si="21">AVERAGE(E135:E158)</f>
        <v>2.1889007633854107E-2</v>
      </c>
      <c r="F161" s="3">
        <f t="shared" ca="1" si="21"/>
        <v>1.6764299282544196E-2</v>
      </c>
      <c r="G161" s="3">
        <f t="shared" ca="1" si="21"/>
        <v>1.6275586957467791E-2</v>
      </c>
      <c r="H161" s="3">
        <f t="shared" ca="1" si="21"/>
        <v>1.4485337397952415E-2</v>
      </c>
      <c r="I161" s="3">
        <f t="shared" ca="1" si="21"/>
        <v>1.1984651097637779E-2</v>
      </c>
      <c r="J161" s="3">
        <f t="shared" ca="1" si="21"/>
        <v>7.9236278968398646E-2</v>
      </c>
      <c r="K161" s="3">
        <f t="shared" ca="1" si="21"/>
        <v>0.29171207001330735</v>
      </c>
      <c r="L161" s="3">
        <f t="shared" ca="1" si="21"/>
        <v>0.53285232390603943</v>
      </c>
      <c r="M161" s="3">
        <f t="shared" ca="1" si="21"/>
        <v>0.47844339203201924</v>
      </c>
      <c r="N161" s="3">
        <f t="shared" ca="1" si="21"/>
        <v>0.31942301996871175</v>
      </c>
      <c r="O161" s="3">
        <f t="shared" ca="1" si="21"/>
        <v>0.29947531134179151</v>
      </c>
      <c r="P161" s="3">
        <f t="shared" ca="1" si="21"/>
        <v>0.36526950562081351</v>
      </c>
      <c r="Q161" s="3">
        <f t="shared" ca="1" si="21"/>
        <v>0.37703696144476434</v>
      </c>
      <c r="R161" s="3">
        <f t="shared" ca="1" si="21"/>
        <v>0.29182515459873043</v>
      </c>
      <c r="S161" s="3">
        <f t="shared" ca="1" si="21"/>
        <v>0.22638409200233242</v>
      </c>
      <c r="T161" s="3">
        <f t="shared" ca="1" si="21"/>
        <v>0.28864165421351079</v>
      </c>
      <c r="U161" s="3">
        <f t="shared" ca="1" si="21"/>
        <v>0.39548434773797075</v>
      </c>
      <c r="V161" s="3">
        <f t="shared" ca="1" si="21"/>
        <v>0.45380951639278644</v>
      </c>
      <c r="W161" s="3">
        <f t="shared" ca="1" si="21"/>
        <v>0.45710296962745423</v>
      </c>
    </row>
    <row r="162" spans="2:23">
      <c r="C162" s="1" t="s">
        <v>16</v>
      </c>
      <c r="D162" s="3">
        <f ca="1">IF(D165&gt;0,TINV(TTEST(D111:D134,D135:D158,2,2),46),-TINV(TTEST(D111:D134,D135:D158,2,2),46))</f>
        <v>0.67766544346279423</v>
      </c>
      <c r="E162" s="3">
        <f t="shared" ref="E162:V162" ca="1" si="22">IF(E165&gt;0,TINV(TTEST(E111:E134,E135:E158,2,2),46),-TINV(TTEST(E111:E134,E135:E158,2,2),46))</f>
        <v>0.79448716601521419</v>
      </c>
      <c r="F162" s="3">
        <f t="shared" ca="1" si="22"/>
        <v>0.97310304524546343</v>
      </c>
      <c r="G162" s="3">
        <f t="shared" ca="1" si="22"/>
        <v>0.44739038665011277</v>
      </c>
      <c r="H162" s="3">
        <f t="shared" ca="1" si="22"/>
        <v>9.5796045984718609E-2</v>
      </c>
      <c r="I162" s="3">
        <f t="shared" ca="1" si="22"/>
        <v>0.16917251123038501</v>
      </c>
      <c r="J162" s="3">
        <f t="shared" ca="1" si="22"/>
        <v>-0.28237971275367757</v>
      </c>
      <c r="K162" s="3">
        <f t="shared" ca="1" si="22"/>
        <v>-0.22474921241133189</v>
      </c>
      <c r="L162" s="3">
        <f t="shared" ca="1" si="22"/>
        <v>2.4339350993163196</v>
      </c>
      <c r="M162" s="3">
        <f t="shared" ca="1" si="22"/>
        <v>4.5544732458875856</v>
      </c>
      <c r="N162" s="3">
        <f t="shared" ca="1" si="22"/>
        <v>0.72003264849712534</v>
      </c>
      <c r="O162" s="3">
        <f t="shared" ca="1" si="22"/>
        <v>-3.2589639648440709</v>
      </c>
      <c r="P162" s="3">
        <f t="shared" ca="1" si="22"/>
        <v>-6.5737292706990296</v>
      </c>
      <c r="Q162" s="3">
        <f t="shared" ca="1" si="22"/>
        <v>-9.0297824249177481</v>
      </c>
      <c r="R162" s="3">
        <f t="shared" ca="1" si="22"/>
        <v>-7.0349189493868902</v>
      </c>
      <c r="S162" s="3">
        <f t="shared" ca="1" si="22"/>
        <v>-5.1145838603671478</v>
      </c>
      <c r="T162" s="3">
        <f t="shared" ca="1" si="22"/>
        <v>-4.9426509416991209</v>
      </c>
      <c r="U162" s="3">
        <f t="shared" ca="1" si="22"/>
        <v>-5.9581875541216487</v>
      </c>
      <c r="V162" s="3">
        <f t="shared" ca="1" si="22"/>
        <v>-7.2691027870767826</v>
      </c>
      <c r="W162" s="3">
        <f ca="1">IF(W165&gt;0,TINV(TTEST(W111:W134,W135:W158,2,2),46),-TINV(TTEST(W111:W134,W135:W158,2,2),46))</f>
        <v>-7.1505331468228945</v>
      </c>
    </row>
    <row r="163" spans="2:23">
      <c r="B163" s="1" t="s">
        <v>199</v>
      </c>
      <c r="C163" s="1" t="s">
        <v>0</v>
      </c>
      <c r="D163" s="3">
        <f ca="1">STDEV(D111:D134)/SQRT(COUNT(D111:D134))</f>
        <v>1.084322317128584E-2</v>
      </c>
      <c r="E163" s="3">
        <f t="shared" ref="E163:W163" ca="1" si="23">STDEV(E111:E134)/SQRT(COUNT(E111:E134))</f>
        <v>1.0169205906608261E-2</v>
      </c>
      <c r="F163" s="3">
        <f t="shared" ca="1" si="23"/>
        <v>8.9506539667467046E-3</v>
      </c>
      <c r="G163" s="3">
        <f t="shared" ca="1" si="23"/>
        <v>1.1305756535585167E-2</v>
      </c>
      <c r="H163" s="3">
        <f t="shared" ca="1" si="23"/>
        <v>1.1964278401941428E-2</v>
      </c>
      <c r="I163" s="3">
        <f t="shared" ca="1" si="23"/>
        <v>1.316242253356343E-2</v>
      </c>
      <c r="J163" s="3">
        <f t="shared" ca="1" si="23"/>
        <v>1.2184149601535769E-2</v>
      </c>
      <c r="K163" s="3">
        <f t="shared" ca="1" si="23"/>
        <v>9.9372732344878076E-3</v>
      </c>
      <c r="L163" s="3">
        <f t="shared" ca="1" si="23"/>
        <v>1.332040791467814E-2</v>
      </c>
      <c r="M163" s="3">
        <f t="shared" ca="1" si="23"/>
        <v>1.5369411863124582E-2</v>
      </c>
      <c r="N163" s="3">
        <f t="shared" ca="1" si="23"/>
        <v>1.5280771348500685E-2</v>
      </c>
      <c r="O163" s="3">
        <f t="shared" ca="1" si="23"/>
        <v>1.9401075580830453E-2</v>
      </c>
      <c r="P163" s="3">
        <f t="shared" ca="1" si="23"/>
        <v>1.5369957709629276E-2</v>
      </c>
      <c r="Q163" s="3">
        <f t="shared" ca="1" si="23"/>
        <v>1.3426502541630542E-2</v>
      </c>
      <c r="R163" s="3">
        <f t="shared" ca="1" si="23"/>
        <v>1.2885506882064723E-2</v>
      </c>
      <c r="S163" s="3">
        <f t="shared" ca="1" si="23"/>
        <v>1.1747702424082386E-2</v>
      </c>
      <c r="T163" s="3">
        <f t="shared" ca="1" si="23"/>
        <v>1.3006311842650199E-2</v>
      </c>
      <c r="U163" s="3">
        <f t="shared" ca="1" si="23"/>
        <v>1.8548435829190739E-2</v>
      </c>
      <c r="V163" s="3">
        <f t="shared" ca="1" si="23"/>
        <v>1.63594414045975E-2</v>
      </c>
      <c r="W163" s="3">
        <f t="shared" ca="1" si="23"/>
        <v>1.75820277792763E-2</v>
      </c>
    </row>
    <row r="164" spans="2:23">
      <c r="C164" s="1" t="s">
        <v>198</v>
      </c>
      <c r="D164" s="3">
        <f ca="1">STDEV(D135:D158)/SQRT(COUNT(D135:D158))</f>
        <v>1.2148249201679761E-2</v>
      </c>
      <c r="E164" s="3">
        <f t="shared" ref="E164:W164" ca="1" si="24">STDEV(E135:E158)/SQRT(COUNT(E135:E158))</f>
        <v>8.5460592414718425E-3</v>
      </c>
      <c r="F164" s="3">
        <f t="shared" ca="1" si="24"/>
        <v>8.4239688617391978E-3</v>
      </c>
      <c r="G164" s="3">
        <f t="shared" ca="1" si="24"/>
        <v>9.9945611371556175E-3</v>
      </c>
      <c r="H164" s="3">
        <f t="shared" ca="1" si="24"/>
        <v>1.1445996181784931E-2</v>
      </c>
      <c r="I164" s="3">
        <f t="shared" ca="1" si="24"/>
        <v>1.1631818684532377E-2</v>
      </c>
      <c r="J164" s="3">
        <f t="shared" ca="1" si="24"/>
        <v>1.2498392167612114E-2</v>
      </c>
      <c r="K164" s="3">
        <f t="shared" ca="1" si="24"/>
        <v>1.4697145964464284E-2</v>
      </c>
      <c r="L164" s="3">
        <f t="shared" ca="1" si="24"/>
        <v>2.0044575864458365E-2</v>
      </c>
      <c r="M164" s="3">
        <f t="shared" ca="1" si="24"/>
        <v>2.6252969792773296E-2</v>
      </c>
      <c r="N164" s="3">
        <f t="shared" ca="1" si="24"/>
        <v>2.8173080930241779E-2</v>
      </c>
      <c r="O164" s="3">
        <f t="shared" ca="1" si="24"/>
        <v>4.7140089439970279E-2</v>
      </c>
      <c r="P164" s="3">
        <f t="shared" ca="1" si="24"/>
        <v>4.4071377455081308E-2</v>
      </c>
      <c r="Q164" s="3">
        <f t="shared" ca="1" si="24"/>
        <v>3.5713042366790432E-2</v>
      </c>
      <c r="R164" s="3">
        <f t="shared" ca="1" si="24"/>
        <v>3.4764174826218908E-2</v>
      </c>
      <c r="S164" s="3">
        <f t="shared" ca="1" si="24"/>
        <v>3.068528540484225E-2</v>
      </c>
      <c r="T164" s="3">
        <f t="shared" ca="1" si="24"/>
        <v>3.8388613092714456E-2</v>
      </c>
      <c r="U164" s="3">
        <f t="shared" ca="1" si="24"/>
        <v>4.5285000287583248E-2</v>
      </c>
      <c r="V164" s="3">
        <f t="shared" ca="1" si="24"/>
        <v>5.03531367287905E-2</v>
      </c>
      <c r="W164" s="3">
        <f t="shared" ca="1" si="24"/>
        <v>5.7891821332296096E-2</v>
      </c>
    </row>
    <row r="165" spans="2:23">
      <c r="C165" s="1" t="s">
        <v>110</v>
      </c>
      <c r="D165" s="2">
        <f ca="1">D160-D161</f>
        <v>1.1034829237405005E-2</v>
      </c>
      <c r="E165" s="2">
        <f t="shared" ref="E165:W165" ca="1" si="25">E160-E161</f>
        <v>1.0553465753519602E-2</v>
      </c>
      <c r="F165" s="2">
        <f t="shared" ca="1" si="25"/>
        <v>1.1960756963101074E-2</v>
      </c>
      <c r="G165" s="2">
        <f t="shared" ca="1" si="25"/>
        <v>6.7511696042563303E-3</v>
      </c>
      <c r="H165" s="2">
        <f t="shared" ca="1" si="25"/>
        <v>1.5861545448764558E-3</v>
      </c>
      <c r="I165" s="2">
        <f t="shared" ca="1" si="25"/>
        <v>2.9716083301308746E-3</v>
      </c>
      <c r="J165" s="2">
        <f t="shared" ca="1" si="25"/>
        <v>-4.9288269332428414E-3</v>
      </c>
      <c r="K165" s="2">
        <f t="shared" ca="1" si="25"/>
        <v>-3.9873544333755007E-3</v>
      </c>
      <c r="L165" s="2">
        <f t="shared" ca="1" si="25"/>
        <v>5.8577404770085661E-2</v>
      </c>
      <c r="M165" s="2">
        <f t="shared" ca="1" si="25"/>
        <v>0.13855163083462052</v>
      </c>
      <c r="N165" s="2">
        <f t="shared" ca="1" si="25"/>
        <v>2.3077293082454875E-2</v>
      </c>
      <c r="O165" s="2">
        <f t="shared" ca="1" si="25"/>
        <v>-0.16613013587414094</v>
      </c>
      <c r="P165" s="2">
        <f t="shared" ca="1" si="25"/>
        <v>-0.3068264395375605</v>
      </c>
      <c r="Q165" s="2">
        <f t="shared" ca="1" si="25"/>
        <v>-0.34451813548224774</v>
      </c>
      <c r="R165" s="2">
        <f t="shared" ca="1" si="25"/>
        <v>-0.26082232527207455</v>
      </c>
      <c r="S165" s="2">
        <f t="shared" ca="1" si="25"/>
        <v>-0.16805087841530508</v>
      </c>
      <c r="T165" s="2">
        <f t="shared" ca="1" si="25"/>
        <v>-0.20033593885598205</v>
      </c>
      <c r="U165" s="2">
        <f t="shared" ca="1" si="25"/>
        <v>-0.29157252201749811</v>
      </c>
      <c r="V165" s="2">
        <f t="shared" ca="1" si="25"/>
        <v>-0.38485555407781358</v>
      </c>
      <c r="W165" s="2">
        <f t="shared" ca="1" si="25"/>
        <v>-0.43262738738826473</v>
      </c>
    </row>
    <row r="167" spans="2:23">
      <c r="B167" s="1" t="s">
        <v>200</v>
      </c>
      <c r="D167" s="1">
        <f ca="1">COVAR(D111:D158,$C111:$C158)/VAR($C111:$C158)</f>
        <v>5.4024684808128649E-3</v>
      </c>
      <c r="E167" s="1">
        <f t="shared" ref="E167:W167" ca="1" si="26">COVAR(E111:E158,$C111:$C158)/VAR($C111:$C158)</f>
        <v>5.1668009418273028E-3</v>
      </c>
      <c r="F167" s="1">
        <f t="shared" ca="1" si="26"/>
        <v>5.8557872631849013E-3</v>
      </c>
      <c r="G167" s="1">
        <f t="shared" ca="1" si="26"/>
        <v>3.3052601187504951E-3</v>
      </c>
      <c r="H167" s="1">
        <f t="shared" ca="1" si="26"/>
        <v>7.7655482926243297E-4</v>
      </c>
      <c r="I167" s="1">
        <f t="shared" ca="1" si="26"/>
        <v>1.454849911626574E-3</v>
      </c>
      <c r="J167" s="1">
        <f t="shared" ca="1" si="26"/>
        <v>-2.4130715194001476E-3</v>
      </c>
      <c r="K167" s="1">
        <f t="shared" ca="1" si="26"/>
        <v>-1.9521422746734687E-3</v>
      </c>
      <c r="L167" s="1">
        <f t="shared" ca="1" si="26"/>
        <v>2.8678521085354455E-2</v>
      </c>
      <c r="M167" s="1">
        <f t="shared" ca="1" si="26"/>
        <v>6.7832569262783041E-2</v>
      </c>
      <c r="N167" s="1">
        <f t="shared" ca="1" si="26"/>
        <v>1.1298258071618453E-2</v>
      </c>
      <c r="O167" s="1">
        <f t="shared" ca="1" si="26"/>
        <v>-8.1334545688381513E-2</v>
      </c>
      <c r="P167" s="1">
        <f t="shared" ca="1" si="26"/>
        <v>-0.15021711102359739</v>
      </c>
      <c r="Q167" s="1">
        <f t="shared" ca="1" si="26"/>
        <v>-0.16867033716318383</v>
      </c>
      <c r="R167" s="1">
        <f t="shared" ca="1" si="26"/>
        <v>-0.12769426341445317</v>
      </c>
      <c r="S167" s="1">
        <f t="shared" ca="1" si="26"/>
        <v>-8.2274909224159781E-2</v>
      </c>
      <c r="T167" s="1">
        <f t="shared" ca="1" si="26"/>
        <v>-9.8081136731574592E-2</v>
      </c>
      <c r="U167" s="1">
        <f t="shared" ca="1" si="26"/>
        <v>-0.14274904723773352</v>
      </c>
      <c r="V167" s="1">
        <f t="shared" ca="1" si="26"/>
        <v>-0.1884188650172629</v>
      </c>
      <c r="W167" s="1">
        <f t="shared" ca="1" si="26"/>
        <v>-0.21180715840883796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2.5000000000000001E-2</v>
      </c>
      <c r="E1">
        <v>2.4E-2</v>
      </c>
      <c r="F1">
        <v>2.5000000000000001E-2</v>
      </c>
      <c r="G1">
        <v>2.3E-2</v>
      </c>
      <c r="H1">
        <v>2.4E-2</v>
      </c>
      <c r="I1">
        <v>2.5000000000000001E-2</v>
      </c>
      <c r="J1">
        <v>2.3E-2</v>
      </c>
      <c r="K1">
        <v>2.5000000000000001E-2</v>
      </c>
      <c r="L1">
        <v>2.5000000000000001E-2</v>
      </c>
      <c r="M1">
        <v>0.94</v>
      </c>
      <c r="N1">
        <v>0.86599999999999999</v>
      </c>
      <c r="O1">
        <v>0.505</v>
      </c>
      <c r="P1">
        <v>3.0000000000000001E-3</v>
      </c>
      <c r="Q1">
        <v>4.0000000000000001E-3</v>
      </c>
      <c r="R1">
        <v>0.03</v>
      </c>
      <c r="S1">
        <v>2.3E-2</v>
      </c>
      <c r="T1">
        <v>1.2999999999999999E-2</v>
      </c>
      <c r="U1">
        <v>4.5999999999999999E-2</v>
      </c>
      <c r="V1">
        <v>7.0000000000000001E-3</v>
      </c>
      <c r="W1">
        <v>1.0999999999999999E-2</v>
      </c>
      <c r="Z1" s="1">
        <f>AVERAGE(D1:M1)</f>
        <v>0.11589999999999998</v>
      </c>
      <c r="AA1" s="1">
        <f>AVERAGE(N1:W1)</f>
        <v>0.15079999999999996</v>
      </c>
    </row>
    <row r="2" spans="1:27">
      <c r="A2">
        <v>1</v>
      </c>
      <c r="B2" t="s">
        <v>149</v>
      </c>
      <c r="C2">
        <v>30</v>
      </c>
      <c r="D2">
        <v>2.4E-2</v>
      </c>
      <c r="E2">
        <v>2.3E-2</v>
      </c>
      <c r="F2">
        <v>2.4E-2</v>
      </c>
      <c r="G2">
        <v>2.3E-2</v>
      </c>
      <c r="H2">
        <v>2.3E-2</v>
      </c>
      <c r="I2">
        <v>2.4E-2</v>
      </c>
      <c r="J2">
        <v>2.1999999999999999E-2</v>
      </c>
      <c r="K2">
        <v>2.4E-2</v>
      </c>
      <c r="L2">
        <v>2.4E-2</v>
      </c>
      <c r="M2">
        <v>0.97</v>
      </c>
      <c r="N2">
        <v>0.92800000000000005</v>
      </c>
      <c r="O2">
        <v>1.6E-2</v>
      </c>
      <c r="P2">
        <v>0.01</v>
      </c>
      <c r="Q2">
        <v>8.9999999999999993E-3</v>
      </c>
      <c r="R2">
        <v>6.2E-2</v>
      </c>
      <c r="S2">
        <v>0.188</v>
      </c>
      <c r="T2">
        <v>5.0000000000000001E-3</v>
      </c>
      <c r="U2">
        <v>8.9999999999999993E-3</v>
      </c>
      <c r="V2">
        <v>5.0000000000000001E-3</v>
      </c>
      <c r="W2">
        <v>2.9000000000000001E-2</v>
      </c>
      <c r="Z2" s="1">
        <f t="shared" ref="Z2:Z48" si="0">AVERAGE(D2:M2)</f>
        <v>0.11810000000000001</v>
      </c>
      <c r="AA2" s="1">
        <f t="shared" ref="AA2:AA48" si="1">AVERAGE(N2:W2)</f>
        <v>0.12609999999999996</v>
      </c>
    </row>
    <row r="3" spans="1:27">
      <c r="A3">
        <v>2</v>
      </c>
      <c r="B3" t="s">
        <v>150</v>
      </c>
      <c r="C3">
        <v>30</v>
      </c>
      <c r="D3">
        <v>2.9000000000000001E-2</v>
      </c>
      <c r="E3">
        <v>2.8000000000000001E-2</v>
      </c>
      <c r="F3">
        <v>2.9000000000000001E-2</v>
      </c>
      <c r="G3">
        <v>2.7E-2</v>
      </c>
      <c r="H3">
        <v>2.8000000000000001E-2</v>
      </c>
      <c r="I3">
        <v>2.9000000000000001E-2</v>
      </c>
      <c r="J3">
        <v>2.5999999999999999E-2</v>
      </c>
      <c r="K3">
        <v>0.03</v>
      </c>
      <c r="L3">
        <v>2.9000000000000001E-2</v>
      </c>
      <c r="M3">
        <v>0.98899999999999999</v>
      </c>
      <c r="N3">
        <v>0.92700000000000005</v>
      </c>
      <c r="O3">
        <v>0.01</v>
      </c>
      <c r="P3">
        <v>6.0000000000000001E-3</v>
      </c>
      <c r="Q3">
        <v>2.5000000000000001E-2</v>
      </c>
      <c r="R3">
        <v>0.12</v>
      </c>
      <c r="S3">
        <v>5.8000000000000003E-2</v>
      </c>
      <c r="T3">
        <v>4.3999999999999997E-2</v>
      </c>
      <c r="U3">
        <v>2.1999999999999999E-2</v>
      </c>
      <c r="V3">
        <v>3.0000000000000001E-3</v>
      </c>
      <c r="W3">
        <v>2E-3</v>
      </c>
      <c r="Z3" s="1">
        <f t="shared" si="0"/>
        <v>0.1244</v>
      </c>
      <c r="AA3" s="1">
        <f t="shared" si="1"/>
        <v>0.1217</v>
      </c>
    </row>
    <row r="4" spans="1:27">
      <c r="A4">
        <v>3</v>
      </c>
      <c r="B4" t="s">
        <v>151</v>
      </c>
      <c r="C4">
        <v>30</v>
      </c>
      <c r="D4">
        <v>2.4E-2</v>
      </c>
      <c r="E4">
        <v>2.3E-2</v>
      </c>
      <c r="F4">
        <v>2.4E-2</v>
      </c>
      <c r="G4">
        <v>2.1999999999999999E-2</v>
      </c>
      <c r="H4">
        <v>2.3E-2</v>
      </c>
      <c r="I4">
        <v>2.4E-2</v>
      </c>
      <c r="J4">
        <v>2.1999999999999999E-2</v>
      </c>
      <c r="K4">
        <v>2.4E-2</v>
      </c>
      <c r="L4">
        <v>2.4E-2</v>
      </c>
      <c r="M4">
        <v>0.88100000000000001</v>
      </c>
      <c r="N4">
        <v>0.878</v>
      </c>
      <c r="O4">
        <v>0.09</v>
      </c>
      <c r="P4">
        <v>3.6999999999999998E-2</v>
      </c>
      <c r="Q4">
        <v>0.20599999999999999</v>
      </c>
      <c r="R4">
        <v>9.2999999999999999E-2</v>
      </c>
      <c r="S4">
        <v>5.5E-2</v>
      </c>
      <c r="T4">
        <v>0.32700000000000001</v>
      </c>
      <c r="U4">
        <v>0.112</v>
      </c>
      <c r="V4">
        <v>4.0000000000000001E-3</v>
      </c>
      <c r="W4">
        <v>1.0999999999999999E-2</v>
      </c>
      <c r="Z4" s="1">
        <f t="shared" si="0"/>
        <v>0.1091</v>
      </c>
      <c r="AA4" s="1">
        <f t="shared" si="1"/>
        <v>0.18129999999999996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2.1000000000000001E-2</v>
      </c>
      <c r="F5">
        <v>2.1999999999999999E-2</v>
      </c>
      <c r="G5">
        <v>2.1000000000000001E-2</v>
      </c>
      <c r="H5">
        <v>2.1000000000000001E-2</v>
      </c>
      <c r="I5">
        <v>2.1999999999999999E-2</v>
      </c>
      <c r="J5">
        <v>2.1000000000000001E-2</v>
      </c>
      <c r="K5">
        <v>2.1999999999999999E-2</v>
      </c>
      <c r="L5">
        <v>2.3E-2</v>
      </c>
      <c r="M5">
        <v>0.99399999999999999</v>
      </c>
      <c r="N5">
        <v>0.96699999999999997</v>
      </c>
      <c r="O5">
        <v>2.4E-2</v>
      </c>
      <c r="P5">
        <v>4.0000000000000001E-3</v>
      </c>
      <c r="Q5">
        <v>0.26</v>
      </c>
      <c r="R5">
        <v>9.9000000000000005E-2</v>
      </c>
      <c r="S5">
        <v>0.13900000000000001</v>
      </c>
      <c r="T5">
        <v>2E-3</v>
      </c>
      <c r="U5">
        <v>2E-3</v>
      </c>
      <c r="V5">
        <v>3.0000000000000001E-3</v>
      </c>
      <c r="W5">
        <v>4.1000000000000002E-2</v>
      </c>
      <c r="Z5" s="1">
        <f t="shared" si="0"/>
        <v>0.11890000000000001</v>
      </c>
      <c r="AA5" s="1">
        <f t="shared" si="1"/>
        <v>0.15409999999999996</v>
      </c>
    </row>
    <row r="6" spans="1:27">
      <c r="A6">
        <v>5</v>
      </c>
      <c r="B6" t="s">
        <v>153</v>
      </c>
      <c r="C6">
        <v>30</v>
      </c>
      <c r="D6">
        <v>2.4E-2</v>
      </c>
      <c r="E6">
        <v>2.3E-2</v>
      </c>
      <c r="F6">
        <v>2.4E-2</v>
      </c>
      <c r="G6">
        <v>2.3E-2</v>
      </c>
      <c r="H6">
        <v>2.3E-2</v>
      </c>
      <c r="I6">
        <v>2.4E-2</v>
      </c>
      <c r="J6">
        <v>2.1999999999999999E-2</v>
      </c>
      <c r="K6">
        <v>2.5000000000000001E-2</v>
      </c>
      <c r="L6">
        <v>2.5000000000000001E-2</v>
      </c>
      <c r="M6">
        <v>0.98899999999999999</v>
      </c>
      <c r="N6">
        <v>0.93200000000000005</v>
      </c>
      <c r="O6">
        <v>0.153</v>
      </c>
      <c r="P6">
        <v>2.1999999999999999E-2</v>
      </c>
      <c r="Q6">
        <v>1.0999999999999999E-2</v>
      </c>
      <c r="R6">
        <v>7.8E-2</v>
      </c>
      <c r="S6">
        <v>4.1000000000000002E-2</v>
      </c>
      <c r="T6">
        <v>0.03</v>
      </c>
      <c r="U6">
        <v>0.29699999999999999</v>
      </c>
      <c r="V6">
        <v>7.0000000000000001E-3</v>
      </c>
      <c r="W6">
        <v>4.0000000000000001E-3</v>
      </c>
      <c r="Z6" s="1">
        <f t="shared" si="0"/>
        <v>0.1202</v>
      </c>
      <c r="AA6" s="1">
        <f t="shared" si="1"/>
        <v>0.15749999999999997</v>
      </c>
    </row>
    <row r="7" spans="1:27">
      <c r="A7">
        <v>6</v>
      </c>
      <c r="B7" t="s">
        <v>154</v>
      </c>
      <c r="C7">
        <v>30</v>
      </c>
      <c r="D7">
        <v>2.4E-2</v>
      </c>
      <c r="E7">
        <v>2.4E-2</v>
      </c>
      <c r="F7">
        <v>2.4E-2</v>
      </c>
      <c r="G7">
        <v>2.3E-2</v>
      </c>
      <c r="H7">
        <v>2.3E-2</v>
      </c>
      <c r="I7">
        <v>2.5000000000000001E-2</v>
      </c>
      <c r="J7">
        <v>2.3E-2</v>
      </c>
      <c r="K7">
        <v>2.5000000000000001E-2</v>
      </c>
      <c r="L7">
        <v>2.5000000000000001E-2</v>
      </c>
      <c r="M7">
        <v>0.90600000000000003</v>
      </c>
      <c r="N7">
        <v>0.76900000000000002</v>
      </c>
      <c r="O7">
        <v>0.14399999999999999</v>
      </c>
      <c r="P7">
        <v>1.6E-2</v>
      </c>
      <c r="Q7">
        <v>0.108</v>
      </c>
      <c r="R7">
        <v>5.6000000000000001E-2</v>
      </c>
      <c r="S7">
        <v>2.7E-2</v>
      </c>
      <c r="T7">
        <v>6.0000000000000001E-3</v>
      </c>
      <c r="U7">
        <v>1.7999999999999999E-2</v>
      </c>
      <c r="V7">
        <v>0.05</v>
      </c>
      <c r="W7">
        <v>2.4E-2</v>
      </c>
      <c r="Z7" s="1">
        <f t="shared" si="0"/>
        <v>0.11219999999999999</v>
      </c>
      <c r="AA7" s="1">
        <f t="shared" si="1"/>
        <v>0.12180000000000002</v>
      </c>
    </row>
    <row r="8" spans="1:27">
      <c r="A8">
        <v>7</v>
      </c>
      <c r="B8" t="s">
        <v>155</v>
      </c>
      <c r="C8">
        <v>30</v>
      </c>
      <c r="D8">
        <v>2.7E-2</v>
      </c>
      <c r="E8">
        <v>2.5999999999999999E-2</v>
      </c>
      <c r="F8">
        <v>2.7E-2</v>
      </c>
      <c r="G8">
        <v>2.5000000000000001E-2</v>
      </c>
      <c r="H8">
        <v>2.5999999999999999E-2</v>
      </c>
      <c r="I8">
        <v>2.7E-2</v>
      </c>
      <c r="J8">
        <v>2.4E-2</v>
      </c>
      <c r="K8">
        <v>2.7E-2</v>
      </c>
      <c r="L8">
        <v>2.7E-2</v>
      </c>
      <c r="M8">
        <v>0.94199999999999995</v>
      </c>
      <c r="N8">
        <v>0.85199999999999998</v>
      </c>
      <c r="O8">
        <v>6.0000000000000001E-3</v>
      </c>
      <c r="P8">
        <v>2E-3</v>
      </c>
      <c r="Q8">
        <v>1.7999999999999999E-2</v>
      </c>
      <c r="R8">
        <v>4.2000000000000003E-2</v>
      </c>
      <c r="S8">
        <v>2.3E-2</v>
      </c>
      <c r="T8">
        <v>1.7999999999999999E-2</v>
      </c>
      <c r="U8">
        <v>7.0000000000000007E-2</v>
      </c>
      <c r="V8">
        <v>4.0000000000000001E-3</v>
      </c>
      <c r="W8">
        <v>1.0999999999999999E-2</v>
      </c>
      <c r="Z8" s="1">
        <f t="shared" si="0"/>
        <v>0.11779999999999999</v>
      </c>
      <c r="AA8" s="1">
        <f t="shared" si="1"/>
        <v>0.1046</v>
      </c>
    </row>
    <row r="9" spans="1:27">
      <c r="A9">
        <v>8</v>
      </c>
      <c r="B9" t="s">
        <v>156</v>
      </c>
      <c r="C9">
        <v>30</v>
      </c>
      <c r="D9">
        <v>2.7E-2</v>
      </c>
      <c r="E9">
        <v>2.5999999999999999E-2</v>
      </c>
      <c r="F9">
        <v>2.7E-2</v>
      </c>
      <c r="G9">
        <v>2.5000000000000001E-2</v>
      </c>
      <c r="H9">
        <v>2.5999999999999999E-2</v>
      </c>
      <c r="I9">
        <v>2.7E-2</v>
      </c>
      <c r="J9">
        <v>2.4E-2</v>
      </c>
      <c r="K9">
        <v>2.7E-2</v>
      </c>
      <c r="L9">
        <v>2.5999999999999999E-2</v>
      </c>
      <c r="M9">
        <v>0.91</v>
      </c>
      <c r="N9">
        <v>0.73099999999999998</v>
      </c>
      <c r="O9">
        <v>4.0000000000000001E-3</v>
      </c>
      <c r="P9">
        <v>3.7999999999999999E-2</v>
      </c>
      <c r="Q9">
        <v>4.5999999999999999E-2</v>
      </c>
      <c r="R9">
        <v>7.0999999999999994E-2</v>
      </c>
      <c r="S9">
        <v>7.3999999999999996E-2</v>
      </c>
      <c r="T9">
        <v>6.0000000000000001E-3</v>
      </c>
      <c r="U9">
        <v>4.9000000000000002E-2</v>
      </c>
      <c r="V9">
        <v>4.0000000000000001E-3</v>
      </c>
      <c r="W9">
        <v>6.5000000000000002E-2</v>
      </c>
      <c r="Z9" s="1">
        <f t="shared" si="0"/>
        <v>0.1145</v>
      </c>
      <c r="AA9" s="1">
        <f t="shared" si="1"/>
        <v>0.10879999999999998</v>
      </c>
    </row>
    <row r="10" spans="1:27">
      <c r="A10">
        <v>9</v>
      </c>
      <c r="B10" t="s">
        <v>157</v>
      </c>
      <c r="C10">
        <v>30</v>
      </c>
      <c r="D10">
        <v>2.4E-2</v>
      </c>
      <c r="E10">
        <v>2.3E-2</v>
      </c>
      <c r="F10">
        <v>2.4E-2</v>
      </c>
      <c r="G10">
        <v>2.3E-2</v>
      </c>
      <c r="H10">
        <v>2.3E-2</v>
      </c>
      <c r="I10">
        <v>2.4E-2</v>
      </c>
      <c r="J10">
        <v>2.1999999999999999E-2</v>
      </c>
      <c r="K10">
        <v>2.4E-2</v>
      </c>
      <c r="L10">
        <v>2.4E-2</v>
      </c>
      <c r="M10">
        <v>0.94499999999999995</v>
      </c>
      <c r="N10">
        <v>0.91300000000000003</v>
      </c>
      <c r="O10">
        <v>0.01</v>
      </c>
      <c r="P10">
        <v>1.9E-2</v>
      </c>
      <c r="Q10">
        <v>1.4E-2</v>
      </c>
      <c r="R10">
        <v>5.8000000000000003E-2</v>
      </c>
      <c r="S10">
        <v>1.0999999999999999E-2</v>
      </c>
      <c r="T10">
        <v>1.7999999999999999E-2</v>
      </c>
      <c r="U10">
        <v>0.20599999999999999</v>
      </c>
      <c r="V10">
        <v>8.9999999999999993E-3</v>
      </c>
      <c r="W10">
        <v>1.6E-2</v>
      </c>
      <c r="Z10" s="1">
        <f t="shared" si="0"/>
        <v>0.11559999999999999</v>
      </c>
      <c r="AA10" s="1">
        <f t="shared" si="1"/>
        <v>0.12739999999999999</v>
      </c>
    </row>
    <row r="11" spans="1:27">
      <c r="A11">
        <v>10</v>
      </c>
      <c r="B11" t="s">
        <v>158</v>
      </c>
      <c r="C11">
        <v>30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1.7999999999999999E-2</v>
      </c>
      <c r="I11">
        <v>1.9E-2</v>
      </c>
      <c r="J11">
        <v>1.7999999999999999E-2</v>
      </c>
      <c r="K11">
        <v>1.9E-2</v>
      </c>
      <c r="L11">
        <v>1.9E-2</v>
      </c>
      <c r="M11">
        <v>0.99299999999999999</v>
      </c>
      <c r="N11">
        <v>0.98599999999999999</v>
      </c>
      <c r="O11">
        <v>0.188</v>
      </c>
      <c r="P11">
        <v>6.0000000000000001E-3</v>
      </c>
      <c r="Q11">
        <v>0.107</v>
      </c>
      <c r="R11">
        <v>5.1999999999999998E-2</v>
      </c>
      <c r="S11">
        <v>6.0000000000000001E-3</v>
      </c>
      <c r="T11">
        <v>1.4E-2</v>
      </c>
      <c r="U11">
        <v>0.06</v>
      </c>
      <c r="V11">
        <v>5.0000000000000001E-3</v>
      </c>
      <c r="W11">
        <v>1E-3</v>
      </c>
      <c r="Z11" s="1">
        <f t="shared" si="0"/>
        <v>0.11579999999999999</v>
      </c>
      <c r="AA11" s="1">
        <f t="shared" si="1"/>
        <v>0.14249999999999999</v>
      </c>
    </row>
    <row r="12" spans="1:27">
      <c r="A12">
        <v>11</v>
      </c>
      <c r="B12" t="s">
        <v>159</v>
      </c>
      <c r="C12">
        <v>30</v>
      </c>
      <c r="D12">
        <v>2.5999999999999999E-2</v>
      </c>
      <c r="E12">
        <v>2.5000000000000001E-2</v>
      </c>
      <c r="F12">
        <v>2.5999999999999999E-2</v>
      </c>
      <c r="G12">
        <v>2.4E-2</v>
      </c>
      <c r="H12">
        <v>2.5000000000000001E-2</v>
      </c>
      <c r="I12">
        <v>2.5999999999999999E-2</v>
      </c>
      <c r="J12">
        <v>2.4E-2</v>
      </c>
      <c r="K12">
        <v>2.5999999999999999E-2</v>
      </c>
      <c r="L12">
        <v>2.5999999999999999E-2</v>
      </c>
      <c r="M12">
        <v>0.96</v>
      </c>
      <c r="N12">
        <v>0.88800000000000001</v>
      </c>
      <c r="O12">
        <v>1.9E-2</v>
      </c>
      <c r="P12">
        <v>2E-3</v>
      </c>
      <c r="Q12">
        <v>0.38900000000000001</v>
      </c>
      <c r="R12">
        <v>2.1000000000000001E-2</v>
      </c>
      <c r="S12">
        <v>0.02</v>
      </c>
      <c r="T12">
        <v>1.4999999999999999E-2</v>
      </c>
      <c r="U12">
        <v>0.14099999999999999</v>
      </c>
      <c r="V12">
        <v>3.0000000000000001E-3</v>
      </c>
      <c r="W12">
        <v>2E-3</v>
      </c>
      <c r="Z12" s="1">
        <f t="shared" si="0"/>
        <v>0.11879999999999999</v>
      </c>
      <c r="AA12" s="1">
        <f t="shared" si="1"/>
        <v>0.14999999999999997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2.1999999999999999E-2</v>
      </c>
      <c r="F13">
        <v>2.1999999999999999E-2</v>
      </c>
      <c r="G13">
        <v>2.1000000000000001E-2</v>
      </c>
      <c r="H13">
        <v>2.1000000000000001E-2</v>
      </c>
      <c r="I13">
        <v>2.1999999999999999E-2</v>
      </c>
      <c r="J13">
        <v>2.1000000000000001E-2</v>
      </c>
      <c r="K13">
        <v>2.3E-2</v>
      </c>
      <c r="L13">
        <v>2.3E-2</v>
      </c>
      <c r="M13">
        <v>0.92200000000000004</v>
      </c>
      <c r="N13">
        <v>0.872</v>
      </c>
      <c r="O13">
        <v>0.17899999999999999</v>
      </c>
      <c r="P13">
        <v>2.9000000000000001E-2</v>
      </c>
      <c r="Q13">
        <v>8.3000000000000004E-2</v>
      </c>
      <c r="R13">
        <v>0.11600000000000001</v>
      </c>
      <c r="S13">
        <v>2.1999999999999999E-2</v>
      </c>
      <c r="T13">
        <v>0.36099999999999999</v>
      </c>
      <c r="U13">
        <v>7.0000000000000001E-3</v>
      </c>
      <c r="V13">
        <v>8.9999999999999993E-3</v>
      </c>
      <c r="W13">
        <v>0.19700000000000001</v>
      </c>
      <c r="Z13" s="1">
        <f t="shared" si="0"/>
        <v>0.1119</v>
      </c>
      <c r="AA13" s="1">
        <f t="shared" si="1"/>
        <v>0.18749999999999997</v>
      </c>
    </row>
    <row r="14" spans="1:27">
      <c r="A14">
        <v>13</v>
      </c>
      <c r="B14" t="s">
        <v>161</v>
      </c>
      <c r="C14">
        <v>30</v>
      </c>
      <c r="D14">
        <v>2.4E-2</v>
      </c>
      <c r="E14">
        <v>2.3E-2</v>
      </c>
      <c r="F14">
        <v>2.4E-2</v>
      </c>
      <c r="G14">
        <v>2.3E-2</v>
      </c>
      <c r="H14">
        <v>2.3E-2</v>
      </c>
      <c r="I14">
        <v>2.4E-2</v>
      </c>
      <c r="J14">
        <v>2.1999999999999999E-2</v>
      </c>
      <c r="K14">
        <v>2.4E-2</v>
      </c>
      <c r="L14">
        <v>2.4E-2</v>
      </c>
      <c r="M14">
        <v>0.99399999999999999</v>
      </c>
      <c r="N14">
        <v>0.92700000000000005</v>
      </c>
      <c r="O14">
        <v>8.0000000000000002E-3</v>
      </c>
      <c r="P14">
        <v>0.26100000000000001</v>
      </c>
      <c r="Q14">
        <v>1.0999999999999999E-2</v>
      </c>
      <c r="R14">
        <v>0.20100000000000001</v>
      </c>
      <c r="S14">
        <v>0.153</v>
      </c>
      <c r="T14">
        <v>3.0000000000000001E-3</v>
      </c>
      <c r="U14">
        <v>5.0000000000000001E-3</v>
      </c>
      <c r="V14">
        <v>4.0000000000000001E-3</v>
      </c>
      <c r="W14">
        <v>2.1000000000000001E-2</v>
      </c>
      <c r="Z14" s="1">
        <f t="shared" si="0"/>
        <v>0.12050000000000001</v>
      </c>
      <c r="AA14" s="1">
        <f t="shared" si="1"/>
        <v>0.15939999999999999</v>
      </c>
    </row>
    <row r="15" spans="1:27">
      <c r="A15">
        <v>14</v>
      </c>
      <c r="B15" t="s">
        <v>162</v>
      </c>
      <c r="C15">
        <v>30</v>
      </c>
      <c r="D15">
        <v>2.5000000000000001E-2</v>
      </c>
      <c r="E15">
        <v>2.4E-2</v>
      </c>
      <c r="F15">
        <v>2.5000000000000001E-2</v>
      </c>
      <c r="G15">
        <v>2.4E-2</v>
      </c>
      <c r="H15">
        <v>2.4E-2</v>
      </c>
      <c r="I15">
        <v>2.5000000000000001E-2</v>
      </c>
      <c r="J15">
        <v>2.3E-2</v>
      </c>
      <c r="K15">
        <v>2.5000000000000001E-2</v>
      </c>
      <c r="L15">
        <v>2.5000000000000001E-2</v>
      </c>
      <c r="M15">
        <v>0.94899999999999995</v>
      </c>
      <c r="N15">
        <v>0.76200000000000001</v>
      </c>
      <c r="O15">
        <v>7.0000000000000001E-3</v>
      </c>
      <c r="P15">
        <v>8.9999999999999993E-3</v>
      </c>
      <c r="Q15">
        <v>0.21299999999999999</v>
      </c>
      <c r="R15">
        <v>8.5000000000000006E-2</v>
      </c>
      <c r="S15">
        <v>3.7999999999999999E-2</v>
      </c>
      <c r="T15">
        <v>3.0000000000000001E-3</v>
      </c>
      <c r="U15">
        <v>2E-3</v>
      </c>
      <c r="V15">
        <v>3.0000000000000001E-3</v>
      </c>
      <c r="W15">
        <v>0.25800000000000001</v>
      </c>
      <c r="Z15" s="1">
        <f t="shared" si="0"/>
        <v>0.1169</v>
      </c>
      <c r="AA15" s="1">
        <f t="shared" si="1"/>
        <v>0.13799999999999998</v>
      </c>
    </row>
    <row r="16" spans="1:27">
      <c r="A16">
        <v>15</v>
      </c>
      <c r="B16" t="s">
        <v>163</v>
      </c>
      <c r="C16">
        <v>30</v>
      </c>
      <c r="D16">
        <v>2.4E-2</v>
      </c>
      <c r="E16">
        <v>2.4E-2</v>
      </c>
      <c r="F16">
        <v>2.4E-2</v>
      </c>
      <c r="G16">
        <v>2.3E-2</v>
      </c>
      <c r="H16">
        <v>2.3E-2</v>
      </c>
      <c r="I16">
        <v>2.5000000000000001E-2</v>
      </c>
      <c r="J16">
        <v>2.3E-2</v>
      </c>
      <c r="K16">
        <v>2.5000000000000001E-2</v>
      </c>
      <c r="L16">
        <v>2.5000000000000001E-2</v>
      </c>
      <c r="M16">
        <v>0.98799999999999999</v>
      </c>
      <c r="N16">
        <v>0.96199999999999997</v>
      </c>
      <c r="O16">
        <v>4.1000000000000002E-2</v>
      </c>
      <c r="P16">
        <v>0.29399999999999998</v>
      </c>
      <c r="Q16">
        <v>4.0000000000000001E-3</v>
      </c>
      <c r="R16">
        <v>0.154</v>
      </c>
      <c r="S16">
        <v>7.0000000000000001E-3</v>
      </c>
      <c r="T16">
        <v>5.0000000000000001E-3</v>
      </c>
      <c r="U16">
        <v>1.2E-2</v>
      </c>
      <c r="V16">
        <v>7.0000000000000001E-3</v>
      </c>
      <c r="W16">
        <v>7.0000000000000001E-3</v>
      </c>
      <c r="Z16" s="1">
        <f t="shared" si="0"/>
        <v>0.12039999999999999</v>
      </c>
      <c r="AA16" s="1">
        <f t="shared" si="1"/>
        <v>0.14929999999999993</v>
      </c>
    </row>
    <row r="17" spans="1:27">
      <c r="A17">
        <v>16</v>
      </c>
      <c r="B17" t="s">
        <v>164</v>
      </c>
      <c r="C17">
        <v>30</v>
      </c>
      <c r="D17">
        <v>2.5999999999999999E-2</v>
      </c>
      <c r="E17">
        <v>2.5000000000000001E-2</v>
      </c>
      <c r="F17">
        <v>2.5999999999999999E-2</v>
      </c>
      <c r="G17">
        <v>2.4E-2</v>
      </c>
      <c r="H17">
        <v>2.5000000000000001E-2</v>
      </c>
      <c r="I17">
        <v>2.5999999999999999E-2</v>
      </c>
      <c r="J17">
        <v>2.4E-2</v>
      </c>
      <c r="K17">
        <v>2.5999999999999999E-2</v>
      </c>
      <c r="L17">
        <v>2.5999999999999999E-2</v>
      </c>
      <c r="M17">
        <v>0.97299999999999998</v>
      </c>
      <c r="N17">
        <v>0.85099999999999998</v>
      </c>
      <c r="O17">
        <v>1.4E-2</v>
      </c>
      <c r="P17">
        <v>5.0000000000000001E-3</v>
      </c>
      <c r="Q17">
        <v>7.0000000000000001E-3</v>
      </c>
      <c r="R17">
        <v>6.4000000000000001E-2</v>
      </c>
      <c r="S17">
        <v>2.1999999999999999E-2</v>
      </c>
      <c r="T17">
        <v>2E-3</v>
      </c>
      <c r="U17">
        <v>6.0000000000000001E-3</v>
      </c>
      <c r="V17">
        <v>4.0000000000000001E-3</v>
      </c>
      <c r="W17">
        <v>0.03</v>
      </c>
      <c r="Z17" s="1">
        <f t="shared" si="0"/>
        <v>0.12010000000000001</v>
      </c>
      <c r="AA17" s="1">
        <f t="shared" si="1"/>
        <v>0.10050000000000001</v>
      </c>
    </row>
    <row r="18" spans="1:27">
      <c r="A18">
        <v>17</v>
      </c>
      <c r="B18" t="s">
        <v>165</v>
      </c>
      <c r="C18">
        <v>30</v>
      </c>
      <c r="D18">
        <v>2.1000000000000001E-2</v>
      </c>
      <c r="E18">
        <v>2.1000000000000001E-2</v>
      </c>
      <c r="F18">
        <v>2.1000000000000001E-2</v>
      </c>
      <c r="G18">
        <v>0.02</v>
      </c>
      <c r="H18">
        <v>2.1000000000000001E-2</v>
      </c>
      <c r="I18">
        <v>2.1000000000000001E-2</v>
      </c>
      <c r="J18">
        <v>0.02</v>
      </c>
      <c r="K18">
        <v>2.1999999999999999E-2</v>
      </c>
      <c r="L18">
        <v>2.1999999999999999E-2</v>
      </c>
      <c r="M18">
        <v>0.995</v>
      </c>
      <c r="N18">
        <v>0.95299999999999996</v>
      </c>
      <c r="O18">
        <v>0.106</v>
      </c>
      <c r="P18">
        <v>5.2999999999999999E-2</v>
      </c>
      <c r="Q18">
        <v>2.1999999999999999E-2</v>
      </c>
      <c r="R18">
        <v>0.315</v>
      </c>
      <c r="S18">
        <v>8.9999999999999993E-3</v>
      </c>
      <c r="T18">
        <v>2E-3</v>
      </c>
      <c r="U18">
        <v>1E-3</v>
      </c>
      <c r="V18">
        <v>3.0000000000000001E-3</v>
      </c>
      <c r="W18">
        <v>0.35099999999999998</v>
      </c>
      <c r="Z18" s="1">
        <f t="shared" si="0"/>
        <v>0.11839999999999999</v>
      </c>
      <c r="AA18" s="1">
        <f t="shared" si="1"/>
        <v>0.18149999999999994</v>
      </c>
    </row>
    <row r="19" spans="1:27">
      <c r="A19">
        <v>18</v>
      </c>
      <c r="B19" t="s">
        <v>166</v>
      </c>
      <c r="C19">
        <v>30</v>
      </c>
      <c r="D19">
        <v>2.8000000000000001E-2</v>
      </c>
      <c r="E19">
        <v>2.7E-2</v>
      </c>
      <c r="F19">
        <v>2.8000000000000001E-2</v>
      </c>
      <c r="G19">
        <v>2.5999999999999999E-2</v>
      </c>
      <c r="H19">
        <v>2.7E-2</v>
      </c>
      <c r="I19">
        <v>2.9000000000000001E-2</v>
      </c>
      <c r="J19">
        <v>2.5999999999999999E-2</v>
      </c>
      <c r="K19">
        <v>2.9000000000000001E-2</v>
      </c>
      <c r="L19">
        <v>2.8000000000000001E-2</v>
      </c>
      <c r="M19">
        <v>0.95899999999999996</v>
      </c>
      <c r="N19">
        <v>0.92800000000000005</v>
      </c>
      <c r="O19">
        <v>2.5999999999999999E-2</v>
      </c>
      <c r="P19">
        <v>8.9999999999999993E-3</v>
      </c>
      <c r="Q19">
        <v>1.4E-2</v>
      </c>
      <c r="R19">
        <v>0.14599999999999999</v>
      </c>
      <c r="S19">
        <v>2.8000000000000001E-2</v>
      </c>
      <c r="T19">
        <v>4.0000000000000001E-3</v>
      </c>
      <c r="U19">
        <v>0.02</v>
      </c>
      <c r="V19">
        <v>3.0000000000000001E-3</v>
      </c>
      <c r="W19">
        <v>1E-3</v>
      </c>
      <c r="Z19" s="1">
        <f t="shared" si="0"/>
        <v>0.12069999999999999</v>
      </c>
      <c r="AA19" s="1">
        <f t="shared" si="1"/>
        <v>0.11789999999999998</v>
      </c>
    </row>
    <row r="20" spans="1:27">
      <c r="A20">
        <v>19</v>
      </c>
      <c r="B20" t="s">
        <v>167</v>
      </c>
      <c r="C20">
        <v>30</v>
      </c>
      <c r="D20">
        <v>0.03</v>
      </c>
      <c r="E20">
        <v>2.9000000000000001E-2</v>
      </c>
      <c r="F20">
        <v>0.03</v>
      </c>
      <c r="G20">
        <v>2.8000000000000001E-2</v>
      </c>
      <c r="H20">
        <v>2.9000000000000001E-2</v>
      </c>
      <c r="I20">
        <v>3.1E-2</v>
      </c>
      <c r="J20">
        <v>2.7E-2</v>
      </c>
      <c r="K20">
        <v>3.1E-2</v>
      </c>
      <c r="L20">
        <v>0.03</v>
      </c>
      <c r="M20">
        <v>0.55100000000000005</v>
      </c>
      <c r="N20">
        <v>0.66200000000000003</v>
      </c>
      <c r="O20">
        <v>2.9000000000000001E-2</v>
      </c>
      <c r="P20">
        <v>9.8000000000000004E-2</v>
      </c>
      <c r="Q20">
        <v>0.24099999999999999</v>
      </c>
      <c r="R20">
        <v>0.11</v>
      </c>
      <c r="S20">
        <v>0.191</v>
      </c>
      <c r="T20">
        <v>5.7000000000000002E-2</v>
      </c>
      <c r="U20">
        <v>2.9000000000000001E-2</v>
      </c>
      <c r="V20">
        <v>5.0000000000000001E-3</v>
      </c>
      <c r="W20">
        <v>7.0000000000000001E-3</v>
      </c>
      <c r="Z20" s="1">
        <f t="shared" si="0"/>
        <v>8.1600000000000006E-2</v>
      </c>
      <c r="AA20" s="1">
        <f t="shared" si="1"/>
        <v>0.14289999999999997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1.7999999999999999E-2</v>
      </c>
      <c r="F21">
        <v>1.7999999999999999E-2</v>
      </c>
      <c r="G21">
        <v>1.7999999999999999E-2</v>
      </c>
      <c r="H21">
        <v>1.7999999999999999E-2</v>
      </c>
      <c r="I21">
        <v>1.7999999999999999E-2</v>
      </c>
      <c r="J21">
        <v>1.7999999999999999E-2</v>
      </c>
      <c r="K21">
        <v>1.9E-2</v>
      </c>
      <c r="L21">
        <v>1.9E-2</v>
      </c>
      <c r="M21">
        <v>0.995</v>
      </c>
      <c r="N21">
        <v>0.98799999999999999</v>
      </c>
      <c r="O21">
        <v>0.47499999999999998</v>
      </c>
      <c r="P21">
        <v>0.25</v>
      </c>
      <c r="Q21">
        <v>0.65800000000000003</v>
      </c>
      <c r="R21">
        <v>0.375</v>
      </c>
      <c r="S21">
        <v>7.0000000000000001E-3</v>
      </c>
      <c r="T21">
        <v>8.5000000000000006E-2</v>
      </c>
      <c r="U21">
        <v>0.26800000000000002</v>
      </c>
      <c r="V21">
        <v>5.0000000000000001E-3</v>
      </c>
      <c r="W21">
        <v>1E-3</v>
      </c>
      <c r="Z21" s="1">
        <f t="shared" si="0"/>
        <v>0.1159</v>
      </c>
      <c r="AA21" s="1">
        <f t="shared" si="1"/>
        <v>0.31119999999999998</v>
      </c>
    </row>
    <row r="22" spans="1:27">
      <c r="A22">
        <v>21</v>
      </c>
      <c r="B22" t="s">
        <v>169</v>
      </c>
      <c r="C22">
        <v>30</v>
      </c>
      <c r="D22">
        <v>2.4E-2</v>
      </c>
      <c r="E22">
        <v>2.3E-2</v>
      </c>
      <c r="F22">
        <v>2.4E-2</v>
      </c>
      <c r="G22">
        <v>2.3E-2</v>
      </c>
      <c r="H22">
        <v>2.3E-2</v>
      </c>
      <c r="I22">
        <v>2.4E-2</v>
      </c>
      <c r="J22">
        <v>2.1999999999999999E-2</v>
      </c>
      <c r="K22">
        <v>2.4E-2</v>
      </c>
      <c r="L22">
        <v>2.4E-2</v>
      </c>
      <c r="M22">
        <v>0.98</v>
      </c>
      <c r="N22">
        <v>0.97399999999999998</v>
      </c>
      <c r="O22">
        <v>2.8000000000000001E-2</v>
      </c>
      <c r="P22">
        <v>0.25800000000000001</v>
      </c>
      <c r="Q22">
        <v>5.0000000000000001E-3</v>
      </c>
      <c r="R22">
        <v>0.13400000000000001</v>
      </c>
      <c r="S22">
        <v>1.2999999999999999E-2</v>
      </c>
      <c r="T22">
        <v>4.0000000000000001E-3</v>
      </c>
      <c r="U22">
        <v>2.5000000000000001E-2</v>
      </c>
      <c r="V22">
        <v>7.0000000000000001E-3</v>
      </c>
      <c r="W22">
        <v>1E-3</v>
      </c>
      <c r="Z22" s="1">
        <f t="shared" si="0"/>
        <v>0.11909999999999998</v>
      </c>
      <c r="AA22" s="1">
        <f t="shared" si="1"/>
        <v>0.14489999999999997</v>
      </c>
    </row>
    <row r="23" spans="1:27">
      <c r="A23">
        <v>22</v>
      </c>
      <c r="B23" t="s">
        <v>170</v>
      </c>
      <c r="C23">
        <v>30</v>
      </c>
      <c r="D23">
        <v>2.1999999999999999E-2</v>
      </c>
      <c r="E23">
        <v>2.1999999999999999E-2</v>
      </c>
      <c r="F23">
        <v>2.1999999999999999E-2</v>
      </c>
      <c r="G23">
        <v>2.1000000000000001E-2</v>
      </c>
      <c r="H23">
        <v>2.1999999999999999E-2</v>
      </c>
      <c r="I23">
        <v>2.1999999999999999E-2</v>
      </c>
      <c r="J23">
        <v>2.1000000000000001E-2</v>
      </c>
      <c r="K23">
        <v>2.3E-2</v>
      </c>
      <c r="L23">
        <v>2.3E-2</v>
      </c>
      <c r="M23">
        <v>0.99199999999999999</v>
      </c>
      <c r="N23">
        <v>0.98299999999999998</v>
      </c>
      <c r="O23">
        <v>2.1000000000000001E-2</v>
      </c>
      <c r="P23">
        <v>7.4999999999999997E-2</v>
      </c>
      <c r="Q23">
        <v>0.318</v>
      </c>
      <c r="R23">
        <v>0.10100000000000001</v>
      </c>
      <c r="S23">
        <v>5.6000000000000001E-2</v>
      </c>
      <c r="T23">
        <v>1.4E-2</v>
      </c>
      <c r="U23">
        <v>0.111</v>
      </c>
      <c r="V23">
        <v>3.0000000000000001E-3</v>
      </c>
      <c r="W23">
        <v>1E-3</v>
      </c>
      <c r="Z23" s="1">
        <f t="shared" si="0"/>
        <v>0.11899999999999999</v>
      </c>
      <c r="AA23" s="1">
        <f t="shared" si="1"/>
        <v>0.16829999999999998</v>
      </c>
    </row>
    <row r="24" spans="1:27">
      <c r="A24">
        <v>23</v>
      </c>
      <c r="B24" t="s">
        <v>171</v>
      </c>
      <c r="C24">
        <v>30</v>
      </c>
      <c r="D24">
        <v>2.4E-2</v>
      </c>
      <c r="E24">
        <v>2.4E-2</v>
      </c>
      <c r="F24">
        <v>2.4E-2</v>
      </c>
      <c r="G24">
        <v>2.3E-2</v>
      </c>
      <c r="H24">
        <v>2.3E-2</v>
      </c>
      <c r="I24">
        <v>2.5000000000000001E-2</v>
      </c>
      <c r="J24">
        <v>2.3E-2</v>
      </c>
      <c r="K24">
        <v>2.5000000000000001E-2</v>
      </c>
      <c r="L24">
        <v>2.5000000000000001E-2</v>
      </c>
      <c r="M24">
        <v>0.98899999999999999</v>
      </c>
      <c r="N24">
        <v>0.97</v>
      </c>
      <c r="O24">
        <v>0.01</v>
      </c>
      <c r="P24">
        <v>0.54200000000000004</v>
      </c>
      <c r="Q24">
        <v>0.03</v>
      </c>
      <c r="R24">
        <v>0.38800000000000001</v>
      </c>
      <c r="S24">
        <v>0.10199999999999999</v>
      </c>
      <c r="T24">
        <v>4.9000000000000002E-2</v>
      </c>
      <c r="U24">
        <v>0.13800000000000001</v>
      </c>
      <c r="V24">
        <v>5.0000000000000001E-3</v>
      </c>
      <c r="W24">
        <v>1E-3</v>
      </c>
      <c r="Z24" s="1">
        <f t="shared" si="0"/>
        <v>0.12050000000000001</v>
      </c>
      <c r="AA24" s="1">
        <f t="shared" si="1"/>
        <v>0.22349999999999995</v>
      </c>
    </row>
    <row r="25" spans="1:27">
      <c r="A25">
        <v>24</v>
      </c>
      <c r="B25" t="s">
        <v>172</v>
      </c>
      <c r="C25">
        <v>30</v>
      </c>
      <c r="D25">
        <v>2.1999999999999999E-2</v>
      </c>
      <c r="E25">
        <v>2.1000000000000001E-2</v>
      </c>
      <c r="F25">
        <v>2.1999999999999999E-2</v>
      </c>
      <c r="G25">
        <v>2.1000000000000001E-2</v>
      </c>
      <c r="H25">
        <v>2.1000000000000001E-2</v>
      </c>
      <c r="I25">
        <v>2.1999999999999999E-2</v>
      </c>
      <c r="J25">
        <v>0.02</v>
      </c>
      <c r="K25">
        <v>2.1999999999999999E-2</v>
      </c>
      <c r="L25">
        <v>2.1000000000000001E-2</v>
      </c>
      <c r="M25">
        <v>1.2999999999999999E-2</v>
      </c>
      <c r="N25">
        <v>0.91100000000000003</v>
      </c>
      <c r="O25">
        <v>0.255</v>
      </c>
      <c r="P25">
        <v>6.4000000000000001E-2</v>
      </c>
      <c r="Q25">
        <v>0.92200000000000004</v>
      </c>
      <c r="R25">
        <v>0.33600000000000002</v>
      </c>
      <c r="S25">
        <v>3.3000000000000002E-2</v>
      </c>
      <c r="T25">
        <v>0.40300000000000002</v>
      </c>
      <c r="U25">
        <v>0.11799999999999999</v>
      </c>
      <c r="V25">
        <v>0.20399999999999999</v>
      </c>
      <c r="W25">
        <v>0.73699999999999999</v>
      </c>
      <c r="Z25" s="1">
        <f t="shared" si="0"/>
        <v>2.0499999999999997E-2</v>
      </c>
      <c r="AA25" s="1">
        <f t="shared" si="1"/>
        <v>0.39829999999999999</v>
      </c>
    </row>
    <row r="26" spans="1:27">
      <c r="A26">
        <v>25</v>
      </c>
      <c r="B26" t="s">
        <v>173</v>
      </c>
      <c r="C26">
        <v>30</v>
      </c>
      <c r="D26">
        <v>1.9E-2</v>
      </c>
      <c r="E26">
        <v>1.7999999999999999E-2</v>
      </c>
      <c r="F26">
        <v>1.9E-2</v>
      </c>
      <c r="G26">
        <v>1.7999999999999999E-2</v>
      </c>
      <c r="H26">
        <v>1.7999999999999999E-2</v>
      </c>
      <c r="I26">
        <v>1.9E-2</v>
      </c>
      <c r="J26">
        <v>1.7999999999999999E-2</v>
      </c>
      <c r="K26">
        <v>1.9E-2</v>
      </c>
      <c r="L26">
        <v>1.7999999999999999E-2</v>
      </c>
      <c r="M26">
        <v>0.68300000000000005</v>
      </c>
      <c r="N26">
        <v>0.97199999999999998</v>
      </c>
      <c r="O26">
        <v>2.4E-2</v>
      </c>
      <c r="P26">
        <v>0.99</v>
      </c>
      <c r="Q26">
        <v>0.81200000000000006</v>
      </c>
      <c r="R26">
        <v>9.0999999999999998E-2</v>
      </c>
      <c r="S26">
        <v>7.2999999999999995E-2</v>
      </c>
      <c r="T26">
        <v>1.2999999999999999E-2</v>
      </c>
      <c r="U26">
        <v>4.2999999999999997E-2</v>
      </c>
      <c r="V26">
        <v>3.9E-2</v>
      </c>
      <c r="W26">
        <v>0.38400000000000001</v>
      </c>
      <c r="Z26" s="1">
        <f t="shared" si="0"/>
        <v>8.4900000000000003E-2</v>
      </c>
      <c r="AA26" s="1">
        <f t="shared" si="1"/>
        <v>0.34410000000000002</v>
      </c>
    </row>
    <row r="27" spans="1:27">
      <c r="A27">
        <v>26</v>
      </c>
      <c r="B27" t="s">
        <v>174</v>
      </c>
      <c r="C27">
        <v>30</v>
      </c>
      <c r="D27">
        <v>2.1000000000000001E-2</v>
      </c>
      <c r="E27">
        <v>0.02</v>
      </c>
      <c r="F27">
        <v>0.02</v>
      </c>
      <c r="G27">
        <v>0.02</v>
      </c>
      <c r="H27">
        <v>0.02</v>
      </c>
      <c r="I27">
        <v>2.1000000000000001E-2</v>
      </c>
      <c r="J27">
        <v>1.9E-2</v>
      </c>
      <c r="K27">
        <v>2.1000000000000001E-2</v>
      </c>
      <c r="L27">
        <v>0.02</v>
      </c>
      <c r="M27">
        <v>0.49399999999999999</v>
      </c>
      <c r="N27">
        <v>0.80200000000000005</v>
      </c>
      <c r="O27">
        <v>0.32900000000000001</v>
      </c>
      <c r="P27">
        <v>1.4999999999999999E-2</v>
      </c>
      <c r="Q27">
        <v>0.95199999999999996</v>
      </c>
      <c r="R27">
        <v>0.46500000000000002</v>
      </c>
      <c r="S27">
        <v>0.97499999999999998</v>
      </c>
      <c r="T27">
        <v>2E-3</v>
      </c>
      <c r="U27">
        <v>8.9999999999999993E-3</v>
      </c>
      <c r="V27">
        <v>1.4999999999999999E-2</v>
      </c>
      <c r="W27">
        <v>0.93600000000000005</v>
      </c>
      <c r="Z27" s="1">
        <f t="shared" si="0"/>
        <v>6.7599999999999993E-2</v>
      </c>
      <c r="AA27" s="1">
        <f t="shared" si="1"/>
        <v>0.45</v>
      </c>
    </row>
    <row r="28" spans="1:27">
      <c r="A28">
        <v>27</v>
      </c>
      <c r="B28" t="s">
        <v>175</v>
      </c>
      <c r="C28">
        <v>30</v>
      </c>
      <c r="D28">
        <v>1.2E-2</v>
      </c>
      <c r="E28">
        <v>1.2E-2</v>
      </c>
      <c r="F28">
        <v>1.2E-2</v>
      </c>
      <c r="G28">
        <v>1.2E-2</v>
      </c>
      <c r="H28">
        <v>1.2E-2</v>
      </c>
      <c r="I28">
        <v>1.2E-2</v>
      </c>
      <c r="J28">
        <v>1.2E-2</v>
      </c>
      <c r="K28">
        <v>1.2E-2</v>
      </c>
      <c r="L28">
        <v>1.2E-2</v>
      </c>
      <c r="M28">
        <v>5.1999999999999998E-2</v>
      </c>
      <c r="N28">
        <v>0.98299999999999998</v>
      </c>
      <c r="O28">
        <v>0.98499999999999999</v>
      </c>
      <c r="P28">
        <v>2.9000000000000001E-2</v>
      </c>
      <c r="Q28">
        <v>0.93100000000000005</v>
      </c>
      <c r="R28">
        <v>1.7999999999999999E-2</v>
      </c>
      <c r="S28">
        <v>0.311</v>
      </c>
      <c r="T28">
        <v>0.40699999999999997</v>
      </c>
      <c r="U28">
        <v>0.54500000000000004</v>
      </c>
      <c r="V28">
        <v>0.98</v>
      </c>
      <c r="W28">
        <v>0.98799999999999999</v>
      </c>
      <c r="Z28" s="1">
        <f t="shared" si="0"/>
        <v>1.5999999999999997E-2</v>
      </c>
      <c r="AA28" s="1">
        <f t="shared" si="1"/>
        <v>0.61769999999999992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2.3E-2</v>
      </c>
      <c r="F29">
        <v>2.3E-2</v>
      </c>
      <c r="G29">
        <v>2.1999999999999999E-2</v>
      </c>
      <c r="H29">
        <v>2.3E-2</v>
      </c>
      <c r="I29">
        <v>2.4E-2</v>
      </c>
      <c r="J29">
        <v>2.1999999999999999E-2</v>
      </c>
      <c r="K29">
        <v>2.4E-2</v>
      </c>
      <c r="L29">
        <v>2.4E-2</v>
      </c>
      <c r="M29">
        <v>0.20200000000000001</v>
      </c>
      <c r="N29">
        <v>0.95099999999999996</v>
      </c>
      <c r="O29">
        <v>0.187</v>
      </c>
      <c r="P29">
        <v>1.7999999999999999E-2</v>
      </c>
      <c r="Q29">
        <v>0.65300000000000002</v>
      </c>
      <c r="R29">
        <v>0.11600000000000001</v>
      </c>
      <c r="S29">
        <v>6.0000000000000001E-3</v>
      </c>
      <c r="T29">
        <v>1.7999999999999999E-2</v>
      </c>
      <c r="U29">
        <v>0.26500000000000001</v>
      </c>
      <c r="V29">
        <v>0.20899999999999999</v>
      </c>
      <c r="W29">
        <v>1E-3</v>
      </c>
      <c r="Z29" s="1">
        <f t="shared" si="0"/>
        <v>4.0999999999999995E-2</v>
      </c>
      <c r="AA29" s="1">
        <f t="shared" si="1"/>
        <v>0.2424</v>
      </c>
    </row>
    <row r="30" spans="1:27">
      <c r="A30">
        <v>29</v>
      </c>
      <c r="B30" t="s">
        <v>177</v>
      </c>
      <c r="C30">
        <v>30</v>
      </c>
      <c r="D30">
        <v>1.7000000000000001E-2</v>
      </c>
      <c r="E30">
        <v>1.7000000000000001E-2</v>
      </c>
      <c r="F30">
        <v>1.7000000000000001E-2</v>
      </c>
      <c r="G30">
        <v>1.7000000000000001E-2</v>
      </c>
      <c r="H30">
        <v>1.7000000000000001E-2</v>
      </c>
      <c r="I30">
        <v>1.7000000000000001E-2</v>
      </c>
      <c r="J30">
        <v>1.6E-2</v>
      </c>
      <c r="K30">
        <v>1.7000000000000001E-2</v>
      </c>
      <c r="L30">
        <v>1.7000000000000001E-2</v>
      </c>
      <c r="M30">
        <v>0.81299999999999994</v>
      </c>
      <c r="N30">
        <v>0.98299999999999998</v>
      </c>
      <c r="O30">
        <v>7.0000000000000007E-2</v>
      </c>
      <c r="P30">
        <v>7.0000000000000001E-3</v>
      </c>
      <c r="Q30">
        <v>0.874</v>
      </c>
      <c r="R30">
        <v>1.7000000000000001E-2</v>
      </c>
      <c r="S30">
        <v>0.16900000000000001</v>
      </c>
      <c r="T30">
        <v>2E-3</v>
      </c>
      <c r="U30">
        <v>1.4999999999999999E-2</v>
      </c>
      <c r="V30">
        <v>0.18099999999999999</v>
      </c>
      <c r="W30">
        <v>3.5000000000000003E-2</v>
      </c>
      <c r="Z30" s="1">
        <f t="shared" si="0"/>
        <v>9.6500000000000002E-2</v>
      </c>
      <c r="AA30" s="1">
        <f t="shared" si="1"/>
        <v>0.23529999999999998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1.2999999999999999E-2</v>
      </c>
      <c r="F31">
        <v>1.2999999999999999E-2</v>
      </c>
      <c r="G31">
        <v>1.2999999999999999E-2</v>
      </c>
      <c r="H31">
        <v>1.2999999999999999E-2</v>
      </c>
      <c r="I31">
        <v>1.2999999999999999E-2</v>
      </c>
      <c r="J31">
        <v>1.2999999999999999E-2</v>
      </c>
      <c r="K31">
        <v>1.2999999999999999E-2</v>
      </c>
      <c r="L31">
        <v>1.2999999999999999E-2</v>
      </c>
      <c r="M31">
        <v>0.80300000000000005</v>
      </c>
      <c r="N31">
        <v>0.99299999999999999</v>
      </c>
      <c r="O31">
        <v>0.64400000000000002</v>
      </c>
      <c r="P31">
        <v>0.99099999999999999</v>
      </c>
      <c r="Q31">
        <v>0.371</v>
      </c>
      <c r="R31">
        <v>0.22600000000000001</v>
      </c>
      <c r="S31">
        <v>2.3E-2</v>
      </c>
      <c r="T31">
        <v>4.0000000000000001E-3</v>
      </c>
      <c r="U31">
        <v>0.437</v>
      </c>
      <c r="V31">
        <v>0.89400000000000002</v>
      </c>
      <c r="W31">
        <v>0.24099999999999999</v>
      </c>
      <c r="Z31" s="1">
        <f t="shared" si="0"/>
        <v>9.1999999999999998E-2</v>
      </c>
      <c r="AA31" s="1">
        <f t="shared" si="1"/>
        <v>0.4824</v>
      </c>
    </row>
    <row r="32" spans="1:27">
      <c r="A32">
        <v>31</v>
      </c>
      <c r="B32" t="s">
        <v>179</v>
      </c>
      <c r="C32">
        <v>30</v>
      </c>
      <c r="D32">
        <v>2.1000000000000001E-2</v>
      </c>
      <c r="E32">
        <v>2.1000000000000001E-2</v>
      </c>
      <c r="F32">
        <v>2.1000000000000001E-2</v>
      </c>
      <c r="G32">
        <v>0.02</v>
      </c>
      <c r="H32">
        <v>2.1000000000000001E-2</v>
      </c>
      <c r="I32">
        <v>2.1000000000000001E-2</v>
      </c>
      <c r="J32">
        <v>0.02</v>
      </c>
      <c r="K32">
        <v>2.1000000000000001E-2</v>
      </c>
      <c r="L32">
        <v>0.02</v>
      </c>
      <c r="M32">
        <v>3.1E-2</v>
      </c>
      <c r="N32">
        <v>0.85599999999999998</v>
      </c>
      <c r="O32">
        <v>0.94499999999999995</v>
      </c>
      <c r="P32">
        <v>6.0000000000000001E-3</v>
      </c>
      <c r="Q32">
        <v>0.18</v>
      </c>
      <c r="R32">
        <v>0.125</v>
      </c>
      <c r="S32">
        <v>0.442</v>
      </c>
      <c r="T32">
        <v>1.6E-2</v>
      </c>
      <c r="U32">
        <v>0.86499999999999999</v>
      </c>
      <c r="V32">
        <v>0.83399999999999996</v>
      </c>
      <c r="W32">
        <v>1.2999999999999999E-2</v>
      </c>
      <c r="Z32" s="1">
        <f t="shared" si="0"/>
        <v>2.1699999999999997E-2</v>
      </c>
      <c r="AA32" s="1">
        <f t="shared" si="1"/>
        <v>0.42820000000000003</v>
      </c>
    </row>
    <row r="33" spans="1:27">
      <c r="A33">
        <v>32</v>
      </c>
      <c r="B33" t="s">
        <v>180</v>
      </c>
      <c r="C33">
        <v>30</v>
      </c>
      <c r="D33">
        <v>2.4E-2</v>
      </c>
      <c r="E33">
        <v>2.3E-2</v>
      </c>
      <c r="F33">
        <v>2.4E-2</v>
      </c>
      <c r="G33">
        <v>2.1999999999999999E-2</v>
      </c>
      <c r="H33">
        <v>2.3E-2</v>
      </c>
      <c r="I33">
        <v>2.4E-2</v>
      </c>
      <c r="J33">
        <v>2.1999999999999999E-2</v>
      </c>
      <c r="K33">
        <v>2.4E-2</v>
      </c>
      <c r="L33">
        <v>2.3E-2</v>
      </c>
      <c r="M33">
        <v>0.36499999999999999</v>
      </c>
      <c r="N33">
        <v>0.81299999999999994</v>
      </c>
      <c r="O33">
        <v>0.192</v>
      </c>
      <c r="P33">
        <v>0.98</v>
      </c>
      <c r="Q33">
        <v>0.188</v>
      </c>
      <c r="R33">
        <v>0.185</v>
      </c>
      <c r="S33">
        <v>1.2999999999999999E-2</v>
      </c>
      <c r="T33">
        <v>0.14699999999999999</v>
      </c>
      <c r="U33">
        <v>0.45600000000000002</v>
      </c>
      <c r="V33">
        <v>0.35</v>
      </c>
      <c r="W33">
        <v>0.10100000000000001</v>
      </c>
      <c r="Z33" s="1">
        <f t="shared" si="0"/>
        <v>5.7399999999999993E-2</v>
      </c>
      <c r="AA33" s="1">
        <f t="shared" si="1"/>
        <v>0.34249999999999997</v>
      </c>
    </row>
    <row r="34" spans="1:27">
      <c r="A34">
        <v>33</v>
      </c>
      <c r="B34" t="s">
        <v>181</v>
      </c>
      <c r="C34">
        <v>30</v>
      </c>
      <c r="D34">
        <v>1.7999999999999999E-2</v>
      </c>
      <c r="E34">
        <v>1.7999999999999999E-2</v>
      </c>
      <c r="F34">
        <v>1.7999999999999999E-2</v>
      </c>
      <c r="G34">
        <v>1.7000000000000001E-2</v>
      </c>
      <c r="H34">
        <v>1.7999999999999999E-2</v>
      </c>
      <c r="I34">
        <v>1.7999999999999999E-2</v>
      </c>
      <c r="J34">
        <v>1.7000000000000001E-2</v>
      </c>
      <c r="K34">
        <v>1.7999999999999999E-2</v>
      </c>
      <c r="L34">
        <v>1.7000000000000001E-2</v>
      </c>
      <c r="M34">
        <v>0.748</v>
      </c>
      <c r="N34">
        <v>0.93500000000000005</v>
      </c>
      <c r="O34">
        <v>0.71899999999999997</v>
      </c>
      <c r="P34">
        <v>2.3E-2</v>
      </c>
      <c r="Q34">
        <v>0.61099999999999999</v>
      </c>
      <c r="R34">
        <v>0.13</v>
      </c>
      <c r="S34">
        <v>0.10100000000000001</v>
      </c>
      <c r="T34">
        <v>4.0000000000000001E-3</v>
      </c>
      <c r="U34">
        <v>5.7000000000000002E-2</v>
      </c>
      <c r="V34">
        <v>0.32300000000000001</v>
      </c>
      <c r="W34">
        <v>0.98699999999999999</v>
      </c>
      <c r="Z34" s="1">
        <f t="shared" si="0"/>
        <v>9.0700000000000003E-2</v>
      </c>
      <c r="AA34" s="1">
        <f t="shared" si="1"/>
        <v>0.38899999999999996</v>
      </c>
    </row>
    <row r="35" spans="1:27">
      <c r="A35">
        <v>34</v>
      </c>
      <c r="B35" t="s">
        <v>182</v>
      </c>
      <c r="C35">
        <v>30</v>
      </c>
      <c r="D35">
        <v>2.1000000000000001E-2</v>
      </c>
      <c r="E35">
        <v>2.1000000000000001E-2</v>
      </c>
      <c r="F35">
        <v>2.1000000000000001E-2</v>
      </c>
      <c r="G35">
        <v>0.02</v>
      </c>
      <c r="H35">
        <v>2.1000000000000001E-2</v>
      </c>
      <c r="I35">
        <v>2.1000000000000001E-2</v>
      </c>
      <c r="J35">
        <v>0.02</v>
      </c>
      <c r="K35">
        <v>2.1000000000000001E-2</v>
      </c>
      <c r="L35">
        <v>2.1000000000000001E-2</v>
      </c>
      <c r="M35">
        <v>0.152</v>
      </c>
      <c r="N35">
        <v>0.94</v>
      </c>
      <c r="O35">
        <v>0.439</v>
      </c>
      <c r="P35">
        <v>6.0999999999999999E-2</v>
      </c>
      <c r="Q35">
        <v>6.0000000000000001E-3</v>
      </c>
      <c r="R35">
        <v>7.5999999999999998E-2</v>
      </c>
      <c r="S35">
        <v>0.27900000000000003</v>
      </c>
      <c r="T35">
        <v>7.1999999999999995E-2</v>
      </c>
      <c r="U35">
        <v>0.39200000000000002</v>
      </c>
      <c r="V35">
        <v>0.72099999999999997</v>
      </c>
      <c r="W35">
        <v>0.23400000000000001</v>
      </c>
      <c r="Z35" s="1">
        <f t="shared" si="0"/>
        <v>3.39E-2</v>
      </c>
      <c r="AA35" s="1">
        <f t="shared" si="1"/>
        <v>0.32200000000000001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1.4E-2</v>
      </c>
      <c r="F36">
        <v>1.4E-2</v>
      </c>
      <c r="G36">
        <v>1.4E-2</v>
      </c>
      <c r="H36">
        <v>1.4E-2</v>
      </c>
      <c r="I36">
        <v>1.4E-2</v>
      </c>
      <c r="J36">
        <v>1.4E-2</v>
      </c>
      <c r="K36">
        <v>1.4E-2</v>
      </c>
      <c r="L36">
        <v>1.4E-2</v>
      </c>
      <c r="M36">
        <v>0.63300000000000001</v>
      </c>
      <c r="N36">
        <v>0.98499999999999999</v>
      </c>
      <c r="O36">
        <v>0.95399999999999996</v>
      </c>
      <c r="P36">
        <v>0.92300000000000004</v>
      </c>
      <c r="Q36">
        <v>0.57599999999999996</v>
      </c>
      <c r="R36">
        <v>0.11899999999999999</v>
      </c>
      <c r="S36">
        <v>0.48499999999999999</v>
      </c>
      <c r="T36">
        <v>0.47199999999999998</v>
      </c>
      <c r="U36">
        <v>0.88700000000000001</v>
      </c>
      <c r="V36">
        <v>0.75800000000000001</v>
      </c>
      <c r="W36">
        <v>0.98099999999999998</v>
      </c>
      <c r="Z36" s="1">
        <f t="shared" si="0"/>
        <v>7.5899999999999995E-2</v>
      </c>
      <c r="AA36" s="1">
        <f t="shared" si="1"/>
        <v>0.71400000000000019</v>
      </c>
    </row>
    <row r="37" spans="1:27">
      <c r="A37">
        <v>36</v>
      </c>
      <c r="B37" t="s">
        <v>184</v>
      </c>
      <c r="C37">
        <v>30</v>
      </c>
      <c r="D37">
        <v>2.1999999999999999E-2</v>
      </c>
      <c r="E37">
        <v>2.1000000000000001E-2</v>
      </c>
      <c r="F37">
        <v>2.1999999999999999E-2</v>
      </c>
      <c r="G37">
        <v>2.1000000000000001E-2</v>
      </c>
      <c r="H37">
        <v>2.1000000000000001E-2</v>
      </c>
      <c r="I37">
        <v>2.1999999999999999E-2</v>
      </c>
      <c r="J37">
        <v>0.02</v>
      </c>
      <c r="K37">
        <v>2.1999999999999999E-2</v>
      </c>
      <c r="L37">
        <v>2.1000000000000001E-2</v>
      </c>
      <c r="M37">
        <v>3.2000000000000001E-2</v>
      </c>
      <c r="N37">
        <v>0.79700000000000004</v>
      </c>
      <c r="O37">
        <v>0.72499999999999998</v>
      </c>
      <c r="P37">
        <v>0.253</v>
      </c>
      <c r="Q37">
        <v>0.33500000000000002</v>
      </c>
      <c r="R37">
        <v>0.52800000000000002</v>
      </c>
      <c r="S37">
        <v>0.98499999999999999</v>
      </c>
      <c r="T37">
        <v>0.14399999999999999</v>
      </c>
      <c r="U37">
        <v>0.60399999999999998</v>
      </c>
      <c r="V37">
        <v>0.46200000000000002</v>
      </c>
      <c r="W37">
        <v>0.122</v>
      </c>
      <c r="Z37" s="1">
        <f t="shared" si="0"/>
        <v>2.2399999999999996E-2</v>
      </c>
      <c r="AA37" s="1">
        <f t="shared" si="1"/>
        <v>0.49549999999999994</v>
      </c>
    </row>
    <row r="38" spans="1:27">
      <c r="A38">
        <v>37</v>
      </c>
      <c r="B38" t="s">
        <v>185</v>
      </c>
      <c r="C38">
        <v>30</v>
      </c>
      <c r="D38">
        <v>2.4E-2</v>
      </c>
      <c r="E38">
        <v>2.4E-2</v>
      </c>
      <c r="F38">
        <v>2.4E-2</v>
      </c>
      <c r="G38">
        <v>2.3E-2</v>
      </c>
      <c r="H38">
        <v>2.4E-2</v>
      </c>
      <c r="I38">
        <v>2.5000000000000001E-2</v>
      </c>
      <c r="J38">
        <v>2.3E-2</v>
      </c>
      <c r="K38">
        <v>2.5000000000000001E-2</v>
      </c>
      <c r="L38">
        <v>2.4E-2</v>
      </c>
      <c r="M38">
        <v>0.20899999999999999</v>
      </c>
      <c r="N38">
        <v>0.68500000000000005</v>
      </c>
      <c r="O38">
        <v>0.73599999999999999</v>
      </c>
      <c r="P38">
        <v>0.88500000000000001</v>
      </c>
      <c r="Q38">
        <v>0.4</v>
      </c>
      <c r="R38">
        <v>0.314</v>
      </c>
      <c r="S38">
        <v>0.97899999999999998</v>
      </c>
      <c r="T38">
        <v>2.5999999999999999E-2</v>
      </c>
      <c r="U38">
        <v>0.17399999999999999</v>
      </c>
      <c r="V38">
        <v>0.47499999999999998</v>
      </c>
      <c r="W38">
        <v>6.0000000000000001E-3</v>
      </c>
      <c r="Z38" s="1">
        <f t="shared" si="0"/>
        <v>4.2499999999999996E-2</v>
      </c>
      <c r="AA38" s="1">
        <f t="shared" si="1"/>
        <v>0.46800000000000008</v>
      </c>
    </row>
    <row r="39" spans="1:27">
      <c r="A39">
        <v>38</v>
      </c>
      <c r="B39" t="s">
        <v>186</v>
      </c>
      <c r="C39">
        <v>30</v>
      </c>
      <c r="D39">
        <v>1.4999999999999999E-2</v>
      </c>
      <c r="E39">
        <v>1.4999999999999999E-2</v>
      </c>
      <c r="F39">
        <v>1.4999999999999999E-2</v>
      </c>
      <c r="G39">
        <v>1.4999999999999999E-2</v>
      </c>
      <c r="H39">
        <v>1.4999999999999999E-2</v>
      </c>
      <c r="I39">
        <v>1.4999999999999999E-2</v>
      </c>
      <c r="J39">
        <v>1.4999999999999999E-2</v>
      </c>
      <c r="K39">
        <v>1.4999999999999999E-2</v>
      </c>
      <c r="L39">
        <v>1.4999999999999999E-2</v>
      </c>
      <c r="M39">
        <v>8.0000000000000002E-3</v>
      </c>
      <c r="N39">
        <v>0.98699999999999999</v>
      </c>
      <c r="O39">
        <v>0.86499999999999999</v>
      </c>
      <c r="P39">
        <v>0.99199999999999999</v>
      </c>
      <c r="Q39">
        <v>0.98699999999999999</v>
      </c>
      <c r="R39">
        <v>0.23100000000000001</v>
      </c>
      <c r="S39">
        <v>0.96099999999999997</v>
      </c>
      <c r="T39">
        <v>0.58799999999999997</v>
      </c>
      <c r="U39">
        <v>0.73399999999999999</v>
      </c>
      <c r="V39">
        <v>0.57599999999999996</v>
      </c>
      <c r="W39">
        <v>7.0000000000000007E-2</v>
      </c>
      <c r="Z39" s="1">
        <f t="shared" si="0"/>
        <v>1.4300000000000002E-2</v>
      </c>
      <c r="AA39" s="1">
        <f t="shared" si="1"/>
        <v>0.69910000000000005</v>
      </c>
    </row>
    <row r="40" spans="1:27">
      <c r="A40">
        <v>39</v>
      </c>
      <c r="B40" t="s">
        <v>187</v>
      </c>
      <c r="C40">
        <v>30</v>
      </c>
      <c r="D40">
        <v>1.7999999999999999E-2</v>
      </c>
      <c r="E40">
        <v>1.7999999999999999E-2</v>
      </c>
      <c r="F40">
        <v>1.7999999999999999E-2</v>
      </c>
      <c r="G40">
        <v>1.7000000000000001E-2</v>
      </c>
      <c r="H40">
        <v>1.7999999999999999E-2</v>
      </c>
      <c r="I40">
        <v>1.7999999999999999E-2</v>
      </c>
      <c r="J40">
        <v>1.7000000000000001E-2</v>
      </c>
      <c r="K40">
        <v>1.7999999999999999E-2</v>
      </c>
      <c r="L40">
        <v>1.7000000000000001E-2</v>
      </c>
      <c r="M40">
        <v>1.7000000000000001E-2</v>
      </c>
      <c r="N40">
        <v>0.98099999999999998</v>
      </c>
      <c r="O40">
        <v>0.85199999999999998</v>
      </c>
      <c r="P40">
        <v>0.98399999999999999</v>
      </c>
      <c r="Q40">
        <v>0.94399999999999995</v>
      </c>
      <c r="R40">
        <v>0.53600000000000003</v>
      </c>
      <c r="S40">
        <v>0.86799999999999999</v>
      </c>
      <c r="T40">
        <v>0.91700000000000004</v>
      </c>
      <c r="U40">
        <v>0.53100000000000003</v>
      </c>
      <c r="V40">
        <v>0.48899999999999999</v>
      </c>
      <c r="W40">
        <v>0.06</v>
      </c>
      <c r="Z40" s="1">
        <f t="shared" si="0"/>
        <v>1.7599999999999998E-2</v>
      </c>
      <c r="AA40" s="1">
        <f t="shared" si="1"/>
        <v>0.71619999999999995</v>
      </c>
    </row>
    <row r="41" spans="1:27">
      <c r="A41">
        <v>40</v>
      </c>
      <c r="B41" t="s">
        <v>188</v>
      </c>
      <c r="C41">
        <v>30</v>
      </c>
      <c r="D41">
        <v>2.4E-2</v>
      </c>
      <c r="E41">
        <v>2.4E-2</v>
      </c>
      <c r="F41">
        <v>2.4E-2</v>
      </c>
      <c r="G41">
        <v>2.3E-2</v>
      </c>
      <c r="H41">
        <v>2.4E-2</v>
      </c>
      <c r="I41">
        <v>2.5000000000000001E-2</v>
      </c>
      <c r="J41">
        <v>2.3E-2</v>
      </c>
      <c r="K41">
        <v>2.5000000000000001E-2</v>
      </c>
      <c r="L41">
        <v>2.4E-2</v>
      </c>
      <c r="M41">
        <v>0.44700000000000001</v>
      </c>
      <c r="N41">
        <v>0.78200000000000003</v>
      </c>
      <c r="O41">
        <v>0.11</v>
      </c>
      <c r="P41">
        <v>0.95599999999999996</v>
      </c>
      <c r="Q41">
        <v>0.17100000000000001</v>
      </c>
      <c r="R41">
        <v>0.316</v>
      </c>
      <c r="S41">
        <v>0.95</v>
      </c>
      <c r="T41">
        <v>2.7E-2</v>
      </c>
      <c r="U41">
        <v>2.1000000000000001E-2</v>
      </c>
      <c r="V41">
        <v>7.3999999999999996E-2</v>
      </c>
      <c r="W41">
        <v>4.2000000000000003E-2</v>
      </c>
      <c r="Z41" s="1">
        <f t="shared" si="0"/>
        <v>6.6299999999999998E-2</v>
      </c>
      <c r="AA41" s="1">
        <f t="shared" si="1"/>
        <v>0.34489999999999987</v>
      </c>
    </row>
    <row r="42" spans="1:27">
      <c r="A42">
        <v>41</v>
      </c>
      <c r="B42" t="s">
        <v>189</v>
      </c>
      <c r="C42">
        <v>30</v>
      </c>
      <c r="D42">
        <v>1.4999999999999999E-2</v>
      </c>
      <c r="E42">
        <v>1.4999999999999999E-2</v>
      </c>
      <c r="F42">
        <v>1.4999999999999999E-2</v>
      </c>
      <c r="G42">
        <v>1.4999999999999999E-2</v>
      </c>
      <c r="H42">
        <v>1.4999999999999999E-2</v>
      </c>
      <c r="I42">
        <v>1.4999999999999999E-2</v>
      </c>
      <c r="J42">
        <v>1.4999999999999999E-2</v>
      </c>
      <c r="K42">
        <v>1.4999999999999999E-2</v>
      </c>
      <c r="L42">
        <v>1.4999999999999999E-2</v>
      </c>
      <c r="M42">
        <v>0.74099999999999999</v>
      </c>
      <c r="N42">
        <v>0.98699999999999999</v>
      </c>
      <c r="O42">
        <v>0.872</v>
      </c>
      <c r="P42">
        <v>0.97699999999999998</v>
      </c>
      <c r="Q42">
        <v>2.4E-2</v>
      </c>
      <c r="R42">
        <v>7.0000000000000001E-3</v>
      </c>
      <c r="S42">
        <v>0.78200000000000003</v>
      </c>
      <c r="T42">
        <v>2.5000000000000001E-2</v>
      </c>
      <c r="U42">
        <v>0.23799999999999999</v>
      </c>
      <c r="V42">
        <v>0.86299999999999999</v>
      </c>
      <c r="W42">
        <v>0.30399999999999999</v>
      </c>
      <c r="Z42" s="1">
        <f t="shared" si="0"/>
        <v>8.7599999999999997E-2</v>
      </c>
      <c r="AA42" s="1">
        <f t="shared" si="1"/>
        <v>0.50790000000000002</v>
      </c>
    </row>
    <row r="43" spans="1:27">
      <c r="A43">
        <v>42</v>
      </c>
      <c r="B43" t="s">
        <v>190</v>
      </c>
      <c r="C43">
        <v>30</v>
      </c>
      <c r="D43">
        <v>1.7999999999999999E-2</v>
      </c>
      <c r="E43">
        <v>1.7999999999999999E-2</v>
      </c>
      <c r="F43">
        <v>1.7999999999999999E-2</v>
      </c>
      <c r="G43">
        <v>1.7999999999999999E-2</v>
      </c>
      <c r="H43">
        <v>1.7999999999999999E-2</v>
      </c>
      <c r="I43">
        <v>1.7999999999999999E-2</v>
      </c>
      <c r="J43">
        <v>1.7000000000000001E-2</v>
      </c>
      <c r="K43">
        <v>1.7999999999999999E-2</v>
      </c>
      <c r="L43">
        <v>1.7999999999999999E-2</v>
      </c>
      <c r="M43">
        <v>0.52900000000000003</v>
      </c>
      <c r="N43">
        <v>0.97899999999999998</v>
      </c>
      <c r="O43">
        <v>0.746</v>
      </c>
      <c r="P43">
        <v>4.3999999999999997E-2</v>
      </c>
      <c r="Q43">
        <v>0.64</v>
      </c>
      <c r="R43">
        <v>1.4999999999999999E-2</v>
      </c>
      <c r="S43">
        <v>2.3E-2</v>
      </c>
      <c r="T43">
        <v>0.308</v>
      </c>
      <c r="U43">
        <v>0.56799999999999995</v>
      </c>
      <c r="V43">
        <v>0.53300000000000003</v>
      </c>
      <c r="W43">
        <v>4.0000000000000001E-3</v>
      </c>
      <c r="Z43" s="1">
        <f t="shared" si="0"/>
        <v>6.8999999999999992E-2</v>
      </c>
      <c r="AA43" s="1">
        <f t="shared" si="1"/>
        <v>0.38600000000000001</v>
      </c>
    </row>
    <row r="44" spans="1:27">
      <c r="A44">
        <v>43</v>
      </c>
      <c r="B44" t="s">
        <v>191</v>
      </c>
      <c r="C44">
        <v>30</v>
      </c>
      <c r="D44">
        <v>1.7000000000000001E-2</v>
      </c>
      <c r="E44">
        <v>1.7000000000000001E-2</v>
      </c>
      <c r="F44">
        <v>1.7000000000000001E-2</v>
      </c>
      <c r="G44">
        <v>1.7000000000000001E-2</v>
      </c>
      <c r="H44">
        <v>1.7000000000000001E-2</v>
      </c>
      <c r="I44">
        <v>1.7000000000000001E-2</v>
      </c>
      <c r="J44">
        <v>1.7000000000000001E-2</v>
      </c>
      <c r="K44">
        <v>1.7000000000000001E-2</v>
      </c>
      <c r="L44">
        <v>1.7000000000000001E-2</v>
      </c>
      <c r="M44">
        <v>1.7000000000000001E-2</v>
      </c>
      <c r="N44">
        <v>0.97</v>
      </c>
      <c r="O44">
        <v>0.95</v>
      </c>
      <c r="P44">
        <v>0.14399999999999999</v>
      </c>
      <c r="Q44">
        <v>0.67500000000000004</v>
      </c>
      <c r="R44">
        <v>0.25</v>
      </c>
      <c r="S44">
        <v>0.247</v>
      </c>
      <c r="T44">
        <v>0.96399999999999997</v>
      </c>
      <c r="U44">
        <v>0.76500000000000001</v>
      </c>
      <c r="V44">
        <v>0.81799999999999995</v>
      </c>
      <c r="W44">
        <v>1.7999999999999999E-2</v>
      </c>
      <c r="Z44" s="1">
        <f t="shared" si="0"/>
        <v>1.7000000000000005E-2</v>
      </c>
      <c r="AA44" s="1">
        <f t="shared" si="1"/>
        <v>0.58009999999999984</v>
      </c>
    </row>
    <row r="45" spans="1:27">
      <c r="A45">
        <v>44</v>
      </c>
      <c r="B45" t="s">
        <v>192</v>
      </c>
      <c r="C45">
        <v>30</v>
      </c>
      <c r="D45">
        <v>2.5000000000000001E-2</v>
      </c>
      <c r="E45">
        <v>2.4E-2</v>
      </c>
      <c r="F45">
        <v>2.5000000000000001E-2</v>
      </c>
      <c r="G45">
        <v>2.3E-2</v>
      </c>
      <c r="H45">
        <v>2.4E-2</v>
      </c>
      <c r="I45">
        <v>2.5000000000000001E-2</v>
      </c>
      <c r="J45">
        <v>2.3E-2</v>
      </c>
      <c r="K45">
        <v>2.5000000000000001E-2</v>
      </c>
      <c r="L45">
        <v>2.4E-2</v>
      </c>
      <c r="M45">
        <v>0.161</v>
      </c>
      <c r="N45">
        <v>0.94099999999999995</v>
      </c>
      <c r="O45">
        <v>0.87</v>
      </c>
      <c r="P45">
        <v>0.96699999999999997</v>
      </c>
      <c r="Q45">
        <v>0.01</v>
      </c>
      <c r="R45">
        <v>0.13300000000000001</v>
      </c>
      <c r="S45">
        <v>6.0000000000000001E-3</v>
      </c>
      <c r="T45">
        <v>0.13500000000000001</v>
      </c>
      <c r="U45">
        <v>0.105</v>
      </c>
      <c r="V45">
        <v>7.4999999999999997E-2</v>
      </c>
      <c r="W45">
        <v>9.0999999999999998E-2</v>
      </c>
      <c r="Z45" s="1">
        <f t="shared" si="0"/>
        <v>3.7900000000000003E-2</v>
      </c>
      <c r="AA45" s="1">
        <f t="shared" si="1"/>
        <v>0.33329999999999999</v>
      </c>
    </row>
    <row r="46" spans="1:27">
      <c r="A46">
        <v>45</v>
      </c>
      <c r="B46" t="s">
        <v>193</v>
      </c>
      <c r="C46">
        <v>30</v>
      </c>
      <c r="D46">
        <v>1.9E-2</v>
      </c>
      <c r="E46">
        <v>1.9E-2</v>
      </c>
      <c r="F46">
        <v>1.9E-2</v>
      </c>
      <c r="G46">
        <v>1.7999999999999999E-2</v>
      </c>
      <c r="H46">
        <v>1.9E-2</v>
      </c>
      <c r="I46">
        <v>1.9E-2</v>
      </c>
      <c r="J46">
        <v>1.7999999999999999E-2</v>
      </c>
      <c r="K46">
        <v>1.9E-2</v>
      </c>
      <c r="L46">
        <v>1.7999999999999999E-2</v>
      </c>
      <c r="M46">
        <v>8.9999999999999993E-3</v>
      </c>
      <c r="N46">
        <v>0.91900000000000004</v>
      </c>
      <c r="O46">
        <v>0.99299999999999999</v>
      </c>
      <c r="P46">
        <v>0.86099999999999999</v>
      </c>
      <c r="Q46">
        <v>0.26300000000000001</v>
      </c>
      <c r="R46">
        <v>0.307</v>
      </c>
      <c r="S46">
        <v>0.94499999999999995</v>
      </c>
      <c r="T46">
        <v>0.99199999999999999</v>
      </c>
      <c r="U46">
        <v>0.58199999999999996</v>
      </c>
      <c r="V46">
        <v>0.92500000000000004</v>
      </c>
      <c r="W46">
        <v>0.21199999999999999</v>
      </c>
      <c r="Z46" s="1">
        <f t="shared" si="0"/>
        <v>1.77E-2</v>
      </c>
      <c r="AA46" s="1">
        <f t="shared" si="1"/>
        <v>0.69989999999999986</v>
      </c>
    </row>
    <row r="47" spans="1:27">
      <c r="A47">
        <v>46</v>
      </c>
      <c r="B47" t="s">
        <v>194</v>
      </c>
      <c r="C47">
        <v>30</v>
      </c>
      <c r="D47">
        <v>0.01</v>
      </c>
      <c r="E47">
        <v>0.01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0.55200000000000005</v>
      </c>
      <c r="N47">
        <v>0.99199999999999999</v>
      </c>
      <c r="O47">
        <v>0.97099999999999997</v>
      </c>
      <c r="P47">
        <v>0.112</v>
      </c>
      <c r="Q47">
        <v>0.95099999999999996</v>
      </c>
      <c r="R47">
        <v>0.32800000000000001</v>
      </c>
      <c r="S47">
        <v>0.94599999999999995</v>
      </c>
      <c r="T47">
        <v>0.91500000000000004</v>
      </c>
      <c r="U47">
        <v>0.95099999999999996</v>
      </c>
      <c r="V47">
        <v>0.89500000000000002</v>
      </c>
      <c r="W47">
        <v>0.28000000000000003</v>
      </c>
      <c r="Z47" s="1">
        <f t="shared" si="0"/>
        <v>6.4200000000000007E-2</v>
      </c>
      <c r="AA47" s="1">
        <f t="shared" si="1"/>
        <v>0.73409999999999997</v>
      </c>
    </row>
    <row r="48" spans="1:27">
      <c r="A48">
        <v>47</v>
      </c>
      <c r="B48" t="s">
        <v>195</v>
      </c>
      <c r="C48">
        <v>30</v>
      </c>
      <c r="D48">
        <v>1.7999999999999999E-2</v>
      </c>
      <c r="E48">
        <v>1.7000000000000001E-2</v>
      </c>
      <c r="F48">
        <v>1.7999999999999999E-2</v>
      </c>
      <c r="G48">
        <v>1.7000000000000001E-2</v>
      </c>
      <c r="H48">
        <v>1.7000000000000001E-2</v>
      </c>
      <c r="I48">
        <v>1.7999999999999999E-2</v>
      </c>
      <c r="J48">
        <v>1.7000000000000001E-2</v>
      </c>
      <c r="K48">
        <v>1.7999999999999999E-2</v>
      </c>
      <c r="L48">
        <v>1.7000000000000001E-2</v>
      </c>
      <c r="M48">
        <v>0.24399999999999999</v>
      </c>
      <c r="N48">
        <v>0.99</v>
      </c>
      <c r="O48">
        <v>0.67200000000000004</v>
      </c>
      <c r="P48">
        <v>0.95299999999999996</v>
      </c>
      <c r="Q48">
        <v>0.44800000000000001</v>
      </c>
      <c r="R48">
        <v>1.7999999999999999E-2</v>
      </c>
      <c r="S48">
        <v>8.0000000000000002E-3</v>
      </c>
      <c r="T48">
        <v>0.64700000000000002</v>
      </c>
      <c r="U48">
        <v>0.05</v>
      </c>
      <c r="V48">
        <v>0.63300000000000001</v>
      </c>
      <c r="W48">
        <v>1.2999999999999999E-2</v>
      </c>
      <c r="Z48" s="1">
        <f t="shared" si="0"/>
        <v>4.0100000000000004E-2</v>
      </c>
      <c r="AA48" s="1">
        <f t="shared" si="1"/>
        <v>0.44319999999999993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2.4250000000000008E-2</v>
      </c>
      <c r="E50" s="2">
        <f t="shared" ref="E50:W50" si="2">AVERAGE(E1:E24)</f>
        <v>2.3583333333333345E-2</v>
      </c>
      <c r="F50" s="2">
        <f t="shared" si="2"/>
        <v>2.4250000000000008E-2</v>
      </c>
      <c r="G50" s="2">
        <f t="shared" si="2"/>
        <v>2.2958333333333344E-2</v>
      </c>
      <c r="H50" s="2">
        <f t="shared" si="2"/>
        <v>2.3416666666666679E-2</v>
      </c>
      <c r="I50" s="2">
        <f t="shared" si="2"/>
        <v>2.4500000000000011E-2</v>
      </c>
      <c r="J50" s="2">
        <f t="shared" si="2"/>
        <v>2.2541666666666672E-2</v>
      </c>
      <c r="K50" s="2">
        <f t="shared" si="2"/>
        <v>2.4750000000000012E-2</v>
      </c>
      <c r="L50" s="2">
        <f t="shared" si="2"/>
        <v>2.4625000000000011E-2</v>
      </c>
      <c r="M50" s="2">
        <f t="shared" si="2"/>
        <v>0.9460833333333335</v>
      </c>
      <c r="N50" s="2">
        <f t="shared" si="2"/>
        <v>0.89454166666666657</v>
      </c>
      <c r="O50" s="2">
        <f t="shared" si="2"/>
        <v>8.8041666666666643E-2</v>
      </c>
      <c r="P50" s="2">
        <f t="shared" si="2"/>
        <v>8.533333333333333E-2</v>
      </c>
      <c r="Q50" s="2">
        <f t="shared" si="2"/>
        <v>0.11679166666666664</v>
      </c>
      <c r="R50" s="2">
        <f t="shared" si="2"/>
        <v>0.12379166666666665</v>
      </c>
      <c r="S50" s="2">
        <f t="shared" si="2"/>
        <v>5.4708333333333338E-2</v>
      </c>
      <c r="T50" s="2">
        <f t="shared" si="2"/>
        <v>4.5291666666666675E-2</v>
      </c>
      <c r="U50" s="2">
        <f t="shared" si="2"/>
        <v>6.8999999999999992E-2</v>
      </c>
      <c r="V50" s="2">
        <f t="shared" si="2"/>
        <v>6.7500000000000017E-3</v>
      </c>
      <c r="W50" s="2">
        <f t="shared" si="2"/>
        <v>4.554166666666664E-2</v>
      </c>
      <c r="Y50" s="1" t="s">
        <v>0</v>
      </c>
      <c r="Z50" s="2">
        <f>AVERAGE(Z1:Z24)</f>
        <v>0.11609583333333333</v>
      </c>
      <c r="AA50" s="2">
        <f>AVERAGE(AA1:AA24)</f>
        <v>0.15297916666666661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1.8750000000000006E-2</v>
      </c>
      <c r="E51" s="2">
        <f t="shared" ref="E51:W51" si="3">AVERAGE(E25:E48)</f>
        <v>1.8458333333333337E-2</v>
      </c>
      <c r="F51" s="2">
        <f t="shared" si="3"/>
        <v>1.8708333333333337E-2</v>
      </c>
      <c r="G51" s="2">
        <f t="shared" si="3"/>
        <v>1.8041666666666675E-2</v>
      </c>
      <c r="H51" s="2">
        <f t="shared" si="3"/>
        <v>1.8458333333333337E-2</v>
      </c>
      <c r="I51" s="2">
        <f t="shared" si="3"/>
        <v>1.8875000000000006E-2</v>
      </c>
      <c r="J51" s="2">
        <f t="shared" si="3"/>
        <v>1.783333333333334E-2</v>
      </c>
      <c r="K51" s="2">
        <f t="shared" si="3"/>
        <v>1.8875000000000006E-2</v>
      </c>
      <c r="L51" s="2">
        <f t="shared" si="3"/>
        <v>1.833333333333334E-2</v>
      </c>
      <c r="M51" s="2">
        <f t="shared" si="3"/>
        <v>0.33145833333333335</v>
      </c>
      <c r="N51" s="2">
        <f t="shared" si="3"/>
        <v>0.9222499999999999</v>
      </c>
      <c r="O51" s="2">
        <f t="shared" si="3"/>
        <v>0.62937499999999991</v>
      </c>
      <c r="P51" s="2">
        <f t="shared" si="3"/>
        <v>0.50979166666666675</v>
      </c>
      <c r="Q51" s="2">
        <f t="shared" si="3"/>
        <v>0.53849999999999987</v>
      </c>
      <c r="R51" s="2">
        <f t="shared" si="3"/>
        <v>0.20362500000000006</v>
      </c>
      <c r="S51" s="2">
        <f t="shared" si="3"/>
        <v>0.44208333333333333</v>
      </c>
      <c r="T51" s="2">
        <f t="shared" si="3"/>
        <v>0.30199999999999999</v>
      </c>
      <c r="U51" s="2">
        <f t="shared" si="3"/>
        <v>0.39216666666666672</v>
      </c>
      <c r="V51" s="2">
        <f t="shared" si="3"/>
        <v>0.51358333333333317</v>
      </c>
      <c r="W51" s="2">
        <f t="shared" si="3"/>
        <v>0.28583333333333333</v>
      </c>
      <c r="Y51" s="1" t="s">
        <v>1</v>
      </c>
      <c r="Z51" s="2">
        <f>AVERAGE(Z25:Z48)</f>
        <v>4.9779166666666673E-2</v>
      </c>
      <c r="AA51" s="2">
        <f>AVERAGE(AA25:AA48)</f>
        <v>0.47392083333333312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2.8479792985656284E-6</v>
      </c>
      <c r="E52" s="3">
        <f t="shared" ref="E52:W52" si="4">TTEST(E1:E24,E25:E48,2,2)</f>
        <v>3.1716818746176833E-6</v>
      </c>
      <c r="F52" s="3">
        <f t="shared" si="4"/>
        <v>2.3482216619115022E-6</v>
      </c>
      <c r="G52" s="3">
        <f t="shared" si="4"/>
        <v>1.382033444009443E-6</v>
      </c>
      <c r="H52" s="3">
        <f t="shared" si="4"/>
        <v>6.0787398174071999E-6</v>
      </c>
      <c r="I52" s="3">
        <f t="shared" si="4"/>
        <v>3.5212455104651748E-6</v>
      </c>
      <c r="J52" s="3">
        <f t="shared" si="4"/>
        <v>1.4968171069651388E-6</v>
      </c>
      <c r="K52" s="3">
        <f t="shared" si="4"/>
        <v>1.2129436520804588E-6</v>
      </c>
      <c r="L52" s="3">
        <f t="shared" si="4"/>
        <v>5.1127165714369279E-8</v>
      </c>
      <c r="M52" s="3">
        <f t="shared" si="4"/>
        <v>8.9923378173745269E-13</v>
      </c>
      <c r="N52" s="3">
        <f t="shared" si="4"/>
        <v>0.27385541317635154</v>
      </c>
      <c r="O52" s="3">
        <f t="shared" si="4"/>
        <v>2.608239755921305E-9</v>
      </c>
      <c r="P52" s="3">
        <f t="shared" si="4"/>
        <v>7.5392901096292607E-5</v>
      </c>
      <c r="Q52" s="3">
        <f t="shared" si="4"/>
        <v>1.5787551258396695E-6</v>
      </c>
      <c r="R52" s="3">
        <f t="shared" si="4"/>
        <v>4.4933354807123259E-2</v>
      </c>
      <c r="S52" s="3">
        <f t="shared" si="4"/>
        <v>3.5930425412069046E-5</v>
      </c>
      <c r="T52" s="3">
        <f t="shared" si="4"/>
        <v>1.2731100972805623E-3</v>
      </c>
      <c r="U52" s="3">
        <f t="shared" si="4"/>
        <v>1.176926975576208E-5</v>
      </c>
      <c r="V52" s="3">
        <f t="shared" si="4"/>
        <v>6.3077554700674862E-10</v>
      </c>
      <c r="W52" s="3">
        <f t="shared" si="4"/>
        <v>2.3781415587736492E-3</v>
      </c>
      <c r="Y52" s="1" t="s">
        <v>16</v>
      </c>
      <c r="Z52" s="3">
        <f>TTEST(Z1:Z24,Z25:Z48,2,2)</f>
        <v>2.1293062583073788E-14</v>
      </c>
      <c r="AA52" s="3">
        <f>TTEST(AA1:AA24,AA25:AA48,2,2)</f>
        <v>7.9421530622142646E-13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5.9663913789623733E-4</v>
      </c>
      <c r="E53" s="3">
        <f t="shared" ref="E53:W53" si="5">STDEV(E1:E24)/SQRT(COUNT(E1:E24))</f>
        <v>5.3810142175673395E-4</v>
      </c>
      <c r="F53" s="3">
        <f t="shared" si="5"/>
        <v>5.9663913789623733E-4</v>
      </c>
      <c r="G53" s="3">
        <f t="shared" si="5"/>
        <v>4.907815663752255E-4</v>
      </c>
      <c r="H53" s="3">
        <f t="shared" si="5"/>
        <v>5.4479309550343297E-4</v>
      </c>
      <c r="I53" s="3">
        <f t="shared" si="5"/>
        <v>6.1089148446929716E-4</v>
      </c>
      <c r="J53" s="3">
        <f t="shared" si="5"/>
        <v>4.4631813678927854E-4</v>
      </c>
      <c r="K53" s="3">
        <f t="shared" si="5"/>
        <v>5.8436761310529258E-4</v>
      </c>
      <c r="L53" s="3">
        <f t="shared" si="5"/>
        <v>5.2410206163923151E-4</v>
      </c>
      <c r="M53" s="3">
        <f t="shared" si="5"/>
        <v>1.8437901719196577E-2</v>
      </c>
      <c r="N53" s="3">
        <f t="shared" si="5"/>
        <v>1.784260687705376E-2</v>
      </c>
      <c r="O53" s="3">
        <f t="shared" si="5"/>
        <v>2.7967403332354427E-2</v>
      </c>
      <c r="P53" s="3">
        <f t="shared" si="5"/>
        <v>2.7773910358794597E-2</v>
      </c>
      <c r="Q53" s="3">
        <f t="shared" si="5"/>
        <v>3.3155320641425699E-2</v>
      </c>
      <c r="R53" s="3">
        <f t="shared" si="5"/>
        <v>2.0554097864164751E-2</v>
      </c>
      <c r="S53" s="3">
        <f t="shared" si="5"/>
        <v>1.1710344610374184E-2</v>
      </c>
      <c r="T53" s="3">
        <f t="shared" si="5"/>
        <v>1.9287440454853436E-2</v>
      </c>
      <c r="U53" s="3">
        <f t="shared" si="5"/>
        <v>1.7447125090198776E-2</v>
      </c>
      <c r="V53" s="3">
        <f t="shared" si="5"/>
        <v>1.9188708183177164E-3</v>
      </c>
      <c r="W53" s="3">
        <f t="shared" si="5"/>
        <v>1.8465005991226722E-2</v>
      </c>
      <c r="Z53" s="3">
        <f>STDEV(Z1:Z24)/SQRT(COUNT(Z1:Z24))</f>
        <v>1.6487311674619322E-3</v>
      </c>
      <c r="AA53" s="3">
        <f>STDEV(AA1:AA24)/SQRT(COUNT(AA1:AA24))</f>
        <v>9.0534183214485819E-3</v>
      </c>
      <c r="AC53" s="3"/>
      <c r="AD53" s="3"/>
    </row>
    <row r="54" spans="1:30">
      <c r="C54" s="1" t="s">
        <v>1</v>
      </c>
      <c r="D54" s="3">
        <f>STDEV(D25:D48)/SQRT(COUNT(D25:D48))</f>
        <v>8.4108711572100788E-4</v>
      </c>
      <c r="E54" s="3">
        <f t="shared" ref="E54:W54" si="6">STDEV(E25:E48)/SQRT(COUNT(E25:E48))</f>
        <v>8.0302680723628214E-4</v>
      </c>
      <c r="F54" s="3">
        <f t="shared" si="6"/>
        <v>8.3726427932281433E-4</v>
      </c>
      <c r="G54" s="3">
        <f t="shared" si="6"/>
        <v>7.3838632976286637E-4</v>
      </c>
      <c r="H54" s="3">
        <f t="shared" si="6"/>
        <v>8.0302680723628214E-4</v>
      </c>
      <c r="I54" s="3">
        <f t="shared" si="6"/>
        <v>8.7500000000000013E-4</v>
      </c>
      <c r="J54" s="3">
        <f t="shared" si="6"/>
        <v>7.2648315725677888E-4</v>
      </c>
      <c r="K54" s="3">
        <f t="shared" si="6"/>
        <v>8.7500000000000013E-4</v>
      </c>
      <c r="L54" s="3">
        <f t="shared" si="6"/>
        <v>8.1353288119919939E-4</v>
      </c>
      <c r="M54" s="3">
        <f t="shared" si="6"/>
        <v>6.0268601048497843E-2</v>
      </c>
      <c r="N54" s="3">
        <f t="shared" si="6"/>
        <v>1.7539525756647984E-2</v>
      </c>
      <c r="O54" s="3">
        <f t="shared" si="6"/>
        <v>6.7993680772554174E-2</v>
      </c>
      <c r="P54" s="3">
        <f t="shared" si="6"/>
        <v>9.3588715936291492E-2</v>
      </c>
      <c r="Q54" s="3">
        <f t="shared" si="6"/>
        <v>6.9034070563387256E-2</v>
      </c>
      <c r="R54" s="3">
        <f t="shared" si="6"/>
        <v>3.2821200537307346E-2</v>
      </c>
      <c r="S54" s="3">
        <f t="shared" si="6"/>
        <v>8.384336493125244E-2</v>
      </c>
      <c r="T54" s="3">
        <f t="shared" si="6"/>
        <v>7.2246683891603866E-2</v>
      </c>
      <c r="U54" s="3">
        <f t="shared" si="6"/>
        <v>6.3423772193295591E-2</v>
      </c>
      <c r="V54" s="3">
        <f t="shared" si="6"/>
        <v>6.5139062966507205E-2</v>
      </c>
      <c r="W54" s="3">
        <f t="shared" si="6"/>
        <v>7.2391164352623188E-2</v>
      </c>
      <c r="Z54" s="3">
        <f>STDEV(Z25:Z48)/SQRT(COUNT(Z25:Z48))</f>
        <v>5.8302247799119633E-3</v>
      </c>
      <c r="AA54" s="3">
        <f>STDEV(AA25:AA48)/SQRT(COUNT(AA25:AA48))</f>
        <v>3.1505406126365113E-2</v>
      </c>
      <c r="AC54" s="3"/>
      <c r="AD54" s="3"/>
    </row>
    <row r="55" spans="1:30">
      <c r="D55" s="2">
        <f>D50-D51</f>
        <v>5.5000000000000014E-3</v>
      </c>
      <c r="E55" s="2">
        <f t="shared" ref="E55:W55" si="7">E50-E51</f>
        <v>5.125000000000008E-3</v>
      </c>
      <c r="F55" s="2">
        <f t="shared" si="7"/>
        <v>5.5416666666666704E-3</v>
      </c>
      <c r="G55" s="2">
        <f t="shared" si="7"/>
        <v>4.9166666666666699E-3</v>
      </c>
      <c r="H55" s="2">
        <f t="shared" si="7"/>
        <v>4.9583333333333424E-3</v>
      </c>
      <c r="I55" s="2">
        <f t="shared" si="7"/>
        <v>5.625000000000005E-3</v>
      </c>
      <c r="J55" s="2">
        <f t="shared" si="7"/>
        <v>4.7083333333333317E-3</v>
      </c>
      <c r="K55" s="2">
        <f t="shared" si="7"/>
        <v>5.8750000000000052E-3</v>
      </c>
      <c r="L55" s="2">
        <f t="shared" si="7"/>
        <v>6.2916666666666711E-3</v>
      </c>
      <c r="M55" s="2">
        <f t="shared" si="7"/>
        <v>0.6146250000000002</v>
      </c>
      <c r="N55" s="2">
        <f t="shared" si="7"/>
        <v>-2.7708333333333335E-2</v>
      </c>
      <c r="O55" s="2">
        <f t="shared" si="7"/>
        <v>-0.54133333333333322</v>
      </c>
      <c r="P55" s="2">
        <f t="shared" si="7"/>
        <v>-0.42445833333333344</v>
      </c>
      <c r="Q55" s="2">
        <f t="shared" si="7"/>
        <v>-0.42170833333333324</v>
      </c>
      <c r="R55" s="2">
        <f t="shared" si="7"/>
        <v>-7.9833333333333409E-2</v>
      </c>
      <c r="S55" s="2">
        <f t="shared" si="7"/>
        <v>-0.38737499999999997</v>
      </c>
      <c r="T55" s="2">
        <f t="shared" si="7"/>
        <v>-0.25670833333333332</v>
      </c>
      <c r="U55" s="2">
        <f t="shared" si="7"/>
        <v>-0.32316666666666671</v>
      </c>
      <c r="V55" s="2">
        <f t="shared" si="7"/>
        <v>-0.50683333333333314</v>
      </c>
      <c r="W55" s="2">
        <f t="shared" si="7"/>
        <v>-0.24029166666666668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2.4021428571428582E-2</v>
      </c>
      <c r="E58" s="1">
        <f>(E50+0.6*(F50+D50)+0.15*G50)/(1+2*0.6+0.15)</f>
        <v>2.388386524822696E-2</v>
      </c>
      <c r="F58" s="1">
        <f t="shared" ref="F58:U59" si="9">(F50+0.6*(G50+E50)+0.15*(D50+H50))/(1+2*0.6+2*0.15)</f>
        <v>2.3730000000000008E-2</v>
      </c>
      <c r="G58" s="1">
        <f t="shared" si="9"/>
        <v>2.3508333333333346E-2</v>
      </c>
      <c r="H58" s="1">
        <f t="shared" si="9"/>
        <v>2.3564166666666678E-2</v>
      </c>
      <c r="I58" s="1">
        <f t="shared" si="9"/>
        <v>2.3692500000000012E-2</v>
      </c>
      <c r="J58" s="1">
        <f t="shared" si="9"/>
        <v>2.3719166666666677E-2</v>
      </c>
      <c r="K58" s="1">
        <f t="shared" si="9"/>
        <v>7.9455000000000012E-2</v>
      </c>
      <c r="L58" s="1">
        <f t="shared" si="9"/>
        <v>0.29787500000000006</v>
      </c>
      <c r="M58" s="1">
        <f t="shared" si="9"/>
        <v>0.60580083333333345</v>
      </c>
      <c r="N58" s="1">
        <f t="shared" si="9"/>
        <v>0.61260416666666662</v>
      </c>
      <c r="O58" s="1">
        <f t="shared" si="9"/>
        <v>0.33415916666666667</v>
      </c>
      <c r="P58" s="1">
        <f t="shared" si="9"/>
        <v>0.14439333333333332</v>
      </c>
      <c r="Q58" s="1">
        <f t="shared" si="9"/>
        <v>0.10547166666666666</v>
      </c>
      <c r="R58" s="1">
        <f t="shared" si="9"/>
        <v>9.8514166666666653E-2</v>
      </c>
      <c r="S58" s="1">
        <f t="shared" si="9"/>
        <v>7.361083333333332E-2</v>
      </c>
      <c r="T58" s="1">
        <f t="shared" si="9"/>
        <v>5.5639166666666663E-2</v>
      </c>
      <c r="U58" s="1">
        <f t="shared" si="9"/>
        <v>4.6104999999999993E-2</v>
      </c>
      <c r="V58" s="1">
        <f>(V50+0.6*(W50+U50)+0.15*T50)/(1+2*0.6+0.15)</f>
        <v>3.5007978723404241E-2</v>
      </c>
      <c r="W58" s="1">
        <f>(W50+0.6*(V50)+0.15*U58)/(1+0.6+0.15)</f>
        <v>3.2289952380952364E-2</v>
      </c>
    </row>
    <row r="59" spans="1:30">
      <c r="C59" s="1" t="s">
        <v>1</v>
      </c>
      <c r="D59" s="1">
        <f>(D51+0.6*(E51)+0.15*F51)/(1+0.6+0.15)</f>
        <v>1.8646428571428574E-2</v>
      </c>
      <c r="E59" s="1">
        <f>(E51+0.6*(F51+D51)+0.15*G51)/(1+2*0.6+0.15)</f>
        <v>1.8570035460992913E-2</v>
      </c>
      <c r="F59" s="1">
        <f t="shared" si="9"/>
        <v>1.8475833333333337E-2</v>
      </c>
      <c r="G59" s="1">
        <f t="shared" si="9"/>
        <v>1.8376666666666673E-2</v>
      </c>
      <c r="H59" s="1">
        <f t="shared" si="9"/>
        <v>1.8435833333333339E-2</v>
      </c>
      <c r="I59" s="1">
        <f t="shared" si="9"/>
        <v>1.8475000000000005E-2</v>
      </c>
      <c r="J59" s="1">
        <f t="shared" si="9"/>
        <v>1.8400833333333338E-2</v>
      </c>
      <c r="K59" s="1">
        <f t="shared" si="9"/>
        <v>3.7250000000000005E-2</v>
      </c>
      <c r="L59" s="1">
        <f t="shared" si="9"/>
        <v>0.14781833333333333</v>
      </c>
      <c r="M59" s="1">
        <f t="shared" si="9"/>
        <v>0.39721833333333334</v>
      </c>
      <c r="N59" s="1">
        <f t="shared" si="9"/>
        <v>0.6311874999999999</v>
      </c>
      <c r="O59" s="1">
        <f t="shared" si="9"/>
        <v>0.64763749999999987</v>
      </c>
      <c r="P59" s="1">
        <f t="shared" si="9"/>
        <v>0.55175916666666658</v>
      </c>
      <c r="Q59" s="1">
        <f t="shared" si="9"/>
        <v>0.45090750000000002</v>
      </c>
      <c r="R59" s="1">
        <f t="shared" si="9"/>
        <v>0.36549749999999992</v>
      </c>
      <c r="S59" s="1">
        <f t="shared" si="9"/>
        <v>0.3540233333333333</v>
      </c>
      <c r="T59" s="1">
        <f t="shared" si="9"/>
        <v>0.3640525</v>
      </c>
      <c r="U59" s="1">
        <f t="shared" si="9"/>
        <v>0.39628166666666659</v>
      </c>
      <c r="V59" s="1">
        <f>(V51+0.6*(W51+U51)+0.15*T51)/(1+2*0.6+0.15)</f>
        <v>0.41092907801418427</v>
      </c>
      <c r="W59" s="1">
        <f>(W51+0.6*(V51)+0.15*U59)/(1+0.6+0.15)</f>
        <v>0.37338604761904753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7.7820798837280741E-2</v>
      </c>
      <c r="E61" s="1">
        <f ca="1">E1+NORMINV(RAND(),0,'Total-Smoothed'!$AG$2)</f>
        <v>-1.6803246459819725E-2</v>
      </c>
      <c r="F61" s="1">
        <f ca="1">F1+NORMINV(RAND(),0,'Total-Smoothed'!$AG$2)</f>
        <v>0.14580263466437229</v>
      </c>
      <c r="G61" s="1">
        <f ca="1">G1+NORMINV(RAND(),0,'Total-Smoothed'!$AG$2)</f>
        <v>0.14621816432359505</v>
      </c>
      <c r="H61" s="1">
        <f ca="1">H1+NORMINV(RAND(),0,'Total-Smoothed'!$AG$2)</f>
        <v>3.7220661133204817E-2</v>
      </c>
      <c r="I61" s="1">
        <f ca="1">I1+NORMINV(RAND(),0,'Total-Smoothed'!$AG$2)</f>
        <v>0.17851129616680389</v>
      </c>
      <c r="J61" s="1">
        <f ca="1">J1+NORMINV(RAND(),0,'Total-Smoothed'!$AG$2)</f>
        <v>3.4843046052845231E-2</v>
      </c>
      <c r="K61" s="1">
        <f ca="1">K1+NORMINV(RAND(),0,'Total-Smoothed'!$AG$2)</f>
        <v>8.6999037128073275E-2</v>
      </c>
      <c r="L61" s="1">
        <f ca="1">L1+NORMINV(RAND(),0,'Total-Smoothed'!$AG$2)</f>
        <v>1.4414281998063433E-2</v>
      </c>
      <c r="M61" s="1">
        <f ca="1">M1+NORMINV(RAND(),0,'Total-Smoothed'!$AG$2)</f>
        <v>0.91748766691754635</v>
      </c>
      <c r="N61" s="1">
        <f ca="1">N1+NORMINV(RAND(),0,'Total-Smoothed'!$AG$2)</f>
        <v>0.81415723859405664</v>
      </c>
      <c r="O61" s="1">
        <f ca="1">O1+NORMINV(RAND(),0,'Total-Smoothed'!$AG$2)</f>
        <v>0.5177847332912684</v>
      </c>
      <c r="P61" s="1">
        <f ca="1">P1+NORMINV(RAND(),0,'Total-Smoothed'!$AG$2)</f>
        <v>0.12428210396266944</v>
      </c>
      <c r="Q61" s="1">
        <f ca="1">Q1+NORMINV(RAND(),0,'Total-Smoothed'!$AG$2)</f>
        <v>7.2384808225841368E-2</v>
      </c>
      <c r="R61" s="1">
        <f ca="1">R1+NORMINV(RAND(),0,'Total-Smoothed'!$AG$2)</f>
        <v>7.8261806781764531E-2</v>
      </c>
      <c r="S61" s="1">
        <f ca="1">S1+NORMINV(RAND(),0,'Total-Smoothed'!$AG$2)</f>
        <v>0.18232818126091549</v>
      </c>
      <c r="T61" s="1">
        <f ca="1">T1+NORMINV(RAND(),0,'Total-Smoothed'!$AG$2)</f>
        <v>-5.2254003745836455E-2</v>
      </c>
      <c r="U61" s="1">
        <f ca="1">U1+NORMINV(RAND(),0,'Total-Smoothed'!$AG$2)</f>
        <v>0.18715253235339663</v>
      </c>
      <c r="V61" s="1">
        <f ca="1">V1+NORMINV(RAND(),0,'Total-Smoothed'!$AG$2)</f>
        <v>0.15475862319221242</v>
      </c>
      <c r="W61" s="1">
        <f ca="1">W1+NORMINV(RAND(),0,'Total-Smoothed'!$AG$2)</f>
        <v>6.29366393204581E-3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0.11485929945679563</v>
      </c>
      <c r="E62" s="1">
        <f ca="1">E2+NORMINV(RAND(),0,'Total-Smoothed'!$AG$2)</f>
        <v>4.597272683288231E-2</v>
      </c>
      <c r="F62" s="1">
        <f ca="1">F2+NORMINV(RAND(),0,'Total-Smoothed'!$AG$2)</f>
        <v>0.19328554065992429</v>
      </c>
      <c r="G62" s="1">
        <f ca="1">G2+NORMINV(RAND(),0,'Total-Smoothed'!$AG$2)</f>
        <v>5.7265400799771937E-4</v>
      </c>
      <c r="H62" s="1">
        <f ca="1">H2+NORMINV(RAND(),0,'Total-Smoothed'!$AG$2)</f>
        <v>0.13541257363584799</v>
      </c>
      <c r="I62" s="1">
        <f ca="1">I2+NORMINV(RAND(),0,'Total-Smoothed'!$AG$2)</f>
        <v>2.8149288827662634E-2</v>
      </c>
      <c r="J62" s="1">
        <f ca="1">J2+NORMINV(RAND(),0,'Total-Smoothed'!$AG$2)</f>
        <v>-8.1403661601068517E-2</v>
      </c>
      <c r="K62" s="1">
        <f ca="1">K2+NORMINV(RAND(),0,'Total-Smoothed'!$AG$2)</f>
        <v>7.78133102456601E-2</v>
      </c>
      <c r="L62" s="1">
        <f ca="1">L2+NORMINV(RAND(),0,'Total-Smoothed'!$AG$2)</f>
        <v>-3.4646438196575403E-2</v>
      </c>
      <c r="M62" s="1">
        <f ca="1">M2+NORMINV(RAND(),0,'Total-Smoothed'!$AG$2)</f>
        <v>0.95011055697729374</v>
      </c>
      <c r="N62" s="1">
        <f ca="1">N2+NORMINV(RAND(),0,'Total-Smoothed'!$AG$2)</f>
        <v>1.0908093063159929</v>
      </c>
      <c r="O62" s="1">
        <f ca="1">O2+NORMINV(RAND(),0,'Total-Smoothed'!$AG$2)</f>
        <v>5.4398376394803327E-2</v>
      </c>
      <c r="P62" s="1">
        <f ca="1">P2+NORMINV(RAND(),0,'Total-Smoothed'!$AG$2)</f>
        <v>-0.16431935835754424</v>
      </c>
      <c r="Q62" s="1">
        <f ca="1">Q2+NORMINV(RAND(),0,'Total-Smoothed'!$AG$2)</f>
        <v>0.17861377405683915</v>
      </c>
      <c r="R62" s="1">
        <f ca="1">R2+NORMINV(RAND(),0,'Total-Smoothed'!$AG$2)</f>
        <v>6.2871402025791265E-2</v>
      </c>
      <c r="S62" s="1">
        <f ca="1">S2+NORMINV(RAND(),0,'Total-Smoothed'!$AG$2)</f>
        <v>0.39560634582716825</v>
      </c>
      <c r="T62" s="1">
        <f ca="1">T2+NORMINV(RAND(),0,'Total-Smoothed'!$AG$2)</f>
        <v>8.3168313096775373E-2</v>
      </c>
      <c r="U62" s="1">
        <f ca="1">U2+NORMINV(RAND(),0,'Total-Smoothed'!$AG$2)</f>
        <v>-6.7115072598301892E-2</v>
      </c>
      <c r="V62" s="1">
        <f ca="1">V2+NORMINV(RAND(),0,'Total-Smoothed'!$AG$2)</f>
        <v>-5.0137186637552275E-2</v>
      </c>
      <c r="W62" s="1">
        <f ca="1">W2+NORMINV(RAND(),0,'Total-Smoothed'!$AG$2)</f>
        <v>-1.6652411338882536E-2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7.7871186982220439E-2</v>
      </c>
      <c r="E63" s="1">
        <f ca="1">E3+NORMINV(RAND(),0,'Total-Smoothed'!$AG$2)</f>
        <v>8.1953792472073718E-3</v>
      </c>
      <c r="F63" s="1">
        <f ca="1">F3+NORMINV(RAND(),0,'Total-Smoothed'!$AG$2)</f>
        <v>-0.10362252542216999</v>
      </c>
      <c r="G63" s="1">
        <f ca="1">G3+NORMINV(RAND(),0,'Total-Smoothed'!$AG$2)</f>
        <v>4.8626544019539669E-2</v>
      </c>
      <c r="H63" s="1">
        <f ca="1">H3+NORMINV(RAND(),0,'Total-Smoothed'!$AG$2)</f>
        <v>-7.2538066180626831E-2</v>
      </c>
      <c r="I63" s="1">
        <f ca="1">I3+NORMINV(RAND(),0,'Total-Smoothed'!$AG$2)</f>
        <v>-8.558507314150951E-2</v>
      </c>
      <c r="J63" s="1">
        <f ca="1">J3+NORMINV(RAND(),0,'Total-Smoothed'!$AG$2)</f>
        <v>2.4059844914515557E-2</v>
      </c>
      <c r="K63" s="1">
        <f ca="1">K3+NORMINV(RAND(),0,'Total-Smoothed'!$AG$2)</f>
        <v>-0.10028490408587917</v>
      </c>
      <c r="L63" s="1">
        <f ca="1">L3+NORMINV(RAND(),0,'Total-Smoothed'!$AG$2)</f>
        <v>2.425782286941585E-2</v>
      </c>
      <c r="M63" s="1">
        <f ca="1">M3+NORMINV(RAND(),0,'Total-Smoothed'!$AG$2)</f>
        <v>1.0508064308841456</v>
      </c>
      <c r="N63" s="1">
        <f ca="1">N3+NORMINV(RAND(),0,'Total-Smoothed'!$AG$2)</f>
        <v>0.78391942911117019</v>
      </c>
      <c r="O63" s="1">
        <f ca="1">O3+NORMINV(RAND(),0,'Total-Smoothed'!$AG$2)</f>
        <v>-4.8296325553991978E-2</v>
      </c>
      <c r="P63" s="1">
        <f ca="1">P3+NORMINV(RAND(),0,'Total-Smoothed'!$AG$2)</f>
        <v>0.17405289818760417</v>
      </c>
      <c r="Q63" s="1">
        <f ca="1">Q3+NORMINV(RAND(),0,'Total-Smoothed'!$AG$2)</f>
        <v>0.10216226169032258</v>
      </c>
      <c r="R63" s="1">
        <f ca="1">R3+NORMINV(RAND(),0,'Total-Smoothed'!$AG$2)</f>
        <v>0.15110339556555241</v>
      </c>
      <c r="S63" s="1">
        <f ca="1">S3+NORMINV(RAND(),0,'Total-Smoothed'!$AG$2)</f>
        <v>4.2578064458278532E-2</v>
      </c>
      <c r="T63" s="1">
        <f ca="1">T3+NORMINV(RAND(),0,'Total-Smoothed'!$AG$2)</f>
        <v>-0.1695945825952318</v>
      </c>
      <c r="U63" s="1">
        <f ca="1">U3+NORMINV(RAND(),0,'Total-Smoothed'!$AG$2)</f>
        <v>2.6990857219259173E-2</v>
      </c>
      <c r="V63" s="1">
        <f ca="1">V3+NORMINV(RAND(),0,'Total-Smoothed'!$AG$2)</f>
        <v>-0.10943899444225401</v>
      </c>
      <c r="W63" s="1">
        <f ca="1">W3+NORMINV(RAND(),0,'Total-Smoothed'!$AG$2)</f>
        <v>-2.3218560913176416E-3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1.5184219368591946E-2</v>
      </c>
      <c r="E64" s="1">
        <f ca="1">E4+NORMINV(RAND(),0,'Total-Smoothed'!$AG$2)</f>
        <v>-2.7245912287367259E-2</v>
      </c>
      <c r="F64" s="1">
        <f ca="1">F4+NORMINV(RAND(),0,'Total-Smoothed'!$AG$2)</f>
        <v>9.5113126582462515E-2</v>
      </c>
      <c r="G64" s="1">
        <f ca="1">G4+NORMINV(RAND(),0,'Total-Smoothed'!$AG$2)</f>
        <v>-1.3540033588211299E-2</v>
      </c>
      <c r="H64" s="1">
        <f ca="1">H4+NORMINV(RAND(),0,'Total-Smoothed'!$AG$2)</f>
        <v>0.11886508396182011</v>
      </c>
      <c r="I64" s="1">
        <f ca="1">I4+NORMINV(RAND(),0,'Total-Smoothed'!$AG$2)</f>
        <v>7.5588356346831753E-2</v>
      </c>
      <c r="J64" s="1">
        <f ca="1">J4+NORMINV(RAND(),0,'Total-Smoothed'!$AG$2)</f>
        <v>-4.8144283370625714E-3</v>
      </c>
      <c r="K64" s="1">
        <f ca="1">K4+NORMINV(RAND(),0,'Total-Smoothed'!$AG$2)</f>
        <v>1.889977168857818E-2</v>
      </c>
      <c r="L64" s="1">
        <f ca="1">L4+NORMINV(RAND(),0,'Total-Smoothed'!$AG$2)</f>
        <v>2.7768212490663018E-2</v>
      </c>
      <c r="M64" s="1">
        <f ca="1">M4+NORMINV(RAND(),0,'Total-Smoothed'!$AG$2)</f>
        <v>1.0123779775919937</v>
      </c>
      <c r="N64" s="1">
        <f ca="1">N4+NORMINV(RAND(),0,'Total-Smoothed'!$AG$2)</f>
        <v>0.86494458227817517</v>
      </c>
      <c r="O64" s="1">
        <f ca="1">O4+NORMINV(RAND(),0,'Total-Smoothed'!$AG$2)</f>
        <v>0.13122701528020853</v>
      </c>
      <c r="P64" s="1">
        <f ca="1">P4+NORMINV(RAND(),0,'Total-Smoothed'!$AG$2)</f>
        <v>9.9580908581902605E-2</v>
      </c>
      <c r="Q64" s="1">
        <f ca="1">Q4+NORMINV(RAND(),0,'Total-Smoothed'!$AG$2)</f>
        <v>0.25783931172265151</v>
      </c>
      <c r="R64" s="1">
        <f ca="1">R4+NORMINV(RAND(),0,'Total-Smoothed'!$AG$2)</f>
        <v>0.17173061698356479</v>
      </c>
      <c r="S64" s="1">
        <f ca="1">S4+NORMINV(RAND(),0,'Total-Smoothed'!$AG$2)</f>
        <v>0.16397639190469351</v>
      </c>
      <c r="T64" s="1">
        <f ca="1">T4+NORMINV(RAND(),0,'Total-Smoothed'!$AG$2)</f>
        <v>0.34636452431730502</v>
      </c>
      <c r="U64" s="1">
        <f ca="1">U4+NORMINV(RAND(),0,'Total-Smoothed'!$AG$2)</f>
        <v>7.8583268657607092E-2</v>
      </c>
      <c r="V64" s="1">
        <f ca="1">V4+NORMINV(RAND(),0,'Total-Smoothed'!$AG$2)</f>
        <v>-0.13438357854420474</v>
      </c>
      <c r="W64" s="1">
        <f ca="1">W4+NORMINV(RAND(),0,'Total-Smoothed'!$AG$2)</f>
        <v>1.2384869211726442E-2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-6.4092154047531297E-4</v>
      </c>
      <c r="E65" s="1">
        <f ca="1">E5+NORMINV(RAND(),0,'Total-Smoothed'!$AG$2)</f>
        <v>0.19707390891431889</v>
      </c>
      <c r="F65" s="1">
        <f ca="1">F5+NORMINV(RAND(),0,'Total-Smoothed'!$AG$2)</f>
        <v>-0.10070313746660051</v>
      </c>
      <c r="G65" s="1">
        <f ca="1">G5+NORMINV(RAND(),0,'Total-Smoothed'!$AG$2)</f>
        <v>4.0873188588868584E-2</v>
      </c>
      <c r="H65" s="1">
        <f ca="1">H5+NORMINV(RAND(),0,'Total-Smoothed'!$AG$2)</f>
        <v>2.1683917442987859E-2</v>
      </c>
      <c r="I65" s="1">
        <f ca="1">I5+NORMINV(RAND(),0,'Total-Smoothed'!$AG$2)</f>
        <v>0.11539557432483308</v>
      </c>
      <c r="J65" s="1">
        <f ca="1">J5+NORMINV(RAND(),0,'Total-Smoothed'!$AG$2)</f>
        <v>6.2012075181801032E-2</v>
      </c>
      <c r="K65" s="1">
        <f ca="1">K5+NORMINV(RAND(),0,'Total-Smoothed'!$AG$2)</f>
        <v>-5.1054190621259619E-2</v>
      </c>
      <c r="L65" s="1">
        <f ca="1">L5+NORMINV(RAND(),0,'Total-Smoothed'!$AG$2)</f>
        <v>-0.23072709203737021</v>
      </c>
      <c r="M65" s="1">
        <f ca="1">M5+NORMINV(RAND(),0,'Total-Smoothed'!$AG$2)</f>
        <v>0.99732404941108399</v>
      </c>
      <c r="N65" s="1">
        <f ca="1">N5+NORMINV(RAND(),0,'Total-Smoothed'!$AG$2)</f>
        <v>0.9615072738903423</v>
      </c>
      <c r="O65" s="1">
        <f ca="1">O5+NORMINV(RAND(),0,'Total-Smoothed'!$AG$2)</f>
        <v>-5.4931391019917335E-2</v>
      </c>
      <c r="P65" s="1">
        <f ca="1">P5+NORMINV(RAND(),0,'Total-Smoothed'!$AG$2)</f>
        <v>-4.2189303524875543E-2</v>
      </c>
      <c r="Q65" s="1">
        <f ca="1">Q5+NORMINV(RAND(),0,'Total-Smoothed'!$AG$2)</f>
        <v>0.27185823425215494</v>
      </c>
      <c r="R65" s="1">
        <f ca="1">R5+NORMINV(RAND(),0,'Total-Smoothed'!$AG$2)</f>
        <v>4.0285414719001891E-2</v>
      </c>
      <c r="S65" s="1">
        <f ca="1">S5+NORMINV(RAND(),0,'Total-Smoothed'!$AG$2)</f>
        <v>0.24470604047225245</v>
      </c>
      <c r="T65" s="1">
        <f ca="1">T5+NORMINV(RAND(),0,'Total-Smoothed'!$AG$2)</f>
        <v>2.6701470543373733E-2</v>
      </c>
      <c r="U65" s="1">
        <f ca="1">U5+NORMINV(RAND(),0,'Total-Smoothed'!$AG$2)</f>
        <v>-5.8168545033593366E-2</v>
      </c>
      <c r="V65" s="1">
        <f ca="1">V5+NORMINV(RAND(),0,'Total-Smoothed'!$AG$2)</f>
        <v>-2.0093508185718055E-2</v>
      </c>
      <c r="W65" s="1">
        <f ca="1">W5+NORMINV(RAND(),0,'Total-Smoothed'!$AG$2)</f>
        <v>0.31934945462501152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7.1126407872374342E-2</v>
      </c>
      <c r="E66" s="1">
        <f ca="1">E6+NORMINV(RAND(),0,'Total-Smoothed'!$AG$2)</f>
        <v>0.14634535955396966</v>
      </c>
      <c r="F66" s="1">
        <f ca="1">F6+NORMINV(RAND(),0,'Total-Smoothed'!$AG$2)</f>
        <v>-9.8407389358813324E-3</v>
      </c>
      <c r="G66" s="1">
        <f ca="1">G6+NORMINV(RAND(),0,'Total-Smoothed'!$AG$2)</f>
        <v>4.2117913991685255E-2</v>
      </c>
      <c r="H66" s="1">
        <f ca="1">H6+NORMINV(RAND(),0,'Total-Smoothed'!$AG$2)</f>
        <v>0.13397025647095165</v>
      </c>
      <c r="I66" s="1">
        <f ca="1">I6+NORMINV(RAND(),0,'Total-Smoothed'!$AG$2)</f>
        <v>7.6535060528628351E-2</v>
      </c>
      <c r="J66" s="1">
        <f ca="1">J6+NORMINV(RAND(),0,'Total-Smoothed'!$AG$2)</f>
        <v>0.13272935871362759</v>
      </c>
      <c r="K66" s="1">
        <f ca="1">K6+NORMINV(RAND(),0,'Total-Smoothed'!$AG$2)</f>
        <v>2.6626518258063642E-2</v>
      </c>
      <c r="L66" s="1">
        <f ca="1">L6+NORMINV(RAND(),0,'Total-Smoothed'!$AG$2)</f>
        <v>-8.4252881379011546E-2</v>
      </c>
      <c r="M66" s="1">
        <f ca="1">M6+NORMINV(RAND(),0,'Total-Smoothed'!$AG$2)</f>
        <v>1.0539183743759111</v>
      </c>
      <c r="N66" s="1">
        <f ca="1">N6+NORMINV(RAND(),0,'Total-Smoothed'!$AG$2)</f>
        <v>0.88691110285598795</v>
      </c>
      <c r="O66" s="1">
        <f ca="1">O6+NORMINV(RAND(),0,'Total-Smoothed'!$AG$2)</f>
        <v>2.1287058740434406E-2</v>
      </c>
      <c r="P66" s="1">
        <f ca="1">P6+NORMINV(RAND(),0,'Total-Smoothed'!$AG$2)</f>
        <v>-2.540398779009452E-2</v>
      </c>
      <c r="Q66" s="1">
        <f ca="1">Q6+NORMINV(RAND(),0,'Total-Smoothed'!$AG$2)</f>
        <v>-9.7483484948877389E-3</v>
      </c>
      <c r="R66" s="1">
        <f ca="1">R6+NORMINV(RAND(),0,'Total-Smoothed'!$AG$2)</f>
        <v>0.16690289449158949</v>
      </c>
      <c r="S66" s="1">
        <f ca="1">S6+NORMINV(RAND(),0,'Total-Smoothed'!$AG$2)</f>
        <v>5.3171712809338634E-2</v>
      </c>
      <c r="T66" s="1">
        <f ca="1">T6+NORMINV(RAND(),0,'Total-Smoothed'!$AG$2)</f>
        <v>9.8689081310672881E-3</v>
      </c>
      <c r="U66" s="1">
        <f ca="1">U6+NORMINV(RAND(),0,'Total-Smoothed'!$AG$2)</f>
        <v>8.4933586118746879E-2</v>
      </c>
      <c r="V66" s="1">
        <f ca="1">V6+NORMINV(RAND(),0,'Total-Smoothed'!$AG$2)</f>
        <v>-8.0375095437766844E-2</v>
      </c>
      <c r="W66" s="1">
        <f ca="1">W6+NORMINV(RAND(),0,'Total-Smoothed'!$AG$2)</f>
        <v>1.2550976673803676E-2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0.10690632186761859</v>
      </c>
      <c r="E67" s="1">
        <f ca="1">E7+NORMINV(RAND(),0,'Total-Smoothed'!$AG$2)</f>
        <v>0.10013973701054865</v>
      </c>
      <c r="F67" s="1">
        <f ca="1">F7+NORMINV(RAND(),0,'Total-Smoothed'!$AG$2)</f>
        <v>-2.0896631254887499E-2</v>
      </c>
      <c r="G67" s="1">
        <f ca="1">G7+NORMINV(RAND(),0,'Total-Smoothed'!$AG$2)</f>
        <v>-0.26614047464377172</v>
      </c>
      <c r="H67" s="1">
        <f ca="1">H7+NORMINV(RAND(),0,'Total-Smoothed'!$AG$2)</f>
        <v>5.4120977594995859E-2</v>
      </c>
      <c r="I67" s="1">
        <f ca="1">I7+NORMINV(RAND(),0,'Total-Smoothed'!$AG$2)</f>
        <v>0.18657956438842094</v>
      </c>
      <c r="J67" s="1">
        <f ca="1">J7+NORMINV(RAND(),0,'Total-Smoothed'!$AG$2)</f>
        <v>1.9123315489244893E-2</v>
      </c>
      <c r="K67" s="1">
        <f ca="1">K7+NORMINV(RAND(),0,'Total-Smoothed'!$AG$2)</f>
        <v>4.2588145695705945E-2</v>
      </c>
      <c r="L67" s="1">
        <f ca="1">L7+NORMINV(RAND(),0,'Total-Smoothed'!$AG$2)</f>
        <v>1.8820850823669605E-2</v>
      </c>
      <c r="M67" s="1">
        <f ca="1">M7+NORMINV(RAND(),0,'Total-Smoothed'!$AG$2)</f>
        <v>0.96157307701635963</v>
      </c>
      <c r="N67" s="1">
        <f ca="1">N7+NORMINV(RAND(),0,'Total-Smoothed'!$AG$2)</f>
        <v>0.65834158192556891</v>
      </c>
      <c r="O67" s="1">
        <f ca="1">O7+NORMINV(RAND(),0,'Total-Smoothed'!$AG$2)</f>
        <v>0.22207582487080937</v>
      </c>
      <c r="P67" s="1">
        <f ca="1">P7+NORMINV(RAND(),0,'Total-Smoothed'!$AG$2)</f>
        <v>0.24905784085230814</v>
      </c>
      <c r="Q67" s="1">
        <f ca="1">Q7+NORMINV(RAND(),0,'Total-Smoothed'!$AG$2)</f>
        <v>0.11820876866463517</v>
      </c>
      <c r="R67" s="1">
        <f ca="1">R7+NORMINV(RAND(),0,'Total-Smoothed'!$AG$2)</f>
        <v>-1.9744612941344157E-2</v>
      </c>
      <c r="S67" s="1">
        <f ca="1">S7+NORMINV(RAND(),0,'Total-Smoothed'!$AG$2)</f>
        <v>-2.1803546196761153E-2</v>
      </c>
      <c r="T67" s="1">
        <f ca="1">T7+NORMINV(RAND(),0,'Total-Smoothed'!$AG$2)</f>
        <v>-3.8697753230700401E-3</v>
      </c>
      <c r="U67" s="1">
        <f ca="1">U7+NORMINV(RAND(),0,'Total-Smoothed'!$AG$2)</f>
        <v>-4.2722497076624275E-2</v>
      </c>
      <c r="V67" s="1">
        <f ca="1">V7+NORMINV(RAND(),0,'Total-Smoothed'!$AG$2)</f>
        <v>7.6464736082904272E-2</v>
      </c>
      <c r="W67" s="1">
        <f ca="1">W7+NORMINV(RAND(),0,'Total-Smoothed'!$AG$2)</f>
        <v>-0.19036676343748868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-3.3402460224501537E-2</v>
      </c>
      <c r="E68" s="1">
        <f ca="1">E8+NORMINV(RAND(),0,'Total-Smoothed'!$AG$2)</f>
        <v>5.6133558173458678E-2</v>
      </c>
      <c r="F68" s="1">
        <f ca="1">F8+NORMINV(RAND(),0,'Total-Smoothed'!$AG$2)</f>
        <v>-1.5984218591081029E-2</v>
      </c>
      <c r="G68" s="1">
        <f ca="1">G8+NORMINV(RAND(),0,'Total-Smoothed'!$AG$2)</f>
        <v>0.14430756568862116</v>
      </c>
      <c r="H68" s="1">
        <f ca="1">H8+NORMINV(RAND(),0,'Total-Smoothed'!$AG$2)</f>
        <v>-0.15931123420768789</v>
      </c>
      <c r="I68" s="1">
        <f ca="1">I8+NORMINV(RAND(),0,'Total-Smoothed'!$AG$2)</f>
        <v>-6.9745498431343422E-2</v>
      </c>
      <c r="J68" s="1">
        <f ca="1">J8+NORMINV(RAND(),0,'Total-Smoothed'!$AG$2)</f>
        <v>7.3005839625566296E-2</v>
      </c>
      <c r="K68" s="1">
        <f ca="1">K8+NORMINV(RAND(),0,'Total-Smoothed'!$AG$2)</f>
        <v>2.0507127040326333E-2</v>
      </c>
      <c r="L68" s="1">
        <f ca="1">L8+NORMINV(RAND(),0,'Total-Smoothed'!$AG$2)</f>
        <v>-8.1924376798303167E-2</v>
      </c>
      <c r="M68" s="1">
        <f ca="1">M8+NORMINV(RAND(),0,'Total-Smoothed'!$AG$2)</f>
        <v>0.98783016225432363</v>
      </c>
      <c r="N68" s="1">
        <f ca="1">N8+NORMINV(RAND(),0,'Total-Smoothed'!$AG$2)</f>
        <v>0.72908241684231989</v>
      </c>
      <c r="O68" s="1">
        <f ca="1">O8+NORMINV(RAND(),0,'Total-Smoothed'!$AG$2)</f>
        <v>5.3174752903147889E-2</v>
      </c>
      <c r="P68" s="1">
        <f ca="1">P8+NORMINV(RAND(),0,'Total-Smoothed'!$AG$2)</f>
        <v>-9.1154250051491317E-2</v>
      </c>
      <c r="Q68" s="1">
        <f ca="1">Q8+NORMINV(RAND(),0,'Total-Smoothed'!$AG$2)</f>
        <v>-4.253999818390157E-2</v>
      </c>
      <c r="R68" s="1">
        <f ca="1">R8+NORMINV(RAND(),0,'Total-Smoothed'!$AG$2)</f>
        <v>0.15092931854979025</v>
      </c>
      <c r="S68" s="1">
        <f ca="1">S8+NORMINV(RAND(),0,'Total-Smoothed'!$AG$2)</f>
        <v>9.2503641691566718E-2</v>
      </c>
      <c r="T68" s="1">
        <f ca="1">T8+NORMINV(RAND(),0,'Total-Smoothed'!$AG$2)</f>
        <v>9.2638945666151912E-2</v>
      </c>
      <c r="U68" s="1">
        <f ca="1">U8+NORMINV(RAND(),0,'Total-Smoothed'!$AG$2)</f>
        <v>-4.4003375986417279E-2</v>
      </c>
      <c r="V68" s="1">
        <f ca="1">V8+NORMINV(RAND(),0,'Total-Smoothed'!$AG$2)</f>
        <v>6.932779887924892E-2</v>
      </c>
      <c r="W68" s="1">
        <f ca="1">W8+NORMINV(RAND(),0,'Total-Smoothed'!$AG$2)</f>
        <v>9.7124577304288348E-2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4.2205723091434319E-2</v>
      </c>
      <c r="E69" s="1">
        <f ca="1">E9+NORMINV(RAND(),0,'Total-Smoothed'!$AG$2)</f>
        <v>-0.18079090613501583</v>
      </c>
      <c r="F69" s="1">
        <f ca="1">F9+NORMINV(RAND(),0,'Total-Smoothed'!$AG$2)</f>
        <v>-1.6845244890448811E-2</v>
      </c>
      <c r="G69" s="1">
        <f ca="1">G9+NORMINV(RAND(),0,'Total-Smoothed'!$AG$2)</f>
        <v>0.10313066538274299</v>
      </c>
      <c r="H69" s="1">
        <f ca="1">H9+NORMINV(RAND(),0,'Total-Smoothed'!$AG$2)</f>
        <v>0.20333260439531106</v>
      </c>
      <c r="I69" s="1">
        <f ca="1">I9+NORMINV(RAND(),0,'Total-Smoothed'!$AG$2)</f>
        <v>0.1562200379693594</v>
      </c>
      <c r="J69" s="1">
        <f ca="1">J9+NORMINV(RAND(),0,'Total-Smoothed'!$AG$2)</f>
        <v>0.27754031197854306</v>
      </c>
      <c r="K69" s="1">
        <f ca="1">K9+NORMINV(RAND(),0,'Total-Smoothed'!$AG$2)</f>
        <v>4.1084088095090204E-2</v>
      </c>
      <c r="L69" s="1">
        <f ca="1">L9+NORMINV(RAND(),0,'Total-Smoothed'!$AG$2)</f>
        <v>-2.6755979552614533E-2</v>
      </c>
      <c r="M69" s="1">
        <f ca="1">M9+NORMINV(RAND(),0,'Total-Smoothed'!$AG$2)</f>
        <v>0.63624180378875328</v>
      </c>
      <c r="N69" s="1">
        <f ca="1">N9+NORMINV(RAND(),0,'Total-Smoothed'!$AG$2)</f>
        <v>0.694505446377222</v>
      </c>
      <c r="O69" s="1">
        <f ca="1">O9+NORMINV(RAND(),0,'Total-Smoothed'!$AG$2)</f>
        <v>2.7115584000878237E-2</v>
      </c>
      <c r="P69" s="1">
        <f ca="1">P9+NORMINV(RAND(),0,'Total-Smoothed'!$AG$2)</f>
        <v>2.3291873713878128E-2</v>
      </c>
      <c r="Q69" s="1">
        <f ca="1">Q9+NORMINV(RAND(),0,'Total-Smoothed'!$AG$2)</f>
        <v>1.4391904899068109E-2</v>
      </c>
      <c r="R69" s="1">
        <f ca="1">R9+NORMINV(RAND(),0,'Total-Smoothed'!$AG$2)</f>
        <v>0.19919834391149022</v>
      </c>
      <c r="S69" s="1">
        <f ca="1">S9+NORMINV(RAND(),0,'Total-Smoothed'!$AG$2)</f>
        <v>9.6651450924848711E-2</v>
      </c>
      <c r="T69" s="1">
        <f ca="1">T9+NORMINV(RAND(),0,'Total-Smoothed'!$AG$2)</f>
        <v>-2.3990166816383683E-2</v>
      </c>
      <c r="U69" s="1">
        <f ca="1">U9+NORMINV(RAND(),0,'Total-Smoothed'!$AG$2)</f>
        <v>1.4919186811719956E-2</v>
      </c>
      <c r="V69" s="1">
        <f ca="1">V9+NORMINV(RAND(),0,'Total-Smoothed'!$AG$2)</f>
        <v>9.4203347665648599E-2</v>
      </c>
      <c r="W69" s="1">
        <f ca="1">W9+NORMINV(RAND(),0,'Total-Smoothed'!$AG$2)</f>
        <v>-1.3627478983989125E-2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7.6516977097844247E-2</v>
      </c>
      <c r="E70" s="1">
        <f ca="1">E10+NORMINV(RAND(),0,'Total-Smoothed'!$AG$2)</f>
        <v>5.6408253037676437E-2</v>
      </c>
      <c r="F70" s="1">
        <f ca="1">F10+NORMINV(RAND(),0,'Total-Smoothed'!$AG$2)</f>
        <v>8.1149490447387618E-2</v>
      </c>
      <c r="G70" s="1">
        <f ca="1">G10+NORMINV(RAND(),0,'Total-Smoothed'!$AG$2)</f>
        <v>2.0786107655447583E-2</v>
      </c>
      <c r="H70" s="1">
        <f ca="1">H10+NORMINV(RAND(),0,'Total-Smoothed'!$AG$2)</f>
        <v>-6.4845132898737584E-2</v>
      </c>
      <c r="I70" s="1">
        <f ca="1">I10+NORMINV(RAND(),0,'Total-Smoothed'!$AG$2)</f>
        <v>-6.8734348270636965E-3</v>
      </c>
      <c r="J70" s="1">
        <f ca="1">J10+NORMINV(RAND(),0,'Total-Smoothed'!$AG$2)</f>
        <v>0.11955394014385226</v>
      </c>
      <c r="K70" s="1">
        <f ca="1">K10+NORMINV(RAND(),0,'Total-Smoothed'!$AG$2)</f>
        <v>7.2743891902582306E-2</v>
      </c>
      <c r="L70" s="1">
        <f ca="1">L10+NORMINV(RAND(),0,'Total-Smoothed'!$AG$2)</f>
        <v>5.7675243574274594E-2</v>
      </c>
      <c r="M70" s="1">
        <f ca="1">M10+NORMINV(RAND(),0,'Total-Smoothed'!$AG$2)</f>
        <v>1.0931879204709312</v>
      </c>
      <c r="N70" s="1">
        <f ca="1">N10+NORMINV(RAND(),0,'Total-Smoothed'!$AG$2)</f>
        <v>0.86490576992834312</v>
      </c>
      <c r="O70" s="1">
        <f ca="1">O10+NORMINV(RAND(),0,'Total-Smoothed'!$AG$2)</f>
        <v>-6.0921880667142776E-2</v>
      </c>
      <c r="P70" s="1">
        <f ca="1">P10+NORMINV(RAND(),0,'Total-Smoothed'!$AG$2)</f>
        <v>-7.1575860039329767E-2</v>
      </c>
      <c r="Q70" s="1">
        <f ca="1">Q10+NORMINV(RAND(),0,'Total-Smoothed'!$AG$2)</f>
        <v>0.1425374823962203</v>
      </c>
      <c r="R70" s="1">
        <f ca="1">R10+NORMINV(RAND(),0,'Total-Smoothed'!$AG$2)</f>
        <v>-7.1680211914575326E-2</v>
      </c>
      <c r="S70" s="1">
        <f ca="1">S10+NORMINV(RAND(),0,'Total-Smoothed'!$AG$2)</f>
        <v>7.9328006413073499E-2</v>
      </c>
      <c r="T70" s="1">
        <f ca="1">T10+NORMINV(RAND(),0,'Total-Smoothed'!$AG$2)</f>
        <v>0.15301198614682698</v>
      </c>
      <c r="U70" s="1">
        <f ca="1">U10+NORMINV(RAND(),0,'Total-Smoothed'!$AG$2)</f>
        <v>0.20097312301940037</v>
      </c>
      <c r="V70" s="1">
        <f ca="1">V10+NORMINV(RAND(),0,'Total-Smoothed'!$AG$2)</f>
        <v>-0.25198795459328316</v>
      </c>
      <c r="W70" s="1">
        <f ca="1">W10+NORMINV(RAND(),0,'Total-Smoothed'!$AG$2)</f>
        <v>0.14036591997040038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-0.14799295440430638</v>
      </c>
      <c r="E71" s="1">
        <f ca="1">E11+NORMINV(RAND(),0,'Total-Smoothed'!$AG$2)</f>
        <v>-4.0500968980827487E-2</v>
      </c>
      <c r="F71" s="1">
        <f ca="1">F11+NORMINV(RAND(),0,'Total-Smoothed'!$AG$2)</f>
        <v>8.5923991264303626E-2</v>
      </c>
      <c r="G71" s="1">
        <f ca="1">G11+NORMINV(RAND(),0,'Total-Smoothed'!$AG$2)</f>
        <v>0.22714491796269362</v>
      </c>
      <c r="H71" s="1">
        <f ca="1">H11+NORMINV(RAND(),0,'Total-Smoothed'!$AG$2)</f>
        <v>-0.13720259722097525</v>
      </c>
      <c r="I71" s="1">
        <f ca="1">I11+NORMINV(RAND(),0,'Total-Smoothed'!$AG$2)</f>
        <v>3.12150763145514E-2</v>
      </c>
      <c r="J71" s="1">
        <f ca="1">J11+NORMINV(RAND(),0,'Total-Smoothed'!$AG$2)</f>
        <v>1.706216282711431E-2</v>
      </c>
      <c r="K71" s="1">
        <f ca="1">K11+NORMINV(RAND(),0,'Total-Smoothed'!$AG$2)</f>
        <v>0.1120696948966004</v>
      </c>
      <c r="L71" s="1">
        <f ca="1">L11+NORMINV(RAND(),0,'Total-Smoothed'!$AG$2)</f>
        <v>-5.0044571422921999E-2</v>
      </c>
      <c r="M71" s="1">
        <f ca="1">M11+NORMINV(RAND(),0,'Total-Smoothed'!$AG$2)</f>
        <v>0.8472491232530408</v>
      </c>
      <c r="N71" s="1">
        <f ca="1">N11+NORMINV(RAND(),0,'Total-Smoothed'!$AG$2)</f>
        <v>1.0067614164584151</v>
      </c>
      <c r="O71" s="1">
        <f ca="1">O11+NORMINV(RAND(),0,'Total-Smoothed'!$AG$2)</f>
        <v>1.8094108887362292E-2</v>
      </c>
      <c r="P71" s="1">
        <f ca="1">P11+NORMINV(RAND(),0,'Total-Smoothed'!$AG$2)</f>
        <v>2.2871528080731146E-2</v>
      </c>
      <c r="Q71" s="1">
        <f ca="1">Q11+NORMINV(RAND(),0,'Total-Smoothed'!$AG$2)</f>
        <v>6.4701412864516528E-2</v>
      </c>
      <c r="R71" s="1">
        <f ca="1">R11+NORMINV(RAND(),0,'Total-Smoothed'!$AG$2)</f>
        <v>-2.6641885150035328E-2</v>
      </c>
      <c r="S71" s="1">
        <f ca="1">S11+NORMINV(RAND(),0,'Total-Smoothed'!$AG$2)</f>
        <v>-0.27683885508975181</v>
      </c>
      <c r="T71" s="1">
        <f ca="1">T11+NORMINV(RAND(),0,'Total-Smoothed'!$AG$2)</f>
        <v>0.20117294330512325</v>
      </c>
      <c r="U71" s="1">
        <f ca="1">U11+NORMINV(RAND(),0,'Total-Smoothed'!$AG$2)</f>
        <v>-5.6097837653305643E-2</v>
      </c>
      <c r="V71" s="1">
        <f ca="1">V11+NORMINV(RAND(),0,'Total-Smoothed'!$AG$2)</f>
        <v>4.176779550605568E-2</v>
      </c>
      <c r="W71" s="1">
        <f ca="1">W11+NORMINV(RAND(),0,'Total-Smoothed'!$AG$2)</f>
        <v>9.015860080191257E-2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-0.24388316074400931</v>
      </c>
      <c r="E72" s="1">
        <f ca="1">E12+NORMINV(RAND(),0,'Total-Smoothed'!$AG$2)</f>
        <v>0.12371120558760515</v>
      </c>
      <c r="F72" s="1">
        <f ca="1">F12+NORMINV(RAND(),0,'Total-Smoothed'!$AG$2)</f>
        <v>-2.8795209744758649E-2</v>
      </c>
      <c r="G72" s="1">
        <f ca="1">G12+NORMINV(RAND(),0,'Total-Smoothed'!$AG$2)</f>
        <v>3.3950277791876621E-2</v>
      </c>
      <c r="H72" s="1">
        <f ca="1">H12+NORMINV(RAND(),0,'Total-Smoothed'!$AG$2)</f>
        <v>5.3767712138934887E-2</v>
      </c>
      <c r="I72" s="1">
        <f ca="1">I12+NORMINV(RAND(),0,'Total-Smoothed'!$AG$2)</f>
        <v>4.4399471976995272E-2</v>
      </c>
      <c r="J72" s="1">
        <f ca="1">J12+NORMINV(RAND(),0,'Total-Smoothed'!$AG$2)</f>
        <v>6.2909539343350279E-2</v>
      </c>
      <c r="K72" s="1">
        <f ca="1">K12+NORMINV(RAND(),0,'Total-Smoothed'!$AG$2)</f>
        <v>-1.0278255111284221E-2</v>
      </c>
      <c r="L72" s="1">
        <f ca="1">L12+NORMINV(RAND(),0,'Total-Smoothed'!$AG$2)</f>
        <v>-2.6449146188898622E-2</v>
      </c>
      <c r="M72" s="1">
        <f ca="1">M12+NORMINV(RAND(),0,'Total-Smoothed'!$AG$2)</f>
        <v>0.79882724887701517</v>
      </c>
      <c r="N72" s="1">
        <f ca="1">N12+NORMINV(RAND(),0,'Total-Smoothed'!$AG$2)</f>
        <v>0.84288539463250078</v>
      </c>
      <c r="O72" s="1">
        <f ca="1">O12+NORMINV(RAND(),0,'Total-Smoothed'!$AG$2)</f>
        <v>-0.1842904001964151</v>
      </c>
      <c r="P72" s="1">
        <f ca="1">P12+NORMINV(RAND(),0,'Total-Smoothed'!$AG$2)</f>
        <v>0.11828753136616706</v>
      </c>
      <c r="Q72" s="1">
        <f ca="1">Q12+NORMINV(RAND(),0,'Total-Smoothed'!$AG$2)</f>
        <v>0.19856349866961923</v>
      </c>
      <c r="R72" s="1">
        <f ca="1">R12+NORMINV(RAND(),0,'Total-Smoothed'!$AG$2)</f>
        <v>-6.2922137087865551E-2</v>
      </c>
      <c r="S72" s="1">
        <f ca="1">S12+NORMINV(RAND(),0,'Total-Smoothed'!$AG$2)</f>
        <v>5.1106064884593266E-2</v>
      </c>
      <c r="T72" s="1">
        <f ca="1">T12+NORMINV(RAND(),0,'Total-Smoothed'!$AG$2)</f>
        <v>1.3497798076119179E-2</v>
      </c>
      <c r="U72" s="1">
        <f ca="1">U12+NORMINV(RAND(),0,'Total-Smoothed'!$AG$2)</f>
        <v>0.29996738090022124</v>
      </c>
      <c r="V72" s="1">
        <f ca="1">V12+NORMINV(RAND(),0,'Total-Smoothed'!$AG$2)</f>
        <v>0.14462481140986297</v>
      </c>
      <c r="W72" s="1">
        <f ca="1">W12+NORMINV(RAND(),0,'Total-Smoothed'!$AG$2)</f>
        <v>-0.18470599936441037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0.15888734354559658</v>
      </c>
      <c r="E73" s="1">
        <f ca="1">E13+NORMINV(RAND(),0,'Total-Smoothed'!$AG$2)</f>
        <v>0.17650456247173338</v>
      </c>
      <c r="F73" s="1">
        <f ca="1">F13+NORMINV(RAND(),0,'Total-Smoothed'!$AG$2)</f>
        <v>0.16713016324915048</v>
      </c>
      <c r="G73" s="1">
        <f ca="1">G13+NORMINV(RAND(),0,'Total-Smoothed'!$AG$2)</f>
        <v>-2.3302567782264767E-2</v>
      </c>
      <c r="H73" s="1">
        <f ca="1">H13+NORMINV(RAND(),0,'Total-Smoothed'!$AG$2)</f>
        <v>-3.800661532349936E-2</v>
      </c>
      <c r="I73" s="1">
        <f ca="1">I13+NORMINV(RAND(),0,'Total-Smoothed'!$AG$2)</f>
        <v>-9.9821640837805148E-2</v>
      </c>
      <c r="J73" s="1">
        <f ca="1">J13+NORMINV(RAND(),0,'Total-Smoothed'!$AG$2)</f>
        <v>-3.9390600771560438E-2</v>
      </c>
      <c r="K73" s="1">
        <f ca="1">K13+NORMINV(RAND(),0,'Total-Smoothed'!$AG$2)</f>
        <v>-0.13028753782200933</v>
      </c>
      <c r="L73" s="1">
        <f ca="1">L13+NORMINV(RAND(),0,'Total-Smoothed'!$AG$2)</f>
        <v>-0.1174650149187092</v>
      </c>
      <c r="M73" s="1">
        <f ca="1">M13+NORMINV(RAND(),0,'Total-Smoothed'!$AG$2)</f>
        <v>0.92502346901650168</v>
      </c>
      <c r="N73" s="1">
        <f ca="1">N13+NORMINV(RAND(),0,'Total-Smoothed'!$AG$2)</f>
        <v>0.94014729060782587</v>
      </c>
      <c r="O73" s="1">
        <f ca="1">O13+NORMINV(RAND(),0,'Total-Smoothed'!$AG$2)</f>
        <v>0.19582753442702489</v>
      </c>
      <c r="P73" s="1">
        <f ca="1">P13+NORMINV(RAND(),0,'Total-Smoothed'!$AG$2)</f>
        <v>-7.6151064057202907E-3</v>
      </c>
      <c r="Q73" s="1">
        <f ca="1">Q13+NORMINV(RAND(),0,'Total-Smoothed'!$AG$2)</f>
        <v>-7.9120487727453725E-3</v>
      </c>
      <c r="R73" s="1">
        <f ca="1">R13+NORMINV(RAND(),0,'Total-Smoothed'!$AG$2)</f>
        <v>0.21465593250439935</v>
      </c>
      <c r="S73" s="1">
        <f ca="1">S13+NORMINV(RAND(),0,'Total-Smoothed'!$AG$2)</f>
        <v>0.14757414739768701</v>
      </c>
      <c r="T73" s="1">
        <f ca="1">T13+NORMINV(RAND(),0,'Total-Smoothed'!$AG$2)</f>
        <v>-2.5833324842777783E-4</v>
      </c>
      <c r="U73" s="1">
        <f ca="1">U13+NORMINV(RAND(),0,'Total-Smoothed'!$AG$2)</f>
        <v>4.803875555923081E-2</v>
      </c>
      <c r="V73" s="1">
        <f ca="1">V13+NORMINV(RAND(),0,'Total-Smoothed'!$AG$2)</f>
        <v>-0.10911064351131551</v>
      </c>
      <c r="W73" s="1">
        <f ca="1">W13+NORMINV(RAND(),0,'Total-Smoothed'!$AG$2)</f>
        <v>0.30779454389888589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-8.1716845237839425E-2</v>
      </c>
      <c r="E74" s="1">
        <f ca="1">E14+NORMINV(RAND(),0,'Total-Smoothed'!$AG$2)</f>
        <v>-7.3835693624749649E-2</v>
      </c>
      <c r="F74" s="1">
        <f ca="1">F14+NORMINV(RAND(),0,'Total-Smoothed'!$AG$2)</f>
        <v>9.2635526204509988E-2</v>
      </c>
      <c r="G74" s="1">
        <f ca="1">G14+NORMINV(RAND(),0,'Total-Smoothed'!$AG$2)</f>
        <v>-0.12629737797705182</v>
      </c>
      <c r="H74" s="1">
        <f ca="1">H14+NORMINV(RAND(),0,'Total-Smoothed'!$AG$2)</f>
        <v>3.4906174594721041E-2</v>
      </c>
      <c r="I74" s="1">
        <f ca="1">I14+NORMINV(RAND(),0,'Total-Smoothed'!$AG$2)</f>
        <v>0.17585464741035109</v>
      </c>
      <c r="J74" s="1">
        <f ca="1">J14+NORMINV(RAND(),0,'Total-Smoothed'!$AG$2)</f>
        <v>-3.4224958358285318E-2</v>
      </c>
      <c r="K74" s="1">
        <f ca="1">K14+NORMINV(RAND(),0,'Total-Smoothed'!$AG$2)</f>
        <v>-5.3578740354119268E-2</v>
      </c>
      <c r="L74" s="1">
        <f ca="1">L14+NORMINV(RAND(),0,'Total-Smoothed'!$AG$2)</f>
        <v>-7.830249958196242E-2</v>
      </c>
      <c r="M74" s="1">
        <f ca="1">M14+NORMINV(RAND(),0,'Total-Smoothed'!$AG$2)</f>
        <v>1.1189315548789354</v>
      </c>
      <c r="N74" s="1">
        <f ca="1">N14+NORMINV(RAND(),0,'Total-Smoothed'!$AG$2)</f>
        <v>0.96076984658352493</v>
      </c>
      <c r="O74" s="1">
        <f ca="1">O14+NORMINV(RAND(),0,'Total-Smoothed'!$AG$2)</f>
        <v>2.9331055915487771E-2</v>
      </c>
      <c r="P74" s="1">
        <f ca="1">P14+NORMINV(RAND(),0,'Total-Smoothed'!$AG$2)</f>
        <v>0.29454669959870111</v>
      </c>
      <c r="Q74" s="1">
        <f ca="1">Q14+NORMINV(RAND(),0,'Total-Smoothed'!$AG$2)</f>
        <v>-3.8286044303915495E-2</v>
      </c>
      <c r="R74" s="1">
        <f ca="1">R14+NORMINV(RAND(),0,'Total-Smoothed'!$AG$2)</f>
        <v>0.15665386068194889</v>
      </c>
      <c r="S74" s="1">
        <f ca="1">S14+NORMINV(RAND(),0,'Total-Smoothed'!$AG$2)</f>
        <v>0.142905134478616</v>
      </c>
      <c r="T74" s="1">
        <f ca="1">T14+NORMINV(RAND(),0,'Total-Smoothed'!$AG$2)</f>
        <v>7.2508973826333353E-2</v>
      </c>
      <c r="U74" s="1">
        <f ca="1">U14+NORMINV(RAND(),0,'Total-Smoothed'!$AG$2)</f>
        <v>-2.41510216400245E-2</v>
      </c>
      <c r="V74" s="1">
        <f ca="1">V14+NORMINV(RAND(),0,'Total-Smoothed'!$AG$2)</f>
        <v>1.7447729985984976E-2</v>
      </c>
      <c r="W74" s="1">
        <f ca="1">W14+NORMINV(RAND(),0,'Total-Smoothed'!$AG$2)</f>
        <v>-1.7311335271736773E-2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0.13584821703593616</v>
      </c>
      <c r="E75" s="1">
        <f ca="1">E15+NORMINV(RAND(),0,'Total-Smoothed'!$AG$2)</f>
        <v>7.2315456933070066E-2</v>
      </c>
      <c r="F75" s="1">
        <f ca="1">F15+NORMINV(RAND(),0,'Total-Smoothed'!$AG$2)</f>
        <v>0.15428694509174315</v>
      </c>
      <c r="G75" s="1">
        <f ca="1">G15+NORMINV(RAND(),0,'Total-Smoothed'!$AG$2)</f>
        <v>8.7732403498245431E-2</v>
      </c>
      <c r="H75" s="1">
        <f ca="1">H15+NORMINV(RAND(),0,'Total-Smoothed'!$AG$2)</f>
        <v>-4.4955045262183017E-2</v>
      </c>
      <c r="I75" s="1">
        <f ca="1">I15+NORMINV(RAND(),0,'Total-Smoothed'!$AG$2)</f>
        <v>4.2885138086195908E-2</v>
      </c>
      <c r="J75" s="1">
        <f ca="1">J15+NORMINV(RAND(),0,'Total-Smoothed'!$AG$2)</f>
        <v>-1.862491248224251E-3</v>
      </c>
      <c r="K75" s="1">
        <f ca="1">K15+NORMINV(RAND(),0,'Total-Smoothed'!$AG$2)</f>
        <v>-9.5708287248622265E-2</v>
      </c>
      <c r="L75" s="1">
        <f ca="1">L15+NORMINV(RAND(),0,'Total-Smoothed'!$AG$2)</f>
        <v>8.3404063197334039E-2</v>
      </c>
      <c r="M75" s="1">
        <f ca="1">M15+NORMINV(RAND(),0,'Total-Smoothed'!$AG$2)</f>
        <v>0.97873259464244866</v>
      </c>
      <c r="N75" s="1">
        <f ca="1">N15+NORMINV(RAND(),0,'Total-Smoothed'!$AG$2)</f>
        <v>0.70298688941648169</v>
      </c>
      <c r="O75" s="1">
        <f ca="1">O15+NORMINV(RAND(),0,'Total-Smoothed'!$AG$2)</f>
        <v>2.7393719785559968E-2</v>
      </c>
      <c r="P75" s="1">
        <f ca="1">P15+NORMINV(RAND(),0,'Total-Smoothed'!$AG$2)</f>
        <v>-0.10405201818783301</v>
      </c>
      <c r="Q75" s="1">
        <f ca="1">Q15+NORMINV(RAND(),0,'Total-Smoothed'!$AG$2)</f>
        <v>0.18620748212134139</v>
      </c>
      <c r="R75" s="1">
        <f ca="1">R15+NORMINV(RAND(),0,'Total-Smoothed'!$AG$2)</f>
        <v>0.20347205660773415</v>
      </c>
      <c r="S75" s="1">
        <f ca="1">S15+NORMINV(RAND(),0,'Total-Smoothed'!$AG$2)</f>
        <v>-0.10433920038023142</v>
      </c>
      <c r="T75" s="1">
        <f ca="1">T15+NORMINV(RAND(),0,'Total-Smoothed'!$AG$2)</f>
        <v>9.7587942385197357E-2</v>
      </c>
      <c r="U75" s="1">
        <f ca="1">U15+NORMINV(RAND(),0,'Total-Smoothed'!$AG$2)</f>
        <v>9.2990125451838546E-2</v>
      </c>
      <c r="V75" s="1">
        <f ca="1">V15+NORMINV(RAND(),0,'Total-Smoothed'!$AG$2)</f>
        <v>9.4589804688590851E-2</v>
      </c>
      <c r="W75" s="1">
        <f ca="1">W15+NORMINV(RAND(),0,'Total-Smoothed'!$AG$2)</f>
        <v>0.22619696115909479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-0.10167119492040169</v>
      </c>
      <c r="E76" s="1">
        <f ca="1">E16+NORMINV(RAND(),0,'Total-Smoothed'!$AG$2)</f>
        <v>-6.796340677735016E-2</v>
      </c>
      <c r="F76" s="1">
        <f ca="1">F16+NORMINV(RAND(),0,'Total-Smoothed'!$AG$2)</f>
        <v>0.12304464666238404</v>
      </c>
      <c r="G76" s="1">
        <f ca="1">G16+NORMINV(RAND(),0,'Total-Smoothed'!$AG$2)</f>
        <v>-0.12817574183645977</v>
      </c>
      <c r="H76" s="1">
        <f ca="1">H16+NORMINV(RAND(),0,'Total-Smoothed'!$AG$2)</f>
        <v>1.3210563278594553E-2</v>
      </c>
      <c r="I76" s="1">
        <f ca="1">I16+NORMINV(RAND(),0,'Total-Smoothed'!$AG$2)</f>
        <v>-1.8002594456714816E-2</v>
      </c>
      <c r="J76" s="1">
        <f ca="1">J16+NORMINV(RAND(),0,'Total-Smoothed'!$AG$2)</f>
        <v>2.1136168872947628E-2</v>
      </c>
      <c r="K76" s="1">
        <f ca="1">K16+NORMINV(RAND(),0,'Total-Smoothed'!$AG$2)</f>
        <v>-5.8897190167909806E-2</v>
      </c>
      <c r="L76" s="1">
        <f ca="1">L16+NORMINV(RAND(),0,'Total-Smoothed'!$AG$2)</f>
        <v>-1.5173329384998512E-2</v>
      </c>
      <c r="M76" s="1">
        <f ca="1">M16+NORMINV(RAND(),0,'Total-Smoothed'!$AG$2)</f>
        <v>1.0050307529237121</v>
      </c>
      <c r="N76" s="1">
        <f ca="1">N16+NORMINV(RAND(),0,'Total-Smoothed'!$AG$2)</f>
        <v>0.82995242165322025</v>
      </c>
      <c r="O76" s="1">
        <f ca="1">O16+NORMINV(RAND(),0,'Total-Smoothed'!$AG$2)</f>
        <v>4.7903683208878473E-3</v>
      </c>
      <c r="P76" s="1">
        <f ca="1">P16+NORMINV(RAND(),0,'Total-Smoothed'!$AG$2)</f>
        <v>0.32678771561369685</v>
      </c>
      <c r="Q76" s="1">
        <f ca="1">Q16+NORMINV(RAND(),0,'Total-Smoothed'!$AG$2)</f>
        <v>-0.15058170358063683</v>
      </c>
      <c r="R76" s="1">
        <f ca="1">R16+NORMINV(RAND(),0,'Total-Smoothed'!$AG$2)</f>
        <v>0.19410700057705502</v>
      </c>
      <c r="S76" s="1">
        <f ca="1">S16+NORMINV(RAND(),0,'Total-Smoothed'!$AG$2)</f>
        <v>9.6189648292892727E-2</v>
      </c>
      <c r="T76" s="1">
        <f ca="1">T16+NORMINV(RAND(),0,'Total-Smoothed'!$AG$2)</f>
        <v>-0.14944257367743918</v>
      </c>
      <c r="U76" s="1">
        <f ca="1">U16+NORMINV(RAND(),0,'Total-Smoothed'!$AG$2)</f>
        <v>-3.0947875135070951E-2</v>
      </c>
      <c r="V76" s="1">
        <f ca="1">V16+NORMINV(RAND(),0,'Total-Smoothed'!$AG$2)</f>
        <v>-6.8729029487985788E-2</v>
      </c>
      <c r="W76" s="1">
        <f ca="1">W16+NORMINV(RAND(),0,'Total-Smoothed'!$AG$2)</f>
        <v>-1.1364919115013541E-2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0.19098377880116851</v>
      </c>
      <c r="E77" s="1">
        <f ca="1">E17+NORMINV(RAND(),0,'Total-Smoothed'!$AG$2)</f>
        <v>0.10008956292140769</v>
      </c>
      <c r="F77" s="1">
        <f ca="1">F17+NORMINV(RAND(),0,'Total-Smoothed'!$AG$2)</f>
        <v>0.25808351611498853</v>
      </c>
      <c r="G77" s="1">
        <f ca="1">G17+NORMINV(RAND(),0,'Total-Smoothed'!$AG$2)</f>
        <v>1.5914582857426546E-2</v>
      </c>
      <c r="H77" s="1">
        <f ca="1">H17+NORMINV(RAND(),0,'Total-Smoothed'!$AG$2)</f>
        <v>0.12453116357194935</v>
      </c>
      <c r="I77" s="1">
        <f ca="1">I17+NORMINV(RAND(),0,'Total-Smoothed'!$AG$2)</f>
        <v>0.22164492665226562</v>
      </c>
      <c r="J77" s="1">
        <f ca="1">J17+NORMINV(RAND(),0,'Total-Smoothed'!$AG$2)</f>
        <v>5.6156418815711755E-2</v>
      </c>
      <c r="K77" s="1">
        <f ca="1">K17+NORMINV(RAND(),0,'Total-Smoothed'!$AG$2)</f>
        <v>2.8301559399851198E-2</v>
      </c>
      <c r="L77" s="1">
        <f ca="1">L17+NORMINV(RAND(),0,'Total-Smoothed'!$AG$2)</f>
        <v>6.3103380462710051E-2</v>
      </c>
      <c r="M77" s="1">
        <f ca="1">M17+NORMINV(RAND(),0,'Total-Smoothed'!$AG$2)</f>
        <v>1.0028639593897393</v>
      </c>
      <c r="N77" s="1">
        <f ca="1">N17+NORMINV(RAND(),0,'Total-Smoothed'!$AG$2)</f>
        <v>0.81871591039208291</v>
      </c>
      <c r="O77" s="1">
        <f ca="1">O17+NORMINV(RAND(),0,'Total-Smoothed'!$AG$2)</f>
        <v>9.4017361628043368E-3</v>
      </c>
      <c r="P77" s="1">
        <f ca="1">P17+NORMINV(RAND(),0,'Total-Smoothed'!$AG$2)</f>
        <v>0.14337043076497621</v>
      </c>
      <c r="Q77" s="1">
        <f ca="1">Q17+NORMINV(RAND(),0,'Total-Smoothed'!$AG$2)</f>
        <v>-5.0109892558189003E-3</v>
      </c>
      <c r="R77" s="1">
        <f ca="1">R17+NORMINV(RAND(),0,'Total-Smoothed'!$AG$2)</f>
        <v>6.7334484259769664E-2</v>
      </c>
      <c r="S77" s="1">
        <f ca="1">S17+NORMINV(RAND(),0,'Total-Smoothed'!$AG$2)</f>
        <v>4.9341554794112431E-2</v>
      </c>
      <c r="T77" s="1">
        <f ca="1">T17+NORMINV(RAND(),0,'Total-Smoothed'!$AG$2)</f>
        <v>8.6745060685214925E-2</v>
      </c>
      <c r="U77" s="1">
        <f ca="1">U17+NORMINV(RAND(),0,'Total-Smoothed'!$AG$2)</f>
        <v>-1.8860843177038136E-2</v>
      </c>
      <c r="V77" s="1">
        <f ca="1">V17+NORMINV(RAND(),0,'Total-Smoothed'!$AG$2)</f>
        <v>7.7957503635250294E-2</v>
      </c>
      <c r="W77" s="1">
        <f ca="1">W17+NORMINV(RAND(),0,'Total-Smoothed'!$AG$2)</f>
        <v>0.18397763114821747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-2.9600812693246391E-2</v>
      </c>
      <c r="E78" s="1">
        <f ca="1">E18+NORMINV(RAND(),0,'Total-Smoothed'!$AG$2)</f>
        <v>-7.8557712722509179E-2</v>
      </c>
      <c r="F78" s="1">
        <f ca="1">F18+NORMINV(RAND(),0,'Total-Smoothed'!$AG$2)</f>
        <v>3.8360653462903752E-2</v>
      </c>
      <c r="G78" s="1">
        <f ca="1">G18+NORMINV(RAND(),0,'Total-Smoothed'!$AG$2)</f>
        <v>-0.18087689547395605</v>
      </c>
      <c r="H78" s="1">
        <f ca="1">H18+NORMINV(RAND(),0,'Total-Smoothed'!$AG$2)</f>
        <v>-5.0191894120844363E-2</v>
      </c>
      <c r="I78" s="1">
        <f ca="1">I18+NORMINV(RAND(),0,'Total-Smoothed'!$AG$2)</f>
        <v>7.4038755579992455E-2</v>
      </c>
      <c r="J78" s="1">
        <f ca="1">J18+NORMINV(RAND(),0,'Total-Smoothed'!$AG$2)</f>
        <v>-3.0922740337076017E-3</v>
      </c>
      <c r="K78" s="1">
        <f ca="1">K18+NORMINV(RAND(),0,'Total-Smoothed'!$AG$2)</f>
        <v>5.0374452461975562E-2</v>
      </c>
      <c r="L78" s="1">
        <f ca="1">L18+NORMINV(RAND(),0,'Total-Smoothed'!$AG$2)</f>
        <v>-8.5689569750382888E-2</v>
      </c>
      <c r="M78" s="1">
        <f ca="1">M18+NORMINV(RAND(),0,'Total-Smoothed'!$AG$2)</f>
        <v>1.0949337755606319</v>
      </c>
      <c r="N78" s="1">
        <f ca="1">N18+NORMINV(RAND(),0,'Total-Smoothed'!$AG$2)</f>
        <v>1.2187521577432161</v>
      </c>
      <c r="O78" s="1">
        <f ca="1">O18+NORMINV(RAND(),0,'Total-Smoothed'!$AG$2)</f>
        <v>8.944203287436725E-2</v>
      </c>
      <c r="P78" s="1">
        <f ca="1">P18+NORMINV(RAND(),0,'Total-Smoothed'!$AG$2)</f>
        <v>-1.2027955942370751E-2</v>
      </c>
      <c r="Q78" s="1">
        <f ca="1">Q18+NORMINV(RAND(),0,'Total-Smoothed'!$AG$2)</f>
        <v>3.2334777184130185E-2</v>
      </c>
      <c r="R78" s="1">
        <f ca="1">R18+NORMINV(RAND(),0,'Total-Smoothed'!$AG$2)</f>
        <v>0.4637885490850896</v>
      </c>
      <c r="S78" s="1">
        <f ca="1">S18+NORMINV(RAND(),0,'Total-Smoothed'!$AG$2)</f>
        <v>-0.10452609162919213</v>
      </c>
      <c r="T78" s="1">
        <f ca="1">T18+NORMINV(RAND(),0,'Total-Smoothed'!$AG$2)</f>
        <v>0.21875835528686902</v>
      </c>
      <c r="U78" s="1">
        <f ca="1">U18+NORMINV(RAND(),0,'Total-Smoothed'!$AG$2)</f>
        <v>0.12925735366467658</v>
      </c>
      <c r="V78" s="1">
        <f ca="1">V18+NORMINV(RAND(),0,'Total-Smoothed'!$AG$2)</f>
        <v>5.9819988725573682E-2</v>
      </c>
      <c r="W78" s="1">
        <f ca="1">W18+NORMINV(RAND(),0,'Total-Smoothed'!$AG$2)</f>
        <v>0.39315728892027385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-0.12786815270427643</v>
      </c>
      <c r="E79" s="1">
        <f ca="1">E19+NORMINV(RAND(),0,'Total-Smoothed'!$AG$2)</f>
        <v>5.3779158109973045E-2</v>
      </c>
      <c r="F79" s="1">
        <f ca="1">F19+NORMINV(RAND(),0,'Total-Smoothed'!$AG$2)</f>
        <v>3.5820508501444269E-2</v>
      </c>
      <c r="G79" s="1">
        <f ca="1">G19+NORMINV(RAND(),0,'Total-Smoothed'!$AG$2)</f>
        <v>0.1665707255939419</v>
      </c>
      <c r="H79" s="1">
        <f ca="1">H19+NORMINV(RAND(),0,'Total-Smoothed'!$AG$2)</f>
        <v>-3.0280558580069752E-2</v>
      </c>
      <c r="I79" s="1">
        <f ca="1">I19+NORMINV(RAND(),0,'Total-Smoothed'!$AG$2)</f>
        <v>-3.6051234781541763E-2</v>
      </c>
      <c r="J79" s="1">
        <f ca="1">J19+NORMINV(RAND(),0,'Total-Smoothed'!$AG$2)</f>
        <v>0.12765806129301066</v>
      </c>
      <c r="K79" s="1">
        <f ca="1">K19+NORMINV(RAND(),0,'Total-Smoothed'!$AG$2)</f>
        <v>0.14675970854505063</v>
      </c>
      <c r="L79" s="1">
        <f ca="1">L19+NORMINV(RAND(),0,'Total-Smoothed'!$AG$2)</f>
        <v>-1.4339144479263013E-2</v>
      </c>
      <c r="M79" s="1">
        <f ca="1">M19+NORMINV(RAND(),0,'Total-Smoothed'!$AG$2)</f>
        <v>0.69761686610153872</v>
      </c>
      <c r="N79" s="1">
        <f ca="1">N19+NORMINV(RAND(),0,'Total-Smoothed'!$AG$2)</f>
        <v>0.86423190433249908</v>
      </c>
      <c r="O79" s="1">
        <f ca="1">O19+NORMINV(RAND(),0,'Total-Smoothed'!$AG$2)</f>
        <v>2.1351549115144804E-2</v>
      </c>
      <c r="P79" s="1">
        <f ca="1">P19+NORMINV(RAND(),0,'Total-Smoothed'!$AG$2)</f>
        <v>-9.910334252292638E-6</v>
      </c>
      <c r="Q79" s="1">
        <f ca="1">Q19+NORMINV(RAND(),0,'Total-Smoothed'!$AG$2)</f>
        <v>1.1172765952761541E-2</v>
      </c>
      <c r="R79" s="1">
        <f ca="1">R19+NORMINV(RAND(),0,'Total-Smoothed'!$AG$2)</f>
        <v>0.22505760099858152</v>
      </c>
      <c r="S79" s="1">
        <f ca="1">S19+NORMINV(RAND(),0,'Total-Smoothed'!$AG$2)</f>
        <v>0.26840465528084262</v>
      </c>
      <c r="T79" s="1">
        <f ca="1">T19+NORMINV(RAND(),0,'Total-Smoothed'!$AG$2)</f>
        <v>-9.2474937828467371E-2</v>
      </c>
      <c r="U79" s="1">
        <f ca="1">U19+NORMINV(RAND(),0,'Total-Smoothed'!$AG$2)</f>
        <v>-8.9341941506627838E-3</v>
      </c>
      <c r="V79" s="1">
        <f ca="1">V19+NORMINV(RAND(),0,'Total-Smoothed'!$AG$2)</f>
        <v>2.9612308536742259E-2</v>
      </c>
      <c r="W79" s="1">
        <f ca="1">W19+NORMINV(RAND(),0,'Total-Smoothed'!$AG$2)</f>
        <v>-5.7187560923154274E-2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-7.8709991340730034E-2</v>
      </c>
      <c r="E80" s="1">
        <f ca="1">E20+NORMINV(RAND(),0,'Total-Smoothed'!$AG$2)</f>
        <v>0.16607925235818272</v>
      </c>
      <c r="F80" s="1">
        <f ca="1">F20+NORMINV(RAND(),0,'Total-Smoothed'!$AG$2)</f>
        <v>4.8403048602065415E-2</v>
      </c>
      <c r="G80" s="1">
        <f ca="1">G20+NORMINV(RAND(),0,'Total-Smoothed'!$AG$2)</f>
        <v>2.0661326871029027E-2</v>
      </c>
      <c r="H80" s="1">
        <f ca="1">H20+NORMINV(RAND(),0,'Total-Smoothed'!$AG$2)</f>
        <v>0.13508207226595159</v>
      </c>
      <c r="I80" s="1">
        <f ca="1">I20+NORMINV(RAND(),0,'Total-Smoothed'!$AG$2)</f>
        <v>0.20833790361331617</v>
      </c>
      <c r="J80" s="1">
        <f ca="1">J20+NORMINV(RAND(),0,'Total-Smoothed'!$AG$2)</f>
        <v>6.5373865839476672E-2</v>
      </c>
      <c r="K80" s="1">
        <f ca="1">K20+NORMINV(RAND(),0,'Total-Smoothed'!$AG$2)</f>
        <v>7.7760264735353135E-2</v>
      </c>
      <c r="L80" s="1">
        <f ca="1">L20+NORMINV(RAND(),0,'Total-Smoothed'!$AG$2)</f>
        <v>0.10316340711273808</v>
      </c>
      <c r="M80" s="1">
        <f ca="1">M20+NORMINV(RAND(),0,'Total-Smoothed'!$AG$2)</f>
        <v>0.42721919172973138</v>
      </c>
      <c r="N80" s="1">
        <f ca="1">N20+NORMINV(RAND(),0,'Total-Smoothed'!$AG$2)</f>
        <v>0.77701525833528928</v>
      </c>
      <c r="O80" s="1">
        <f ca="1">O20+NORMINV(RAND(),0,'Total-Smoothed'!$AG$2)</f>
        <v>0.10644614944618436</v>
      </c>
      <c r="P80" s="1">
        <f ca="1">P20+NORMINV(RAND(),0,'Total-Smoothed'!$AG$2)</f>
        <v>0.10570928466532008</v>
      </c>
      <c r="Q80" s="1">
        <f ca="1">Q20+NORMINV(RAND(),0,'Total-Smoothed'!$AG$2)</f>
        <v>0.40911583406237295</v>
      </c>
      <c r="R80" s="1">
        <f ca="1">R20+NORMINV(RAND(),0,'Total-Smoothed'!$AG$2)</f>
        <v>7.9646077118909669E-2</v>
      </c>
      <c r="S80" s="1">
        <f ca="1">S20+NORMINV(RAND(),0,'Total-Smoothed'!$AG$2)</f>
        <v>0.20171114625433634</v>
      </c>
      <c r="T80" s="1">
        <f ca="1">T20+NORMINV(RAND(),0,'Total-Smoothed'!$AG$2)</f>
        <v>0.1032516986647101</v>
      </c>
      <c r="U80" s="1">
        <f ca="1">U20+NORMINV(RAND(),0,'Total-Smoothed'!$AG$2)</f>
        <v>3.652296249960834E-2</v>
      </c>
      <c r="V80" s="1">
        <f ca="1">V20+NORMINV(RAND(),0,'Total-Smoothed'!$AG$2)</f>
        <v>-2.0947406674980445E-2</v>
      </c>
      <c r="W80" s="1">
        <f ca="1">W20+NORMINV(RAND(),0,'Total-Smoothed'!$AG$2)</f>
        <v>8.5001513068114196E-2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5.4147897676671358E-2</v>
      </c>
      <c r="E81" s="1">
        <f ca="1">E21+NORMINV(RAND(),0,'Total-Smoothed'!$AG$2)</f>
        <v>-0.10483266825870131</v>
      </c>
      <c r="F81" s="1">
        <f ca="1">F21+NORMINV(RAND(),0,'Total-Smoothed'!$AG$2)</f>
        <v>-0.16206502222337796</v>
      </c>
      <c r="G81" s="1">
        <f ca="1">G21+NORMINV(RAND(),0,'Total-Smoothed'!$AG$2)</f>
        <v>3.5148470413666179E-2</v>
      </c>
      <c r="H81" s="1">
        <f ca="1">H21+NORMINV(RAND(),0,'Total-Smoothed'!$AG$2)</f>
        <v>-9.0519077906328085E-2</v>
      </c>
      <c r="I81" s="1">
        <f ca="1">I21+NORMINV(RAND(),0,'Total-Smoothed'!$AG$2)</f>
        <v>0.17118290317460746</v>
      </c>
      <c r="J81" s="1">
        <f ca="1">J21+NORMINV(RAND(),0,'Total-Smoothed'!$AG$2)</f>
        <v>0.17919566197658957</v>
      </c>
      <c r="K81" s="1">
        <f ca="1">K21+NORMINV(RAND(),0,'Total-Smoothed'!$AG$2)</f>
        <v>-8.6484748048265239E-2</v>
      </c>
      <c r="L81" s="1">
        <f ca="1">L21+NORMINV(RAND(),0,'Total-Smoothed'!$AG$2)</f>
        <v>-0.1032763935515137</v>
      </c>
      <c r="M81" s="1">
        <f ca="1">M21+NORMINV(RAND(),0,'Total-Smoothed'!$AG$2)</f>
        <v>0.81077980805592831</v>
      </c>
      <c r="N81" s="1">
        <f ca="1">N21+NORMINV(RAND(),0,'Total-Smoothed'!$AG$2)</f>
        <v>0.78991702969668087</v>
      </c>
      <c r="O81" s="1">
        <f ca="1">O21+NORMINV(RAND(),0,'Total-Smoothed'!$AG$2)</f>
        <v>0.27306809794819659</v>
      </c>
      <c r="P81" s="1">
        <f ca="1">P21+NORMINV(RAND(),0,'Total-Smoothed'!$AG$2)</f>
        <v>0.29932540467918112</v>
      </c>
      <c r="Q81" s="1">
        <f ca="1">Q21+NORMINV(RAND(),0,'Total-Smoothed'!$AG$2)</f>
        <v>0.71612012136432246</v>
      </c>
      <c r="R81" s="1">
        <f ca="1">R21+NORMINV(RAND(),0,'Total-Smoothed'!$AG$2)</f>
        <v>0.34068326213984906</v>
      </c>
      <c r="S81" s="1">
        <f ca="1">S21+NORMINV(RAND(),0,'Total-Smoothed'!$AG$2)</f>
        <v>3.9905731995001553E-2</v>
      </c>
      <c r="T81" s="1">
        <f ca="1">T21+NORMINV(RAND(),0,'Total-Smoothed'!$AG$2)</f>
        <v>-2.4960046363030758E-3</v>
      </c>
      <c r="U81" s="1">
        <f ca="1">U21+NORMINV(RAND(),0,'Total-Smoothed'!$AG$2)</f>
        <v>0.33366261532762176</v>
      </c>
      <c r="V81" s="1">
        <f ca="1">V21+NORMINV(RAND(),0,'Total-Smoothed'!$AG$2)</f>
        <v>6.3333367949977876E-2</v>
      </c>
      <c r="W81" s="1">
        <f ca="1">W21+NORMINV(RAND(),0,'Total-Smoothed'!$AG$2)</f>
        <v>-7.399640195242062E-3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1.2736491937057049E-2</v>
      </c>
      <c r="E82" s="1">
        <f ca="1">E22+NORMINV(RAND(),0,'Total-Smoothed'!$AG$2)</f>
        <v>4.8129003291626685E-2</v>
      </c>
      <c r="F82" s="1">
        <f ca="1">F22+NORMINV(RAND(),0,'Total-Smoothed'!$AG$2)</f>
        <v>-0.15280635336105178</v>
      </c>
      <c r="G82" s="1">
        <f ca="1">G22+NORMINV(RAND(),0,'Total-Smoothed'!$AG$2)</f>
        <v>-1.6268950758791222E-2</v>
      </c>
      <c r="H82" s="1">
        <f ca="1">H22+NORMINV(RAND(),0,'Total-Smoothed'!$AG$2)</f>
        <v>-7.808749790375602E-4</v>
      </c>
      <c r="I82" s="1">
        <f ca="1">I22+NORMINV(RAND(),0,'Total-Smoothed'!$AG$2)</f>
        <v>3.9724121888360817E-2</v>
      </c>
      <c r="J82" s="1">
        <f ca="1">J22+NORMINV(RAND(),0,'Total-Smoothed'!$AG$2)</f>
        <v>0.10833433091298447</v>
      </c>
      <c r="K82" s="1">
        <f ca="1">K22+NORMINV(RAND(),0,'Total-Smoothed'!$AG$2)</f>
        <v>-1.2619233724933419E-2</v>
      </c>
      <c r="L82" s="1">
        <f ca="1">L22+NORMINV(RAND(),0,'Total-Smoothed'!$AG$2)</f>
        <v>3.6539771184275205E-2</v>
      </c>
      <c r="M82" s="1">
        <f ca="1">M22+NORMINV(RAND(),0,'Total-Smoothed'!$AG$2)</f>
        <v>0.89280509552320664</v>
      </c>
      <c r="N82" s="1">
        <f ca="1">N22+NORMINV(RAND(),0,'Total-Smoothed'!$AG$2)</f>
        <v>0.86943806080338493</v>
      </c>
      <c r="O82" s="1">
        <f ca="1">O22+NORMINV(RAND(),0,'Total-Smoothed'!$AG$2)</f>
        <v>-7.7636387979614724E-2</v>
      </c>
      <c r="P82" s="1">
        <f ca="1">P22+NORMINV(RAND(),0,'Total-Smoothed'!$AG$2)</f>
        <v>0.28229124417434415</v>
      </c>
      <c r="Q82" s="1">
        <f ca="1">Q22+NORMINV(RAND(),0,'Total-Smoothed'!$AG$2)</f>
        <v>-0.21831619657148432</v>
      </c>
      <c r="R82" s="1">
        <f ca="1">R22+NORMINV(RAND(),0,'Total-Smoothed'!$AG$2)</f>
        <v>0.19954032340980027</v>
      </c>
      <c r="S82" s="1">
        <f ca="1">S22+NORMINV(RAND(),0,'Total-Smoothed'!$AG$2)</f>
        <v>6.9100966099066546E-2</v>
      </c>
      <c r="T82" s="1">
        <f ca="1">T22+NORMINV(RAND(),0,'Total-Smoothed'!$AG$2)</f>
        <v>0.11449693583256822</v>
      </c>
      <c r="U82" s="1">
        <f ca="1">U22+NORMINV(RAND(),0,'Total-Smoothed'!$AG$2)</f>
        <v>9.865502996714523E-2</v>
      </c>
      <c r="V82" s="1">
        <f ca="1">V22+NORMINV(RAND(),0,'Total-Smoothed'!$AG$2)</f>
        <v>-4.3170777385882916E-2</v>
      </c>
      <c r="W82" s="1">
        <f ca="1">W22+NORMINV(RAND(),0,'Total-Smoothed'!$AG$2)</f>
        <v>-9.3790077811683192E-2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-2.5337810705520158E-2</v>
      </c>
      <c r="E83" s="1">
        <f ca="1">E23+NORMINV(RAND(),0,'Total-Smoothed'!$AG$2)</f>
        <v>-8.5200210083631295E-2</v>
      </c>
      <c r="F83" s="1">
        <f ca="1">F23+NORMINV(RAND(),0,'Total-Smoothed'!$AG$2)</f>
        <v>-5.7427224625277613E-2</v>
      </c>
      <c r="G83" s="1">
        <f ca="1">G23+NORMINV(RAND(),0,'Total-Smoothed'!$AG$2)</f>
        <v>0.13863285415401685</v>
      </c>
      <c r="H83" s="1">
        <f ca="1">H23+NORMINV(RAND(),0,'Total-Smoothed'!$AG$2)</f>
        <v>4.8375051183656675E-2</v>
      </c>
      <c r="I83" s="1">
        <f ca="1">I23+NORMINV(RAND(),0,'Total-Smoothed'!$AG$2)</f>
        <v>2.9224319371729337E-2</v>
      </c>
      <c r="J83" s="1">
        <f ca="1">J23+NORMINV(RAND(),0,'Total-Smoothed'!$AG$2)</f>
        <v>9.5735510444343155E-2</v>
      </c>
      <c r="K83" s="1">
        <f ca="1">K23+NORMINV(RAND(),0,'Total-Smoothed'!$AG$2)</f>
        <v>0.2287161863819486</v>
      </c>
      <c r="L83" s="1">
        <f ca="1">L23+NORMINV(RAND(),0,'Total-Smoothed'!$AG$2)</f>
        <v>-5.354078605189732E-2</v>
      </c>
      <c r="M83" s="1">
        <f ca="1">M23+NORMINV(RAND(),0,'Total-Smoothed'!$AG$2)</f>
        <v>0.97279384528272017</v>
      </c>
      <c r="N83" s="1">
        <f ca="1">N23+NORMINV(RAND(),0,'Total-Smoothed'!$AG$2)</f>
        <v>0.90017639752031164</v>
      </c>
      <c r="O83" s="1">
        <f ca="1">O23+NORMINV(RAND(),0,'Total-Smoothed'!$AG$2)</f>
        <v>-8.264896272295038E-3</v>
      </c>
      <c r="P83" s="1">
        <f ca="1">P23+NORMINV(RAND(),0,'Total-Smoothed'!$AG$2)</f>
        <v>0.19957927710556667</v>
      </c>
      <c r="Q83" s="1">
        <f ca="1">Q23+NORMINV(RAND(),0,'Total-Smoothed'!$AG$2)</f>
        <v>0.17256862670057344</v>
      </c>
      <c r="R83" s="1">
        <f ca="1">R23+NORMINV(RAND(),0,'Total-Smoothed'!$AG$2)</f>
        <v>0.18881910677096617</v>
      </c>
      <c r="S83" s="1">
        <f ca="1">S23+NORMINV(RAND(),0,'Total-Smoothed'!$AG$2)</f>
        <v>6.1929029415852474E-2</v>
      </c>
      <c r="T83" s="1">
        <f ca="1">T23+NORMINV(RAND(),0,'Total-Smoothed'!$AG$2)</f>
        <v>-8.9624738376558058E-2</v>
      </c>
      <c r="U83" s="1">
        <f ca="1">U23+NORMINV(RAND(),0,'Total-Smoothed'!$AG$2)</f>
        <v>0.11888182276012749</v>
      </c>
      <c r="V83" s="1">
        <f ca="1">V23+NORMINV(RAND(),0,'Total-Smoothed'!$AG$2)</f>
        <v>-3.4626805955615604E-2</v>
      </c>
      <c r="W83" s="1">
        <f ca="1">W23+NORMINV(RAND(),0,'Total-Smoothed'!$AG$2)</f>
        <v>7.2229430105300918E-2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0.12573039900800664</v>
      </c>
      <c r="E84" s="1">
        <f ca="1">E24+NORMINV(RAND(),0,'Total-Smoothed'!$AG$2)</f>
        <v>5.1058665645012595E-2</v>
      </c>
      <c r="F84" s="1">
        <f ca="1">F24+NORMINV(RAND(),0,'Total-Smoothed'!$AG$2)</f>
        <v>-7.0431595516787543E-2</v>
      </c>
      <c r="G84" s="1">
        <f ca="1">G24+NORMINV(RAND(),0,'Total-Smoothed'!$AG$2)</f>
        <v>0.14081173245640169</v>
      </c>
      <c r="H84" s="1">
        <f ca="1">H24+NORMINV(RAND(),0,'Total-Smoothed'!$AG$2)</f>
        <v>-5.946910924784566E-2</v>
      </c>
      <c r="I84" s="1">
        <f ca="1">I24+NORMINV(RAND(),0,'Total-Smoothed'!$AG$2)</f>
        <v>9.9195610909322163E-2</v>
      </c>
      <c r="J84" s="1">
        <f ca="1">J24+NORMINV(RAND(),0,'Total-Smoothed'!$AG$2)</f>
        <v>4.2234076262761107E-2</v>
      </c>
      <c r="K84" s="1">
        <f ca="1">K24+NORMINV(RAND(),0,'Total-Smoothed'!$AG$2)</f>
        <v>1.7692862958907714E-2</v>
      </c>
      <c r="L84" s="1">
        <f ca="1">L24+NORMINV(RAND(),0,'Total-Smoothed'!$AG$2)</f>
        <v>6.151291866372665E-2</v>
      </c>
      <c r="M84" s="1">
        <f ca="1">M24+NORMINV(RAND(),0,'Total-Smoothed'!$AG$2)</f>
        <v>0.7845238215868815</v>
      </c>
      <c r="N84" s="1">
        <f ca="1">N24+NORMINV(RAND(),0,'Total-Smoothed'!$AG$2)</f>
        <v>1.0745927079596558</v>
      </c>
      <c r="O84" s="1">
        <f ca="1">O24+NORMINV(RAND(),0,'Total-Smoothed'!$AG$2)</f>
        <v>0.21009884485806851</v>
      </c>
      <c r="P84" s="1">
        <f ca="1">P24+NORMINV(RAND(),0,'Total-Smoothed'!$AG$2)</f>
        <v>0.72844618390762783</v>
      </c>
      <c r="Q84" s="1">
        <f ca="1">Q24+NORMINV(RAND(),0,'Total-Smoothed'!$AG$2)</f>
        <v>6.9506275921644989E-2</v>
      </c>
      <c r="R84" s="1">
        <f ca="1">R24+NORMINV(RAND(),0,'Total-Smoothed'!$AG$2)</f>
        <v>0.37206368138920853</v>
      </c>
      <c r="S84" s="1">
        <f ca="1">S24+NORMINV(RAND(),0,'Total-Smoothed'!$AG$2)</f>
        <v>-1.7631747605612758E-2</v>
      </c>
      <c r="T84" s="1">
        <f ca="1">T24+NORMINV(RAND(),0,'Total-Smoothed'!$AG$2)</f>
        <v>1.583508171341827E-3</v>
      </c>
      <c r="U84" s="1">
        <f ca="1">U24+NORMINV(RAND(),0,'Total-Smoothed'!$AG$2)</f>
        <v>0.11114655294307706</v>
      </c>
      <c r="V84" s="1">
        <f ca="1">V24+NORMINV(RAND(),0,'Total-Smoothed'!$AG$2)</f>
        <v>6.6787025595914425E-3</v>
      </c>
      <c r="W84" s="1">
        <f ca="1">W24+NORMINV(RAND(),0,'Total-Smoothed'!$AG$2)</f>
        <v>4.7278696659496883E-2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7.5578573406836894E-2</v>
      </c>
      <c r="E85" s="1">
        <f ca="1">E25+NORMINV(RAND(),0,'Total-Smoothed'!$AG$2)</f>
        <v>-0.20018000063445848</v>
      </c>
      <c r="F85" s="1">
        <f ca="1">F25+NORMINV(RAND(),0,'Total-Smoothed'!$AG$2)</f>
        <v>0.16882170009730205</v>
      </c>
      <c r="G85" s="1">
        <f ca="1">G25+NORMINV(RAND(),0,'Total-Smoothed'!$AG$2)</f>
        <v>2.2380771541024316E-2</v>
      </c>
      <c r="H85" s="1">
        <f ca="1">H25+NORMINV(RAND(),0,'Total-Smoothed'!$AG$2)</f>
        <v>2.5786470561070456E-2</v>
      </c>
      <c r="I85" s="1">
        <f ca="1">I25+NORMINV(RAND(),0,'Total-Smoothed'!$AG$2)</f>
        <v>0.12956289783303604</v>
      </c>
      <c r="J85" s="1">
        <f ca="1">J25+NORMINV(RAND(),0,'Total-Smoothed'!$AG$2)</f>
        <v>4.8768533714056345E-2</v>
      </c>
      <c r="K85" s="1">
        <f ca="1">K25+NORMINV(RAND(),0,'Total-Smoothed'!$AG$2)</f>
        <v>-0.15187586868073244</v>
      </c>
      <c r="L85" s="1">
        <f ca="1">L25+NORMINV(RAND(),0,'Total-Smoothed'!$AG$2)</f>
        <v>8.0084547664280581E-2</v>
      </c>
      <c r="M85" s="1">
        <f ca="1">M25+NORMINV(RAND(),0,'Total-Smoothed'!$AG$2)</f>
        <v>-3.4511703106794109E-3</v>
      </c>
      <c r="N85" s="1">
        <f ca="1">N25+NORMINV(RAND(),0,'Total-Smoothed'!$AG$2)</f>
        <v>0.8645672566442284</v>
      </c>
      <c r="O85" s="1">
        <f ca="1">O25+NORMINV(RAND(),0,'Total-Smoothed'!$AG$2)</f>
        <v>0.21508606529814459</v>
      </c>
      <c r="P85" s="1">
        <f ca="1">P25+NORMINV(RAND(),0,'Total-Smoothed'!$AG$2)</f>
        <v>0.15003771150463435</v>
      </c>
      <c r="Q85" s="1">
        <f ca="1">Q25+NORMINV(RAND(),0,'Total-Smoothed'!$AG$2)</f>
        <v>0.78004000457183964</v>
      </c>
      <c r="R85" s="1">
        <f ca="1">R25+NORMINV(RAND(),0,'Total-Smoothed'!$AG$2)</f>
        <v>0.44336174522516514</v>
      </c>
      <c r="S85" s="1">
        <f ca="1">S25+NORMINV(RAND(),0,'Total-Smoothed'!$AG$2)</f>
        <v>-4.7815918323616965E-2</v>
      </c>
      <c r="T85" s="1">
        <f ca="1">T25+NORMINV(RAND(),0,'Total-Smoothed'!$AG$2)</f>
        <v>0.49848825451675333</v>
      </c>
      <c r="U85" s="1">
        <f ca="1">U25+NORMINV(RAND(),0,'Total-Smoothed'!$AG$2)</f>
        <v>0.12303604304946904</v>
      </c>
      <c r="V85" s="1">
        <f ca="1">V25+NORMINV(RAND(),0,'Total-Smoothed'!$AG$2)</f>
        <v>0.19383238279430906</v>
      </c>
      <c r="W85" s="1">
        <f ca="1">W25+NORMINV(RAND(),0,'Total-Smoothed'!$AG$2)</f>
        <v>0.65652044745685945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0.12044638566926455</v>
      </c>
      <c r="E86" s="1">
        <f ca="1">E26+NORMINV(RAND(),0,'Total-Smoothed'!$AG$2)</f>
        <v>0.19129658959127099</v>
      </c>
      <c r="F86" s="1">
        <f ca="1">F26+NORMINV(RAND(),0,'Total-Smoothed'!$AG$2)</f>
        <v>-5.641074917233406E-2</v>
      </c>
      <c r="G86" s="1">
        <f ca="1">G26+NORMINV(RAND(),0,'Total-Smoothed'!$AG$2)</f>
        <v>1.1107674785241318E-2</v>
      </c>
      <c r="H86" s="1">
        <f ca="1">H26+NORMINV(RAND(),0,'Total-Smoothed'!$AG$2)</f>
        <v>7.3064691220625547E-2</v>
      </c>
      <c r="I86" s="1">
        <f ca="1">I26+NORMINV(RAND(),0,'Total-Smoothed'!$AG$2)</f>
        <v>7.796371933447023E-2</v>
      </c>
      <c r="J86" s="1">
        <f ca="1">J26+NORMINV(RAND(),0,'Total-Smoothed'!$AG$2)</f>
        <v>-7.8650856315769777E-2</v>
      </c>
      <c r="K86" s="1">
        <f ca="1">K26+NORMINV(RAND(),0,'Total-Smoothed'!$AG$2)</f>
        <v>-2.4913177151378574E-2</v>
      </c>
      <c r="L86" s="1">
        <f ca="1">L26+NORMINV(RAND(),0,'Total-Smoothed'!$AG$2)</f>
        <v>-1.3322440684922533E-3</v>
      </c>
      <c r="M86" s="1">
        <f ca="1">M26+NORMINV(RAND(),0,'Total-Smoothed'!$AG$2)</f>
        <v>0.76073978518018359</v>
      </c>
      <c r="N86" s="1">
        <f ca="1">N26+NORMINV(RAND(),0,'Total-Smoothed'!$AG$2)</f>
        <v>1.2033883844061433</v>
      </c>
      <c r="O86" s="1">
        <f ca="1">O26+NORMINV(RAND(),0,'Total-Smoothed'!$AG$2)</f>
        <v>0.1157321539544397</v>
      </c>
      <c r="P86" s="1">
        <f ca="1">P26+NORMINV(RAND(),0,'Total-Smoothed'!$AG$2)</f>
        <v>0.93202960711038596</v>
      </c>
      <c r="Q86" s="1">
        <f ca="1">Q26+NORMINV(RAND(),0,'Total-Smoothed'!$AG$2)</f>
        <v>0.6481254417351916</v>
      </c>
      <c r="R86" s="1">
        <f ca="1">R26+NORMINV(RAND(),0,'Total-Smoothed'!$AG$2)</f>
        <v>0.10148255227148037</v>
      </c>
      <c r="S86" s="1">
        <f ca="1">S26+NORMINV(RAND(),0,'Total-Smoothed'!$AG$2)</f>
        <v>-8.6690521737539869E-2</v>
      </c>
      <c r="T86" s="1">
        <f ca="1">T26+NORMINV(RAND(),0,'Total-Smoothed'!$AG$2)</f>
        <v>2.2767669051924774E-2</v>
      </c>
      <c r="U86" s="1">
        <f ca="1">U26+NORMINV(RAND(),0,'Total-Smoothed'!$AG$2)</f>
        <v>0.21980578150627378</v>
      </c>
      <c r="V86" s="1">
        <f ca="1">V26+NORMINV(RAND(),0,'Total-Smoothed'!$AG$2)</f>
        <v>5.3745839851814727E-2</v>
      </c>
      <c r="W86" s="1">
        <f ca="1">W26+NORMINV(RAND(),0,'Total-Smoothed'!$AG$2)</f>
        <v>0.27633584802707967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0.10077399654580592</v>
      </c>
      <c r="E87" s="1">
        <f ca="1">E27+NORMINV(RAND(),0,'Total-Smoothed'!$AG$2)</f>
        <v>3.3972718540783112E-2</v>
      </c>
      <c r="F87" s="1">
        <f ca="1">F27+NORMINV(RAND(),0,'Total-Smoothed'!$AG$2)</f>
        <v>0.16569273331727652</v>
      </c>
      <c r="G87" s="1">
        <f ca="1">G27+NORMINV(RAND(),0,'Total-Smoothed'!$AG$2)</f>
        <v>-3.3513924799908126E-2</v>
      </c>
      <c r="H87" s="1">
        <f ca="1">H27+NORMINV(RAND(),0,'Total-Smoothed'!$AG$2)</f>
        <v>0.10208397585954762</v>
      </c>
      <c r="I87" s="1">
        <f ca="1">I27+NORMINV(RAND(),0,'Total-Smoothed'!$AG$2)</f>
        <v>-0.20232364454328602</v>
      </c>
      <c r="J87" s="1">
        <f ca="1">J27+NORMINV(RAND(),0,'Total-Smoothed'!$AG$2)</f>
        <v>6.2689516153404026E-2</v>
      </c>
      <c r="K87" s="1">
        <f ca="1">K27+NORMINV(RAND(),0,'Total-Smoothed'!$AG$2)</f>
        <v>4.985336248485462E-2</v>
      </c>
      <c r="L87" s="1">
        <f ca="1">L27+NORMINV(RAND(),0,'Total-Smoothed'!$AG$2)</f>
        <v>0.16862713871117679</v>
      </c>
      <c r="M87" s="1">
        <f ca="1">M27+NORMINV(RAND(),0,'Total-Smoothed'!$AG$2)</f>
        <v>0.58113314466125732</v>
      </c>
      <c r="N87" s="1">
        <f ca="1">N27+NORMINV(RAND(),0,'Total-Smoothed'!$AG$2)</f>
        <v>0.78819285683384943</v>
      </c>
      <c r="O87" s="1">
        <f ca="1">O27+NORMINV(RAND(),0,'Total-Smoothed'!$AG$2)</f>
        <v>0.34257800044342823</v>
      </c>
      <c r="P87" s="1">
        <f ca="1">P27+NORMINV(RAND(),0,'Total-Smoothed'!$AG$2)</f>
        <v>0.15193854662770973</v>
      </c>
      <c r="Q87" s="1">
        <f ca="1">Q27+NORMINV(RAND(),0,'Total-Smoothed'!$AG$2)</f>
        <v>1.0565018246048166</v>
      </c>
      <c r="R87" s="1">
        <f ca="1">R27+NORMINV(RAND(),0,'Total-Smoothed'!$AG$2)</f>
        <v>0.46498831494928372</v>
      </c>
      <c r="S87" s="1">
        <f ca="1">S27+NORMINV(RAND(),0,'Total-Smoothed'!$AG$2)</f>
        <v>0.91290283960535523</v>
      </c>
      <c r="T87" s="1">
        <f ca="1">T27+NORMINV(RAND(),0,'Total-Smoothed'!$AG$2)</f>
        <v>-2.0203302181341733E-2</v>
      </c>
      <c r="U87" s="1">
        <f ca="1">U27+NORMINV(RAND(),0,'Total-Smoothed'!$AG$2)</f>
        <v>-2.4767509020056533E-2</v>
      </c>
      <c r="V87" s="1">
        <f ca="1">V27+NORMINV(RAND(),0,'Total-Smoothed'!$AG$2)</f>
        <v>-4.2154083266718427E-3</v>
      </c>
      <c r="W87" s="1">
        <f ca="1">W27+NORMINV(RAND(),0,'Total-Smoothed'!$AG$2)</f>
        <v>0.96305834297769533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-2.2819543593186876E-2</v>
      </c>
      <c r="E88" s="1">
        <f ca="1">E28+NORMINV(RAND(),0,'Total-Smoothed'!$AG$2)</f>
        <v>-6.7846896153349726E-2</v>
      </c>
      <c r="F88" s="1">
        <f ca="1">F28+NORMINV(RAND(),0,'Total-Smoothed'!$AG$2)</f>
        <v>-0.10438015677977776</v>
      </c>
      <c r="G88" s="1">
        <f ca="1">G28+NORMINV(RAND(),0,'Total-Smoothed'!$AG$2)</f>
        <v>-2.8384867232253485E-2</v>
      </c>
      <c r="H88" s="1">
        <f ca="1">H28+NORMINV(RAND(),0,'Total-Smoothed'!$AG$2)</f>
        <v>5.7899240575857054E-3</v>
      </c>
      <c r="I88" s="1">
        <f ca="1">I28+NORMINV(RAND(),0,'Total-Smoothed'!$AG$2)</f>
        <v>0.13411999777765188</v>
      </c>
      <c r="J88" s="1">
        <f ca="1">J28+NORMINV(RAND(),0,'Total-Smoothed'!$AG$2)</f>
        <v>6.2896403053453287E-2</v>
      </c>
      <c r="K88" s="1">
        <f ca="1">K28+NORMINV(RAND(),0,'Total-Smoothed'!$AG$2)</f>
        <v>4.048138728303953E-2</v>
      </c>
      <c r="L88" s="1">
        <f ca="1">L28+NORMINV(RAND(),0,'Total-Smoothed'!$AG$2)</f>
        <v>-5.3333798932199777E-2</v>
      </c>
      <c r="M88" s="1">
        <f ca="1">M28+NORMINV(RAND(),0,'Total-Smoothed'!$AG$2)</f>
        <v>2.3077261330346162E-2</v>
      </c>
      <c r="N88" s="1">
        <f ca="1">N28+NORMINV(RAND(),0,'Total-Smoothed'!$AG$2)</f>
        <v>0.83630131537343455</v>
      </c>
      <c r="O88" s="1">
        <f ca="1">O28+NORMINV(RAND(),0,'Total-Smoothed'!$AG$2)</f>
        <v>0.98625029796627228</v>
      </c>
      <c r="P88" s="1">
        <f ca="1">P28+NORMINV(RAND(),0,'Total-Smoothed'!$AG$2)</f>
        <v>5.9693014453481144E-2</v>
      </c>
      <c r="Q88" s="1">
        <f ca="1">Q28+NORMINV(RAND(),0,'Total-Smoothed'!$AG$2)</f>
        <v>0.81377771738224058</v>
      </c>
      <c r="R88" s="1">
        <f ca="1">R28+NORMINV(RAND(),0,'Total-Smoothed'!$AG$2)</f>
        <v>-7.4608128040790214E-2</v>
      </c>
      <c r="S88" s="1">
        <f ca="1">S28+NORMINV(RAND(),0,'Total-Smoothed'!$AG$2)</f>
        <v>0.35642019252795409</v>
      </c>
      <c r="T88" s="1">
        <f ca="1">T28+NORMINV(RAND(),0,'Total-Smoothed'!$AG$2)</f>
        <v>0.4928196003094672</v>
      </c>
      <c r="U88" s="1">
        <f ca="1">U28+NORMINV(RAND(),0,'Total-Smoothed'!$AG$2)</f>
        <v>0.66382092005946147</v>
      </c>
      <c r="V88" s="1">
        <f ca="1">V28+NORMINV(RAND(),0,'Total-Smoothed'!$AG$2)</f>
        <v>0.87979105632161658</v>
      </c>
      <c r="W88" s="1">
        <f ca="1">W28+NORMINV(RAND(),0,'Total-Smoothed'!$AG$2)</f>
        <v>1.0323434225840891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9.7103280244077383E-2</v>
      </c>
      <c r="E89" s="1">
        <f ca="1">E29+NORMINV(RAND(),0,'Total-Smoothed'!$AG$2)</f>
        <v>-0.19566234467640392</v>
      </c>
      <c r="F89" s="1">
        <f ca="1">F29+NORMINV(RAND(),0,'Total-Smoothed'!$AG$2)</f>
        <v>6.5533666293560132E-3</v>
      </c>
      <c r="G89" s="1">
        <f ca="1">G29+NORMINV(RAND(),0,'Total-Smoothed'!$AG$2)</f>
        <v>3.4999854111573331E-2</v>
      </c>
      <c r="H89" s="1">
        <f ca="1">H29+NORMINV(RAND(),0,'Total-Smoothed'!$AG$2)</f>
        <v>-9.714634319533566E-3</v>
      </c>
      <c r="I89" s="1">
        <f ca="1">I29+NORMINV(RAND(),0,'Total-Smoothed'!$AG$2)</f>
        <v>1.4107331136425439E-2</v>
      </c>
      <c r="J89" s="1">
        <f ca="1">J29+NORMINV(RAND(),0,'Total-Smoothed'!$AG$2)</f>
        <v>5.8294715990922709E-2</v>
      </c>
      <c r="K89" s="1">
        <f ca="1">K29+NORMINV(RAND(),0,'Total-Smoothed'!$AG$2)</f>
        <v>-1.321851794699791E-2</v>
      </c>
      <c r="L89" s="1">
        <f ca="1">L29+NORMINV(RAND(),0,'Total-Smoothed'!$AG$2)</f>
        <v>0.16485771124517409</v>
      </c>
      <c r="M89" s="1">
        <f ca="1">M29+NORMINV(RAND(),0,'Total-Smoothed'!$AG$2)</f>
        <v>0.29114787671986125</v>
      </c>
      <c r="N89" s="1">
        <f ca="1">N29+NORMINV(RAND(),0,'Total-Smoothed'!$AG$2)</f>
        <v>0.92674258240163776</v>
      </c>
      <c r="O89" s="1">
        <f ca="1">O29+NORMINV(RAND(),0,'Total-Smoothed'!$AG$2)</f>
        <v>0.10702979323319864</v>
      </c>
      <c r="P89" s="1">
        <f ca="1">P29+NORMINV(RAND(),0,'Total-Smoothed'!$AG$2)</f>
        <v>2.7609552480051772E-2</v>
      </c>
      <c r="Q89" s="1">
        <f ca="1">Q29+NORMINV(RAND(),0,'Total-Smoothed'!$AG$2)</f>
        <v>0.53688873061321374</v>
      </c>
      <c r="R89" s="1">
        <f ca="1">R29+NORMINV(RAND(),0,'Total-Smoothed'!$AG$2)</f>
        <v>-9.4706068200304569E-2</v>
      </c>
      <c r="S89" s="1">
        <f ca="1">S29+NORMINV(RAND(),0,'Total-Smoothed'!$AG$2)</f>
        <v>-8.6466323740650511E-2</v>
      </c>
      <c r="T89" s="1">
        <f ca="1">T29+NORMINV(RAND(),0,'Total-Smoothed'!$AG$2)</f>
        <v>0.27853203282186284</v>
      </c>
      <c r="U89" s="1">
        <f ca="1">U29+NORMINV(RAND(),0,'Total-Smoothed'!$AG$2)</f>
        <v>0.37929430139992409</v>
      </c>
      <c r="V89" s="1">
        <f ca="1">V29+NORMINV(RAND(),0,'Total-Smoothed'!$AG$2)</f>
        <v>0.16724991710532308</v>
      </c>
      <c r="W89" s="1">
        <f ca="1">W29+NORMINV(RAND(),0,'Total-Smoothed'!$AG$2)</f>
        <v>2.0771976696618333E-2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-0.16349503583597846</v>
      </c>
      <c r="E90" s="1">
        <f ca="1">E30+NORMINV(RAND(),0,'Total-Smoothed'!$AG$2)</f>
        <v>-0.17862258732593633</v>
      </c>
      <c r="F90" s="1">
        <f ca="1">F30+NORMINV(RAND(),0,'Total-Smoothed'!$AG$2)</f>
        <v>6.0970144787352423E-2</v>
      </c>
      <c r="G90" s="1">
        <f ca="1">G30+NORMINV(RAND(),0,'Total-Smoothed'!$AG$2)</f>
        <v>-2.5262812175499728E-3</v>
      </c>
      <c r="H90" s="1">
        <f ca="1">H30+NORMINV(RAND(),0,'Total-Smoothed'!$AG$2)</f>
        <v>0.21343681907628126</v>
      </c>
      <c r="I90" s="1">
        <f ca="1">I30+NORMINV(RAND(),0,'Total-Smoothed'!$AG$2)</f>
        <v>-5.9026848542881094E-2</v>
      </c>
      <c r="J90" s="1">
        <f ca="1">J30+NORMINV(RAND(),0,'Total-Smoothed'!$AG$2)</f>
        <v>0.18254632221006972</v>
      </c>
      <c r="K90" s="1">
        <f ca="1">K30+NORMINV(RAND(),0,'Total-Smoothed'!$AG$2)</f>
        <v>6.4420457059657626E-2</v>
      </c>
      <c r="L90" s="1">
        <f ca="1">L30+NORMINV(RAND(),0,'Total-Smoothed'!$AG$2)</f>
        <v>-8.016292500874804E-2</v>
      </c>
      <c r="M90" s="1">
        <f ca="1">M30+NORMINV(RAND(),0,'Total-Smoothed'!$AG$2)</f>
        <v>0.7373837221082622</v>
      </c>
      <c r="N90" s="1">
        <f ca="1">N30+NORMINV(RAND(),0,'Total-Smoothed'!$AG$2)</f>
        <v>0.9618076066486615</v>
      </c>
      <c r="O90" s="1">
        <f ca="1">O30+NORMINV(RAND(),0,'Total-Smoothed'!$AG$2)</f>
        <v>0.22679065355555283</v>
      </c>
      <c r="P90" s="1">
        <f ca="1">P30+NORMINV(RAND(),0,'Total-Smoothed'!$AG$2)</f>
        <v>8.5029059854967656E-2</v>
      </c>
      <c r="Q90" s="1">
        <f ca="1">Q30+NORMINV(RAND(),0,'Total-Smoothed'!$AG$2)</f>
        <v>1.0400856651405388</v>
      </c>
      <c r="R90" s="1">
        <f ca="1">R30+NORMINV(RAND(),0,'Total-Smoothed'!$AG$2)</f>
        <v>2.5453755937569038E-2</v>
      </c>
      <c r="S90" s="1">
        <f ca="1">S30+NORMINV(RAND(),0,'Total-Smoothed'!$AG$2)</f>
        <v>0.20079497196636087</v>
      </c>
      <c r="T90" s="1">
        <f ca="1">T30+NORMINV(RAND(),0,'Total-Smoothed'!$AG$2)</f>
        <v>5.1132429168001418E-2</v>
      </c>
      <c r="U90" s="1">
        <f ca="1">U30+NORMINV(RAND(),0,'Total-Smoothed'!$AG$2)</f>
        <v>-8.0926573088356095E-3</v>
      </c>
      <c r="V90" s="1">
        <f ca="1">V30+NORMINV(RAND(),0,'Total-Smoothed'!$AG$2)</f>
        <v>0.17498297447589664</v>
      </c>
      <c r="W90" s="1">
        <f ca="1">W30+NORMINV(RAND(),0,'Total-Smoothed'!$AG$2)</f>
        <v>9.2693511459466194E-2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0.1260661051658811</v>
      </c>
      <c r="E91" s="1">
        <f ca="1">E31+NORMINV(RAND(),0,'Total-Smoothed'!$AG$2)</f>
        <v>-0.16121625300840367</v>
      </c>
      <c r="F91" s="1">
        <f ca="1">F31+NORMINV(RAND(),0,'Total-Smoothed'!$AG$2)</f>
        <v>0.23306972834593503</v>
      </c>
      <c r="G91" s="1">
        <f ca="1">G31+NORMINV(RAND(),0,'Total-Smoothed'!$AG$2)</f>
        <v>-0.20394648749170496</v>
      </c>
      <c r="H91" s="1">
        <f ca="1">H31+NORMINV(RAND(),0,'Total-Smoothed'!$AG$2)</f>
        <v>1.3848859235793744E-2</v>
      </c>
      <c r="I91" s="1">
        <f ca="1">I31+NORMINV(RAND(),0,'Total-Smoothed'!$AG$2)</f>
        <v>4.1478524216860789E-2</v>
      </c>
      <c r="J91" s="1">
        <f ca="1">J31+NORMINV(RAND(),0,'Total-Smoothed'!$AG$2)</f>
        <v>-5.4763829617026125E-2</v>
      </c>
      <c r="K91" s="1">
        <f ca="1">K31+NORMINV(RAND(),0,'Total-Smoothed'!$AG$2)</f>
        <v>2.6179436478577761E-2</v>
      </c>
      <c r="L91" s="1">
        <f ca="1">L31+NORMINV(RAND(),0,'Total-Smoothed'!$AG$2)</f>
        <v>-6.0951376837374033E-2</v>
      </c>
      <c r="M91" s="1">
        <f ca="1">M31+NORMINV(RAND(),0,'Total-Smoothed'!$AG$2)</f>
        <v>0.83885286484601407</v>
      </c>
      <c r="N91" s="1">
        <f ca="1">N31+NORMINV(RAND(),0,'Total-Smoothed'!$AG$2)</f>
        <v>0.96716681264119675</v>
      </c>
      <c r="O91" s="1">
        <f ca="1">O31+NORMINV(RAND(),0,'Total-Smoothed'!$AG$2)</f>
        <v>0.78947357763993875</v>
      </c>
      <c r="P91" s="1">
        <f ca="1">P31+NORMINV(RAND(),0,'Total-Smoothed'!$AG$2)</f>
        <v>1.0284043842534691</v>
      </c>
      <c r="Q91" s="1">
        <f ca="1">Q31+NORMINV(RAND(),0,'Total-Smoothed'!$AG$2)</f>
        <v>0.34954363612853157</v>
      </c>
      <c r="R91" s="1">
        <f ca="1">R31+NORMINV(RAND(),0,'Total-Smoothed'!$AG$2)</f>
        <v>0.33489555568767038</v>
      </c>
      <c r="S91" s="1">
        <f ca="1">S31+NORMINV(RAND(),0,'Total-Smoothed'!$AG$2)</f>
        <v>-5.7704997802547682E-2</v>
      </c>
      <c r="T91" s="1">
        <f ca="1">T31+NORMINV(RAND(),0,'Total-Smoothed'!$AG$2)</f>
        <v>-5.8780475889403036E-2</v>
      </c>
      <c r="U91" s="1">
        <f ca="1">U31+NORMINV(RAND(),0,'Total-Smoothed'!$AG$2)</f>
        <v>0.40421460308409229</v>
      </c>
      <c r="V91" s="1">
        <f ca="1">V31+NORMINV(RAND(),0,'Total-Smoothed'!$AG$2)</f>
        <v>0.7742369092998499</v>
      </c>
      <c r="W91" s="1">
        <f ca="1">W31+NORMINV(RAND(),0,'Total-Smoothed'!$AG$2)</f>
        <v>0.3402001013744822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7.5380039843033167E-2</v>
      </c>
      <c r="E92" s="1">
        <f ca="1">E32+NORMINV(RAND(),0,'Total-Smoothed'!$AG$2)</f>
        <v>0.12082669472047615</v>
      </c>
      <c r="F92" s="1">
        <f ca="1">F32+NORMINV(RAND(),0,'Total-Smoothed'!$AG$2)</f>
        <v>7.227752449309395E-2</v>
      </c>
      <c r="G92" s="1">
        <f ca="1">G32+NORMINV(RAND(),0,'Total-Smoothed'!$AG$2)</f>
        <v>0.37365255519029655</v>
      </c>
      <c r="H92" s="1">
        <f ca="1">H32+NORMINV(RAND(),0,'Total-Smoothed'!$AG$2)</f>
        <v>3.955349094814356E-2</v>
      </c>
      <c r="I92" s="1">
        <f ca="1">I32+NORMINV(RAND(),0,'Total-Smoothed'!$AG$2)</f>
        <v>7.1502190418165981E-2</v>
      </c>
      <c r="J92" s="1">
        <f ca="1">J32+NORMINV(RAND(),0,'Total-Smoothed'!$AG$2)</f>
        <v>-0.10171564153879864</v>
      </c>
      <c r="K92" s="1">
        <f ca="1">K32+NORMINV(RAND(),0,'Total-Smoothed'!$AG$2)</f>
        <v>-2.6910689290201285E-2</v>
      </c>
      <c r="L92" s="1">
        <f ca="1">L32+NORMINV(RAND(),0,'Total-Smoothed'!$AG$2)</f>
        <v>-4.167558659778281E-2</v>
      </c>
      <c r="M92" s="1">
        <f ca="1">M32+NORMINV(RAND(),0,'Total-Smoothed'!$AG$2)</f>
        <v>8.7297501428658719E-2</v>
      </c>
      <c r="N92" s="1">
        <f ca="1">N32+NORMINV(RAND(),0,'Total-Smoothed'!$AG$2)</f>
        <v>1.0948682306862052</v>
      </c>
      <c r="O92" s="1">
        <f ca="1">O32+NORMINV(RAND(),0,'Total-Smoothed'!$AG$2)</f>
        <v>1.005068135367861</v>
      </c>
      <c r="P92" s="1">
        <f ca="1">P32+NORMINV(RAND(),0,'Total-Smoothed'!$AG$2)</f>
        <v>-2.8970016160947916E-2</v>
      </c>
      <c r="Q92" s="1">
        <f ca="1">Q32+NORMINV(RAND(),0,'Total-Smoothed'!$AG$2)</f>
        <v>0.24730382322600825</v>
      </c>
      <c r="R92" s="1">
        <f ca="1">R32+NORMINV(RAND(),0,'Total-Smoothed'!$AG$2)</f>
        <v>0.17900134024511374</v>
      </c>
      <c r="S92" s="1">
        <f ca="1">S32+NORMINV(RAND(),0,'Total-Smoothed'!$AG$2)</f>
        <v>0.37942902109519472</v>
      </c>
      <c r="T92" s="1">
        <f ca="1">T32+NORMINV(RAND(),0,'Total-Smoothed'!$AG$2)</f>
        <v>4.8801252075994228E-2</v>
      </c>
      <c r="U92" s="1">
        <f ca="1">U32+NORMINV(RAND(),0,'Total-Smoothed'!$AG$2)</f>
        <v>0.9200690503346749</v>
      </c>
      <c r="V92" s="1">
        <f ca="1">V32+NORMINV(RAND(),0,'Total-Smoothed'!$AG$2)</f>
        <v>0.64700654738650154</v>
      </c>
      <c r="W92" s="1">
        <f ca="1">W32+NORMINV(RAND(),0,'Total-Smoothed'!$AG$2)</f>
        <v>6.1430621767643002E-2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-0.17209944494179599</v>
      </c>
      <c r="E93" s="1">
        <f ca="1">E33+NORMINV(RAND(),0,'Total-Smoothed'!$AG$2)</f>
        <v>6.1115047818058592E-2</v>
      </c>
      <c r="F93" s="1">
        <f ca="1">F33+NORMINV(RAND(),0,'Total-Smoothed'!$AG$2)</f>
        <v>5.3268487260443413E-2</v>
      </c>
      <c r="G93" s="1">
        <f ca="1">G33+NORMINV(RAND(),0,'Total-Smoothed'!$AG$2)</f>
        <v>-0.10513046988770713</v>
      </c>
      <c r="H93" s="1">
        <f ca="1">H33+NORMINV(RAND(),0,'Total-Smoothed'!$AG$2)</f>
        <v>-8.2943065491822496E-3</v>
      </c>
      <c r="I93" s="1">
        <f ca="1">I33+NORMINV(RAND(),0,'Total-Smoothed'!$AG$2)</f>
        <v>0.11641492674297482</v>
      </c>
      <c r="J93" s="1">
        <f ca="1">J33+NORMINV(RAND(),0,'Total-Smoothed'!$AG$2)</f>
        <v>-4.6376229079788674E-2</v>
      </c>
      <c r="K93" s="1">
        <f ca="1">K33+NORMINV(RAND(),0,'Total-Smoothed'!$AG$2)</f>
        <v>-4.631570750728959E-2</v>
      </c>
      <c r="L93" s="1">
        <f ca="1">L33+NORMINV(RAND(),0,'Total-Smoothed'!$AG$2)</f>
        <v>-9.1498601915395369E-3</v>
      </c>
      <c r="M93" s="1">
        <f ca="1">M33+NORMINV(RAND(),0,'Total-Smoothed'!$AG$2)</f>
        <v>0.44296666842505333</v>
      </c>
      <c r="N93" s="1">
        <f ca="1">N33+NORMINV(RAND(),0,'Total-Smoothed'!$AG$2)</f>
        <v>1.0055749040361761</v>
      </c>
      <c r="O93" s="1">
        <f ca="1">O33+NORMINV(RAND(),0,'Total-Smoothed'!$AG$2)</f>
        <v>0.24537892249319954</v>
      </c>
      <c r="P93" s="1">
        <f ca="1">P33+NORMINV(RAND(),0,'Total-Smoothed'!$AG$2)</f>
        <v>1.0799925024204906</v>
      </c>
      <c r="Q93" s="1">
        <f ca="1">Q33+NORMINV(RAND(),0,'Total-Smoothed'!$AG$2)</f>
        <v>0.14843386071090175</v>
      </c>
      <c r="R93" s="1">
        <f ca="1">R33+NORMINV(RAND(),0,'Total-Smoothed'!$AG$2)</f>
        <v>0.15417177578425031</v>
      </c>
      <c r="S93" s="1">
        <f ca="1">S33+NORMINV(RAND(),0,'Total-Smoothed'!$AG$2)</f>
        <v>5.6021955038594584E-2</v>
      </c>
      <c r="T93" s="1">
        <f ca="1">T33+NORMINV(RAND(),0,'Total-Smoothed'!$AG$2)</f>
        <v>0.19001611294317713</v>
      </c>
      <c r="U93" s="1">
        <f ca="1">U33+NORMINV(RAND(),0,'Total-Smoothed'!$AG$2)</f>
        <v>0.5460545707554374</v>
      </c>
      <c r="V93" s="1">
        <f ca="1">V33+NORMINV(RAND(),0,'Total-Smoothed'!$AG$2)</f>
        <v>0.39923414065283824</v>
      </c>
      <c r="W93" s="1">
        <f ca="1">W33+NORMINV(RAND(),0,'Total-Smoothed'!$AG$2)</f>
        <v>0.1234165442926012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-1.2387407073343001E-2</v>
      </c>
      <c r="E94" s="1">
        <f ca="1">E34+NORMINV(RAND(),0,'Total-Smoothed'!$AG$2)</f>
        <v>0.1752799152759642</v>
      </c>
      <c r="F94" s="1">
        <f ca="1">F34+NORMINV(RAND(),0,'Total-Smoothed'!$AG$2)</f>
        <v>-0.1160218799597288</v>
      </c>
      <c r="G94" s="1">
        <f ca="1">G34+NORMINV(RAND(),0,'Total-Smoothed'!$AG$2)</f>
        <v>-0.17351522623512527</v>
      </c>
      <c r="H94" s="1">
        <f ca="1">H34+NORMINV(RAND(),0,'Total-Smoothed'!$AG$2)</f>
        <v>2.6236045228113458E-2</v>
      </c>
      <c r="I94" s="1">
        <f ca="1">I34+NORMINV(RAND(),0,'Total-Smoothed'!$AG$2)</f>
        <v>-0.15172241623755137</v>
      </c>
      <c r="J94" s="1">
        <f ca="1">J34+NORMINV(RAND(),0,'Total-Smoothed'!$AG$2)</f>
        <v>-5.3198274152180938E-2</v>
      </c>
      <c r="K94" s="1">
        <f ca="1">K34+NORMINV(RAND(),0,'Total-Smoothed'!$AG$2)</f>
        <v>8.8861182908859554E-2</v>
      </c>
      <c r="L94" s="1">
        <f ca="1">L34+NORMINV(RAND(),0,'Total-Smoothed'!$AG$2)</f>
        <v>-5.1867328215201673E-3</v>
      </c>
      <c r="M94" s="1">
        <f ca="1">M34+NORMINV(RAND(),0,'Total-Smoothed'!$AG$2)</f>
        <v>0.65107102486113333</v>
      </c>
      <c r="N94" s="1">
        <f ca="1">N34+NORMINV(RAND(),0,'Total-Smoothed'!$AG$2)</f>
        <v>1.0357824090396934</v>
      </c>
      <c r="O94" s="1">
        <f ca="1">O34+NORMINV(RAND(),0,'Total-Smoothed'!$AG$2)</f>
        <v>0.71671438216137517</v>
      </c>
      <c r="P94" s="1">
        <f ca="1">P34+NORMINV(RAND(),0,'Total-Smoothed'!$AG$2)</f>
        <v>0.10096426165634137</v>
      </c>
      <c r="Q94" s="1">
        <f ca="1">Q34+NORMINV(RAND(),0,'Total-Smoothed'!$AG$2)</f>
        <v>0.6755776526497439</v>
      </c>
      <c r="R94" s="1">
        <f ca="1">R34+NORMINV(RAND(),0,'Total-Smoothed'!$AG$2)</f>
        <v>9.5759257653801028E-2</v>
      </c>
      <c r="S94" s="1">
        <f ca="1">S34+NORMINV(RAND(),0,'Total-Smoothed'!$AG$2)</f>
        <v>0.18400774274299672</v>
      </c>
      <c r="T94" s="1">
        <f ca="1">T34+NORMINV(RAND(),0,'Total-Smoothed'!$AG$2)</f>
        <v>-3.7941362439862625E-2</v>
      </c>
      <c r="U94" s="1">
        <f ca="1">U34+NORMINV(RAND(),0,'Total-Smoothed'!$AG$2)</f>
        <v>0.22572205263871098</v>
      </c>
      <c r="V94" s="1">
        <f ca="1">V34+NORMINV(RAND(),0,'Total-Smoothed'!$AG$2)</f>
        <v>0.28027539169645432</v>
      </c>
      <c r="W94" s="1">
        <f ca="1">W34+NORMINV(RAND(),0,'Total-Smoothed'!$AG$2)</f>
        <v>0.88318543346712974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-2.007622989983637E-2</v>
      </c>
      <c r="E95" s="1">
        <f ca="1">E35+NORMINV(RAND(),0,'Total-Smoothed'!$AG$2)</f>
        <v>9.845009171310827E-2</v>
      </c>
      <c r="F95" s="1">
        <f ca="1">F35+NORMINV(RAND(),0,'Total-Smoothed'!$AG$2)</f>
        <v>-7.5922754939550696E-2</v>
      </c>
      <c r="G95" s="1">
        <f ca="1">G35+NORMINV(RAND(),0,'Total-Smoothed'!$AG$2)</f>
        <v>4.1943712931435895E-2</v>
      </c>
      <c r="H95" s="1">
        <f ca="1">H35+NORMINV(RAND(),0,'Total-Smoothed'!$AG$2)</f>
        <v>0.10371471552611986</v>
      </c>
      <c r="I95" s="1">
        <f ca="1">I35+NORMINV(RAND(),0,'Total-Smoothed'!$AG$2)</f>
        <v>-5.5094986776550336E-2</v>
      </c>
      <c r="J95" s="1">
        <f ca="1">J35+NORMINV(RAND(),0,'Total-Smoothed'!$AG$2)</f>
        <v>2.8292127950011958E-2</v>
      </c>
      <c r="K95" s="1">
        <f ca="1">K35+NORMINV(RAND(),0,'Total-Smoothed'!$AG$2)</f>
        <v>0.12611942344111685</v>
      </c>
      <c r="L95" s="1">
        <f ca="1">L35+NORMINV(RAND(),0,'Total-Smoothed'!$AG$2)</f>
        <v>-3.1989484968194579E-2</v>
      </c>
      <c r="M95" s="1">
        <f ca="1">M35+NORMINV(RAND(),0,'Total-Smoothed'!$AG$2)</f>
        <v>6.4985786953969088E-2</v>
      </c>
      <c r="N95" s="1">
        <f ca="1">N35+NORMINV(RAND(),0,'Total-Smoothed'!$AG$2)</f>
        <v>0.99606937007565488</v>
      </c>
      <c r="O95" s="1">
        <f ca="1">O35+NORMINV(RAND(),0,'Total-Smoothed'!$AG$2)</f>
        <v>0.33019391625592109</v>
      </c>
      <c r="P95" s="1">
        <f ca="1">P35+NORMINV(RAND(),0,'Total-Smoothed'!$AG$2)</f>
        <v>0.12587203380782691</v>
      </c>
      <c r="Q95" s="1">
        <f ca="1">Q35+NORMINV(RAND(),0,'Total-Smoothed'!$AG$2)</f>
        <v>4.9908846354337205E-2</v>
      </c>
      <c r="R95" s="1">
        <f ca="1">R35+NORMINV(RAND(),0,'Total-Smoothed'!$AG$2)</f>
        <v>0.12755125220585234</v>
      </c>
      <c r="S95" s="1">
        <f ca="1">S35+NORMINV(RAND(),0,'Total-Smoothed'!$AG$2)</f>
        <v>0.36552774117023823</v>
      </c>
      <c r="T95" s="1">
        <f ca="1">T35+NORMINV(RAND(),0,'Total-Smoothed'!$AG$2)</f>
        <v>0.14112408397909773</v>
      </c>
      <c r="U95" s="1">
        <f ca="1">U35+NORMINV(RAND(),0,'Total-Smoothed'!$AG$2)</f>
        <v>0.46192028273829977</v>
      </c>
      <c r="V95" s="1">
        <f ca="1">V35+NORMINV(RAND(),0,'Total-Smoothed'!$AG$2)</f>
        <v>0.76337078521840429</v>
      </c>
      <c r="W95" s="1">
        <f ca="1">W35+NORMINV(RAND(),0,'Total-Smoothed'!$AG$2)</f>
        <v>0.16654992082157222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-2.2167037613638838E-3</v>
      </c>
      <c r="E96" s="1">
        <f ca="1">E36+NORMINV(RAND(),0,'Total-Smoothed'!$AG$2)</f>
        <v>0.13415299110664791</v>
      </c>
      <c r="F96" s="1">
        <f ca="1">F36+NORMINV(RAND(),0,'Total-Smoothed'!$AG$2)</f>
        <v>-4.0624529775574111E-2</v>
      </c>
      <c r="G96" s="1">
        <f ca="1">G36+NORMINV(RAND(),0,'Total-Smoothed'!$AG$2)</f>
        <v>5.7333830427871199E-2</v>
      </c>
      <c r="H96" s="1">
        <f ca="1">H36+NORMINV(RAND(),0,'Total-Smoothed'!$AG$2)</f>
        <v>0.10596429140491938</v>
      </c>
      <c r="I96" s="1">
        <f ca="1">I36+NORMINV(RAND(),0,'Total-Smoothed'!$AG$2)</f>
        <v>-7.6833962344278264E-2</v>
      </c>
      <c r="J96" s="1">
        <f ca="1">J36+NORMINV(RAND(),0,'Total-Smoothed'!$AG$2)</f>
        <v>-0.12681959185034083</v>
      </c>
      <c r="K96" s="1">
        <f ca="1">K36+NORMINV(RAND(),0,'Total-Smoothed'!$AG$2)</f>
        <v>-0.18756756224368984</v>
      </c>
      <c r="L96" s="1">
        <f ca="1">L36+NORMINV(RAND(),0,'Total-Smoothed'!$AG$2)</f>
        <v>2.4411179321842787E-2</v>
      </c>
      <c r="M96" s="1">
        <f ca="1">M36+NORMINV(RAND(),0,'Total-Smoothed'!$AG$2)</f>
        <v>0.46198023468309368</v>
      </c>
      <c r="N96" s="1">
        <f ca="1">N36+NORMINV(RAND(),0,'Total-Smoothed'!$AG$2)</f>
        <v>0.8221446080035596</v>
      </c>
      <c r="O96" s="1">
        <f ca="1">O36+NORMINV(RAND(),0,'Total-Smoothed'!$AG$2)</f>
        <v>0.94746490822799589</v>
      </c>
      <c r="P96" s="1">
        <f ca="1">P36+NORMINV(RAND(),0,'Total-Smoothed'!$AG$2)</f>
        <v>1.004194749035765</v>
      </c>
      <c r="Q96" s="1">
        <f ca="1">Q36+NORMINV(RAND(),0,'Total-Smoothed'!$AG$2)</f>
        <v>0.54986984819018669</v>
      </c>
      <c r="R96" s="1">
        <f ca="1">R36+NORMINV(RAND(),0,'Total-Smoothed'!$AG$2)</f>
        <v>-2.8816432101904488E-2</v>
      </c>
      <c r="S96" s="1">
        <f ca="1">S36+NORMINV(RAND(),0,'Total-Smoothed'!$AG$2)</f>
        <v>0.51535991940520831</v>
      </c>
      <c r="T96" s="1">
        <f ca="1">T36+NORMINV(RAND(),0,'Total-Smoothed'!$AG$2)</f>
        <v>0.46472771483064168</v>
      </c>
      <c r="U96" s="1">
        <f ca="1">U36+NORMINV(RAND(),0,'Total-Smoothed'!$AG$2)</f>
        <v>0.96228603060970985</v>
      </c>
      <c r="V96" s="1">
        <f ca="1">V36+NORMINV(RAND(),0,'Total-Smoothed'!$AG$2)</f>
        <v>0.95308778698806473</v>
      </c>
      <c r="W96" s="1">
        <f ca="1">W36+NORMINV(RAND(),0,'Total-Smoothed'!$AG$2)</f>
        <v>1.0149454598624064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-7.5797429047488818E-2</v>
      </c>
      <c r="E97" s="1">
        <f ca="1">E37+NORMINV(RAND(),0,'Total-Smoothed'!$AG$2)</f>
        <v>0.12617219177445113</v>
      </c>
      <c r="F97" s="1">
        <f ca="1">F37+NORMINV(RAND(),0,'Total-Smoothed'!$AG$2)</f>
        <v>-4.5303045358627413E-2</v>
      </c>
      <c r="G97" s="1">
        <f ca="1">G37+NORMINV(RAND(),0,'Total-Smoothed'!$AG$2)</f>
        <v>-9.8593776007726355E-2</v>
      </c>
      <c r="H97" s="1">
        <f ca="1">H37+NORMINV(RAND(),0,'Total-Smoothed'!$AG$2)</f>
        <v>0.14646606596767495</v>
      </c>
      <c r="I97" s="1">
        <f ca="1">I37+NORMINV(RAND(),0,'Total-Smoothed'!$AG$2)</f>
        <v>0.16211148403961181</v>
      </c>
      <c r="J97" s="1">
        <f ca="1">J37+NORMINV(RAND(),0,'Total-Smoothed'!$AG$2)</f>
        <v>0.11273706311030549</v>
      </c>
      <c r="K97" s="1">
        <f ca="1">K37+NORMINV(RAND(),0,'Total-Smoothed'!$AG$2)</f>
        <v>0.14786618270877211</v>
      </c>
      <c r="L97" s="1">
        <f ca="1">L37+NORMINV(RAND(),0,'Total-Smoothed'!$AG$2)</f>
        <v>3.7056778270156555E-2</v>
      </c>
      <c r="M97" s="1">
        <f ca="1">M37+NORMINV(RAND(),0,'Total-Smoothed'!$AG$2)</f>
        <v>6.0952816835351531E-3</v>
      </c>
      <c r="N97" s="1">
        <f ca="1">N37+NORMINV(RAND(),0,'Total-Smoothed'!$AG$2)</f>
        <v>0.76796150211220371</v>
      </c>
      <c r="O97" s="1">
        <f ca="1">O37+NORMINV(RAND(),0,'Total-Smoothed'!$AG$2)</f>
        <v>0.87515637864679419</v>
      </c>
      <c r="P97" s="1">
        <f ca="1">P37+NORMINV(RAND(),0,'Total-Smoothed'!$AG$2)</f>
        <v>0.28705764073735046</v>
      </c>
      <c r="Q97" s="1">
        <f ca="1">Q37+NORMINV(RAND(),0,'Total-Smoothed'!$AG$2)</f>
        <v>0.29289987946421392</v>
      </c>
      <c r="R97" s="1">
        <f ca="1">R37+NORMINV(RAND(),0,'Total-Smoothed'!$AG$2)</f>
        <v>0.43932332359445087</v>
      </c>
      <c r="S97" s="1">
        <f ca="1">S37+NORMINV(RAND(),0,'Total-Smoothed'!$AG$2)</f>
        <v>1.0826300448306396</v>
      </c>
      <c r="T97" s="1">
        <f ca="1">T37+NORMINV(RAND(),0,'Total-Smoothed'!$AG$2)</f>
        <v>0.28355245081766822</v>
      </c>
      <c r="U97" s="1">
        <f ca="1">U37+NORMINV(RAND(),0,'Total-Smoothed'!$AG$2)</f>
        <v>0.66037162736290977</v>
      </c>
      <c r="V97" s="1">
        <f ca="1">V37+NORMINV(RAND(),0,'Total-Smoothed'!$AG$2)</f>
        <v>0.4704168832692589</v>
      </c>
      <c r="W97" s="1">
        <f ca="1">W37+NORMINV(RAND(),0,'Total-Smoothed'!$AG$2)</f>
        <v>0.12449427462411589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0.14109271770680001</v>
      </c>
      <c r="E98" s="1">
        <f ca="1">E38+NORMINV(RAND(),0,'Total-Smoothed'!$AG$2)</f>
        <v>3.5947656309659334E-2</v>
      </c>
      <c r="F98" s="1">
        <f ca="1">F38+NORMINV(RAND(),0,'Total-Smoothed'!$AG$2)</f>
        <v>-5.8217335231487401E-2</v>
      </c>
      <c r="G98" s="1">
        <f ca="1">G38+NORMINV(RAND(),0,'Total-Smoothed'!$AG$2)</f>
        <v>-1.8648403378098442E-2</v>
      </c>
      <c r="H98" s="1">
        <f ca="1">H38+NORMINV(RAND(),0,'Total-Smoothed'!$AG$2)</f>
        <v>-6.980375248828892E-4</v>
      </c>
      <c r="I98" s="1">
        <f ca="1">I38+NORMINV(RAND(),0,'Total-Smoothed'!$AG$2)</f>
        <v>0.12642986704501311</v>
      </c>
      <c r="J98" s="1">
        <f ca="1">J38+NORMINV(RAND(),0,'Total-Smoothed'!$AG$2)</f>
        <v>-4.5590086599871647E-2</v>
      </c>
      <c r="K98" s="1">
        <f ca="1">K38+NORMINV(RAND(),0,'Total-Smoothed'!$AG$2)</f>
        <v>-0.17057057981413806</v>
      </c>
      <c r="L98" s="1">
        <f ca="1">L38+NORMINV(RAND(),0,'Total-Smoothed'!$AG$2)</f>
        <v>-0.14096398487765177</v>
      </c>
      <c r="M98" s="1">
        <f ca="1">M38+NORMINV(RAND(),0,'Total-Smoothed'!$AG$2)</f>
        <v>0.15556912846166854</v>
      </c>
      <c r="N98" s="1">
        <f ca="1">N38+NORMINV(RAND(),0,'Total-Smoothed'!$AG$2)</f>
        <v>0.60201426970599059</v>
      </c>
      <c r="O98" s="1">
        <f ca="1">O38+NORMINV(RAND(),0,'Total-Smoothed'!$AG$2)</f>
        <v>0.59123974074969898</v>
      </c>
      <c r="P98" s="1">
        <f ca="1">P38+NORMINV(RAND(),0,'Total-Smoothed'!$AG$2)</f>
        <v>0.7050499364231918</v>
      </c>
      <c r="Q98" s="1">
        <f ca="1">Q38+NORMINV(RAND(),0,'Total-Smoothed'!$AG$2)</f>
        <v>0.43010036905489962</v>
      </c>
      <c r="R98" s="1">
        <f ca="1">R38+NORMINV(RAND(),0,'Total-Smoothed'!$AG$2)</f>
        <v>0.22714416321953712</v>
      </c>
      <c r="S98" s="1">
        <f ca="1">S38+NORMINV(RAND(),0,'Total-Smoothed'!$AG$2)</f>
        <v>0.97441214268226095</v>
      </c>
      <c r="T98" s="1">
        <f ca="1">T38+NORMINV(RAND(),0,'Total-Smoothed'!$AG$2)</f>
        <v>0.10753728353367756</v>
      </c>
      <c r="U98" s="1">
        <f ca="1">U38+NORMINV(RAND(),0,'Total-Smoothed'!$AG$2)</f>
        <v>8.3218591793515456E-2</v>
      </c>
      <c r="V98" s="1">
        <f ca="1">V38+NORMINV(RAND(),0,'Total-Smoothed'!$AG$2)</f>
        <v>0.50490437938569843</v>
      </c>
      <c r="W98" s="1">
        <f ca="1">W38+NORMINV(RAND(),0,'Total-Smoothed'!$AG$2)</f>
        <v>-2.2615601792608735E-2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0.10050063954988261</v>
      </c>
      <c r="E99" s="1">
        <f ca="1">E39+NORMINV(RAND(),0,'Total-Smoothed'!$AG$2)</f>
        <v>-2.1091577356814523E-2</v>
      </c>
      <c r="F99" s="1">
        <f ca="1">F39+NORMINV(RAND(),0,'Total-Smoothed'!$AG$2)</f>
        <v>9.4850162809625091E-2</v>
      </c>
      <c r="G99" s="1">
        <f ca="1">G39+NORMINV(RAND(),0,'Total-Smoothed'!$AG$2)</f>
        <v>-3.5049573766695701E-3</v>
      </c>
      <c r="H99" s="1">
        <f ca="1">H39+NORMINV(RAND(),0,'Total-Smoothed'!$AG$2)</f>
        <v>7.8586314269830843E-2</v>
      </c>
      <c r="I99" s="1">
        <f ca="1">I39+NORMINV(RAND(),0,'Total-Smoothed'!$AG$2)</f>
        <v>-4.4009636609385297E-2</v>
      </c>
      <c r="J99" s="1">
        <f ca="1">J39+NORMINV(RAND(),0,'Total-Smoothed'!$AG$2)</f>
        <v>0.17228836223982924</v>
      </c>
      <c r="K99" s="1">
        <f ca="1">K39+NORMINV(RAND(),0,'Total-Smoothed'!$AG$2)</f>
        <v>-6.4556803149873193E-2</v>
      </c>
      <c r="L99" s="1">
        <f ca="1">L39+NORMINV(RAND(),0,'Total-Smoothed'!$AG$2)</f>
        <v>-8.7248247267691245E-2</v>
      </c>
      <c r="M99" s="1">
        <f ca="1">M39+NORMINV(RAND(),0,'Total-Smoothed'!$AG$2)</f>
        <v>7.2896919843524782E-2</v>
      </c>
      <c r="N99" s="1">
        <f ca="1">N39+NORMINV(RAND(),0,'Total-Smoothed'!$AG$2)</f>
        <v>0.92561944221796344</v>
      </c>
      <c r="O99" s="1">
        <f ca="1">O39+NORMINV(RAND(),0,'Total-Smoothed'!$AG$2)</f>
        <v>0.74957255511945331</v>
      </c>
      <c r="P99" s="1">
        <f ca="1">P39+NORMINV(RAND(),0,'Total-Smoothed'!$AG$2)</f>
        <v>1.0358774925134151</v>
      </c>
      <c r="Q99" s="1">
        <f ca="1">Q39+NORMINV(RAND(),0,'Total-Smoothed'!$AG$2)</f>
        <v>0.90562180955769844</v>
      </c>
      <c r="R99" s="1">
        <f ca="1">R39+NORMINV(RAND(),0,'Total-Smoothed'!$AG$2)</f>
        <v>0.28764621339654084</v>
      </c>
      <c r="S99" s="1">
        <f ca="1">S39+NORMINV(RAND(),0,'Total-Smoothed'!$AG$2)</f>
        <v>1.113360735108629</v>
      </c>
      <c r="T99" s="1">
        <f ca="1">T39+NORMINV(RAND(),0,'Total-Smoothed'!$AG$2)</f>
        <v>0.59497840089999632</v>
      </c>
      <c r="U99" s="1">
        <f ca="1">U39+NORMINV(RAND(),0,'Total-Smoothed'!$AG$2)</f>
        <v>0.6885770693816784</v>
      </c>
      <c r="V99" s="1">
        <f ca="1">V39+NORMINV(RAND(),0,'Total-Smoothed'!$AG$2)</f>
        <v>0.53195173544953733</v>
      </c>
      <c r="W99" s="1">
        <f ca="1">W39+NORMINV(RAND(),0,'Total-Smoothed'!$AG$2)</f>
        <v>0.10859503401269527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-0.12344249870406655</v>
      </c>
      <c r="E100" s="1">
        <f ca="1">E40+NORMINV(RAND(),0,'Total-Smoothed'!$AG$2)</f>
        <v>4.4705907685200011E-4</v>
      </c>
      <c r="F100" s="1">
        <f ca="1">F40+NORMINV(RAND(),0,'Total-Smoothed'!$AG$2)</f>
        <v>7.9154044836875923E-2</v>
      </c>
      <c r="G100" s="1">
        <f ca="1">G40+NORMINV(RAND(),0,'Total-Smoothed'!$AG$2)</f>
        <v>-5.0483023082609588E-2</v>
      </c>
      <c r="H100" s="1">
        <f ca="1">H40+NORMINV(RAND(),0,'Total-Smoothed'!$AG$2)</f>
        <v>-4.9994596538188246E-2</v>
      </c>
      <c r="I100" s="1">
        <f ca="1">I40+NORMINV(RAND(),0,'Total-Smoothed'!$AG$2)</f>
        <v>-3.5675065411807275E-2</v>
      </c>
      <c r="J100" s="1">
        <f ca="1">J40+NORMINV(RAND(),0,'Total-Smoothed'!$AG$2)</f>
        <v>0.20631577302246901</v>
      </c>
      <c r="K100" s="1">
        <f ca="1">K40+NORMINV(RAND(),0,'Total-Smoothed'!$AG$2)</f>
        <v>-0.10008188749742375</v>
      </c>
      <c r="L100" s="1">
        <f ca="1">L40+NORMINV(RAND(),0,'Total-Smoothed'!$AG$2)</f>
        <v>-2.0835187609748833E-3</v>
      </c>
      <c r="M100" s="1">
        <f ca="1">M40+NORMINV(RAND(),0,'Total-Smoothed'!$AG$2)</f>
        <v>0.11081765892004719</v>
      </c>
      <c r="N100" s="1">
        <f ca="1">N40+NORMINV(RAND(),0,'Total-Smoothed'!$AG$2)</f>
        <v>0.9879471536112624</v>
      </c>
      <c r="O100" s="1">
        <f ca="1">O40+NORMINV(RAND(),0,'Total-Smoothed'!$AG$2)</f>
        <v>1.0177995349464455</v>
      </c>
      <c r="P100" s="1">
        <f ca="1">P40+NORMINV(RAND(),0,'Total-Smoothed'!$AG$2)</f>
        <v>0.9236651311497639</v>
      </c>
      <c r="Q100" s="1">
        <f ca="1">Q40+NORMINV(RAND(),0,'Total-Smoothed'!$AG$2)</f>
        <v>1.0830504757583717</v>
      </c>
      <c r="R100" s="1">
        <f ca="1">R40+NORMINV(RAND(),0,'Total-Smoothed'!$AG$2)</f>
        <v>0.36661778946916357</v>
      </c>
      <c r="S100" s="1">
        <f ca="1">S40+NORMINV(RAND(),0,'Total-Smoothed'!$AG$2)</f>
        <v>0.88543288099766093</v>
      </c>
      <c r="T100" s="1">
        <f ca="1">T40+NORMINV(RAND(),0,'Total-Smoothed'!$AG$2)</f>
        <v>0.83752631265527566</v>
      </c>
      <c r="U100" s="1">
        <f ca="1">U40+NORMINV(RAND(),0,'Total-Smoothed'!$AG$2)</f>
        <v>0.40848590917131933</v>
      </c>
      <c r="V100" s="1">
        <f ca="1">V40+NORMINV(RAND(),0,'Total-Smoothed'!$AG$2)</f>
        <v>0.5816529255012205</v>
      </c>
      <c r="W100" s="1">
        <f ca="1">W40+NORMINV(RAND(),0,'Total-Smoothed'!$AG$2)</f>
        <v>-7.5603809405196648E-2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6.1336241009593596E-2</v>
      </c>
      <c r="E101" s="1">
        <f ca="1">E41+NORMINV(RAND(),0,'Total-Smoothed'!$AG$2)</f>
        <v>0.17880876928013045</v>
      </c>
      <c r="F101" s="1">
        <f ca="1">F41+NORMINV(RAND(),0,'Total-Smoothed'!$AG$2)</f>
        <v>9.8623484059744165E-2</v>
      </c>
      <c r="G101" s="1">
        <f ca="1">G41+NORMINV(RAND(),0,'Total-Smoothed'!$AG$2)</f>
        <v>8.8264078567008547E-2</v>
      </c>
      <c r="H101" s="1">
        <f ca="1">H41+NORMINV(RAND(),0,'Total-Smoothed'!$AG$2)</f>
        <v>-7.663255381435008E-2</v>
      </c>
      <c r="I101" s="1">
        <f ca="1">I41+NORMINV(RAND(),0,'Total-Smoothed'!$AG$2)</f>
        <v>-7.8567967589082521E-2</v>
      </c>
      <c r="J101" s="1">
        <f ca="1">J41+NORMINV(RAND(),0,'Total-Smoothed'!$AG$2)</f>
        <v>2.1719581650272407E-2</v>
      </c>
      <c r="K101" s="1">
        <f ca="1">K41+NORMINV(RAND(),0,'Total-Smoothed'!$AG$2)</f>
        <v>-0.10074519468462145</v>
      </c>
      <c r="L101" s="1">
        <f ca="1">L41+NORMINV(RAND(),0,'Total-Smoothed'!$AG$2)</f>
        <v>3.1053014383228255E-2</v>
      </c>
      <c r="M101" s="1">
        <f ca="1">M41+NORMINV(RAND(),0,'Total-Smoothed'!$AG$2)</f>
        <v>0.58196107979490208</v>
      </c>
      <c r="N101" s="1">
        <f ca="1">N41+NORMINV(RAND(),0,'Total-Smoothed'!$AG$2)</f>
        <v>0.64418597229403152</v>
      </c>
      <c r="O101" s="1">
        <f ca="1">O41+NORMINV(RAND(),0,'Total-Smoothed'!$AG$2)</f>
        <v>0.24842035519571415</v>
      </c>
      <c r="P101" s="1">
        <f ca="1">P41+NORMINV(RAND(),0,'Total-Smoothed'!$AG$2)</f>
        <v>1.1959890608484669</v>
      </c>
      <c r="Q101" s="1">
        <f ca="1">Q41+NORMINV(RAND(),0,'Total-Smoothed'!$AG$2)</f>
        <v>0.24093593918702158</v>
      </c>
      <c r="R101" s="1">
        <f ca="1">R41+NORMINV(RAND(),0,'Total-Smoothed'!$AG$2)</f>
        <v>0.26011621690921177</v>
      </c>
      <c r="S101" s="1">
        <f ca="1">S41+NORMINV(RAND(),0,'Total-Smoothed'!$AG$2)</f>
        <v>0.99269067012147283</v>
      </c>
      <c r="T101" s="1">
        <f ca="1">T41+NORMINV(RAND(),0,'Total-Smoothed'!$AG$2)</f>
        <v>-8.4943320764423819E-2</v>
      </c>
      <c r="U101" s="1">
        <f ca="1">U41+NORMINV(RAND(),0,'Total-Smoothed'!$AG$2)</f>
        <v>7.2913365465019198E-2</v>
      </c>
      <c r="V101" s="1">
        <f ca="1">V41+NORMINV(RAND(),0,'Total-Smoothed'!$AG$2)</f>
        <v>0.13469972330394714</v>
      </c>
      <c r="W101" s="1">
        <f ca="1">W41+NORMINV(RAND(),0,'Total-Smoothed'!$AG$2)</f>
        <v>-8.6809723301680408E-2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-0.25064565424122798</v>
      </c>
      <c r="E102" s="1">
        <f ca="1">E42+NORMINV(RAND(),0,'Total-Smoothed'!$AG$2)</f>
        <v>2.1521640675286599E-2</v>
      </c>
      <c r="F102" s="1">
        <f ca="1">F42+NORMINV(RAND(),0,'Total-Smoothed'!$AG$2)</f>
        <v>-0.2232809848794256</v>
      </c>
      <c r="G102" s="1">
        <f ca="1">G42+NORMINV(RAND(),0,'Total-Smoothed'!$AG$2)</f>
        <v>9.8428909023516628E-2</v>
      </c>
      <c r="H102" s="1">
        <f ca="1">H42+NORMINV(RAND(),0,'Total-Smoothed'!$AG$2)</f>
        <v>4.3687146081852882E-2</v>
      </c>
      <c r="I102" s="1">
        <f ca="1">I42+NORMINV(RAND(),0,'Total-Smoothed'!$AG$2)</f>
        <v>-0.1126303318840796</v>
      </c>
      <c r="J102" s="1">
        <f ca="1">J42+NORMINV(RAND(),0,'Total-Smoothed'!$AG$2)</f>
        <v>-2.4809455955001683E-2</v>
      </c>
      <c r="K102" s="1">
        <f ca="1">K42+NORMINV(RAND(),0,'Total-Smoothed'!$AG$2)</f>
        <v>1.0984632920044247E-2</v>
      </c>
      <c r="L102" s="1">
        <f ca="1">L42+NORMINV(RAND(),0,'Total-Smoothed'!$AG$2)</f>
        <v>-4.7265341418714218E-3</v>
      </c>
      <c r="M102" s="1">
        <f ca="1">M42+NORMINV(RAND(),0,'Total-Smoothed'!$AG$2)</f>
        <v>0.62704777376273135</v>
      </c>
      <c r="N102" s="1">
        <f ca="1">N42+NORMINV(RAND(),0,'Total-Smoothed'!$AG$2)</f>
        <v>0.9378121610656055</v>
      </c>
      <c r="O102" s="1">
        <f ca="1">O42+NORMINV(RAND(),0,'Total-Smoothed'!$AG$2)</f>
        <v>0.79979352010019422</v>
      </c>
      <c r="P102" s="1">
        <f ca="1">P42+NORMINV(RAND(),0,'Total-Smoothed'!$AG$2)</f>
        <v>0.98953529827108111</v>
      </c>
      <c r="Q102" s="1">
        <f ca="1">Q42+NORMINV(RAND(),0,'Total-Smoothed'!$AG$2)</f>
        <v>-0.22423904263527761</v>
      </c>
      <c r="R102" s="1">
        <f ca="1">R42+NORMINV(RAND(),0,'Total-Smoothed'!$AG$2)</f>
        <v>3.2724096071807688E-3</v>
      </c>
      <c r="S102" s="1">
        <f ca="1">S42+NORMINV(RAND(),0,'Total-Smoothed'!$AG$2)</f>
        <v>0.78103249678809239</v>
      </c>
      <c r="T102" s="1">
        <f ca="1">T42+NORMINV(RAND(),0,'Total-Smoothed'!$AG$2)</f>
        <v>-3.2709685124308788E-2</v>
      </c>
      <c r="U102" s="1">
        <f ca="1">U42+NORMINV(RAND(),0,'Total-Smoothed'!$AG$2)</f>
        <v>0.24711375801714772</v>
      </c>
      <c r="V102" s="1">
        <f ca="1">V42+NORMINV(RAND(),0,'Total-Smoothed'!$AG$2)</f>
        <v>0.89936335891906627</v>
      </c>
      <c r="W102" s="1">
        <f ca="1">W42+NORMINV(RAND(),0,'Total-Smoothed'!$AG$2)</f>
        <v>0.19074744356035861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-0.131469672633718</v>
      </c>
      <c r="E103" s="1">
        <f ca="1">E43+NORMINV(RAND(),0,'Total-Smoothed'!$AG$2)</f>
        <v>2.2553042393334173E-2</v>
      </c>
      <c r="F103" s="1">
        <f ca="1">F43+NORMINV(RAND(),0,'Total-Smoothed'!$AG$2)</f>
        <v>-2.2621560281097814E-2</v>
      </c>
      <c r="G103" s="1">
        <f ca="1">G43+NORMINV(RAND(),0,'Total-Smoothed'!$AG$2)</f>
        <v>-7.4156622346439049E-2</v>
      </c>
      <c r="H103" s="1">
        <f ca="1">H43+NORMINV(RAND(),0,'Total-Smoothed'!$AG$2)</f>
        <v>0.12625344735364738</v>
      </c>
      <c r="I103" s="1">
        <f ca="1">I43+NORMINV(RAND(),0,'Total-Smoothed'!$AG$2)</f>
        <v>-5.9189730769735632E-2</v>
      </c>
      <c r="J103" s="1">
        <f ca="1">J43+NORMINV(RAND(),0,'Total-Smoothed'!$AG$2)</f>
        <v>-3.6783916694471848E-2</v>
      </c>
      <c r="K103" s="1">
        <f ca="1">K43+NORMINV(RAND(),0,'Total-Smoothed'!$AG$2)</f>
        <v>-6.3527902180064655E-2</v>
      </c>
      <c r="L103" s="1">
        <f ca="1">L43+NORMINV(RAND(),0,'Total-Smoothed'!$AG$2)</f>
        <v>6.3179503964378644E-2</v>
      </c>
      <c r="M103" s="1">
        <f ca="1">M43+NORMINV(RAND(),0,'Total-Smoothed'!$AG$2)</f>
        <v>0.57870534096494886</v>
      </c>
      <c r="N103" s="1">
        <f ca="1">N43+NORMINV(RAND(),0,'Total-Smoothed'!$AG$2)</f>
        <v>0.96083534915983526</v>
      </c>
      <c r="O103" s="1">
        <f ca="1">O43+NORMINV(RAND(),0,'Total-Smoothed'!$AG$2)</f>
        <v>0.8745546893364633</v>
      </c>
      <c r="P103" s="1">
        <f ca="1">P43+NORMINV(RAND(),0,'Total-Smoothed'!$AG$2)</f>
        <v>0.18895285904822551</v>
      </c>
      <c r="Q103" s="1">
        <f ca="1">Q43+NORMINV(RAND(),0,'Total-Smoothed'!$AG$2)</f>
        <v>0.85125158076732743</v>
      </c>
      <c r="R103" s="1">
        <f ca="1">R43+NORMINV(RAND(),0,'Total-Smoothed'!$AG$2)</f>
        <v>-0.10713272581286679</v>
      </c>
      <c r="S103" s="1">
        <f ca="1">S43+NORMINV(RAND(),0,'Total-Smoothed'!$AG$2)</f>
        <v>-0.11909386064965541</v>
      </c>
      <c r="T103" s="1">
        <f ca="1">T43+NORMINV(RAND(),0,'Total-Smoothed'!$AG$2)</f>
        <v>0.25987950293169909</v>
      </c>
      <c r="U103" s="1">
        <f ca="1">U43+NORMINV(RAND(),0,'Total-Smoothed'!$AG$2)</f>
        <v>0.70930387516328075</v>
      </c>
      <c r="V103" s="1">
        <f ca="1">V43+NORMINV(RAND(),0,'Total-Smoothed'!$AG$2)</f>
        <v>0.54650533272899571</v>
      </c>
      <c r="W103" s="1">
        <f ca="1">W43+NORMINV(RAND(),0,'Total-Smoothed'!$AG$2)</f>
        <v>-0.11755312083083527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-0.20018550703584131</v>
      </c>
      <c r="E104" s="1">
        <f ca="1">E44+NORMINV(RAND(),0,'Total-Smoothed'!$AG$2)</f>
        <v>3.8594302030354237E-2</v>
      </c>
      <c r="F104" s="1">
        <f ca="1">F44+NORMINV(RAND(),0,'Total-Smoothed'!$AG$2)</f>
        <v>-0.17662404611091509</v>
      </c>
      <c r="G104" s="1">
        <f ca="1">G44+NORMINV(RAND(),0,'Total-Smoothed'!$AG$2)</f>
        <v>1.0738273620360011E-2</v>
      </c>
      <c r="H104" s="1">
        <f ca="1">H44+NORMINV(RAND(),0,'Total-Smoothed'!$AG$2)</f>
        <v>-0.1204393797521965</v>
      </c>
      <c r="I104" s="1">
        <f ca="1">I44+NORMINV(RAND(),0,'Total-Smoothed'!$AG$2)</f>
        <v>0.12608545118993769</v>
      </c>
      <c r="J104" s="1">
        <f ca="1">J44+NORMINV(RAND(),0,'Total-Smoothed'!$AG$2)</f>
        <v>-0.11437607337550147</v>
      </c>
      <c r="K104" s="1">
        <f ca="1">K44+NORMINV(RAND(),0,'Total-Smoothed'!$AG$2)</f>
        <v>-3.2960214540002537E-2</v>
      </c>
      <c r="L104" s="1">
        <f ca="1">L44+NORMINV(RAND(),0,'Total-Smoothed'!$AG$2)</f>
        <v>4.5787761513985045E-2</v>
      </c>
      <c r="M104" s="1">
        <f ca="1">M44+NORMINV(RAND(),0,'Total-Smoothed'!$AG$2)</f>
        <v>-9.7182475370870672E-2</v>
      </c>
      <c r="N104" s="1">
        <f ca="1">N44+NORMINV(RAND(),0,'Total-Smoothed'!$AG$2)</f>
        <v>0.9135187572882898</v>
      </c>
      <c r="O104" s="1">
        <f ca="1">O44+NORMINV(RAND(),0,'Total-Smoothed'!$AG$2)</f>
        <v>0.91995106763172074</v>
      </c>
      <c r="P104" s="1">
        <f ca="1">P44+NORMINV(RAND(),0,'Total-Smoothed'!$AG$2)</f>
        <v>0.2023869661381037</v>
      </c>
      <c r="Q104" s="1">
        <f ca="1">Q44+NORMINV(RAND(),0,'Total-Smoothed'!$AG$2)</f>
        <v>0.55918001067832135</v>
      </c>
      <c r="R104" s="1">
        <f ca="1">R44+NORMINV(RAND(),0,'Total-Smoothed'!$AG$2)</f>
        <v>8.4410839834098444E-2</v>
      </c>
      <c r="S104" s="1">
        <f ca="1">S44+NORMINV(RAND(),0,'Total-Smoothed'!$AG$2)</f>
        <v>0.4262422495841508</v>
      </c>
      <c r="T104" s="1">
        <f ca="1">T44+NORMINV(RAND(),0,'Total-Smoothed'!$AG$2)</f>
        <v>1.1294289668665594</v>
      </c>
      <c r="U104" s="1">
        <f ca="1">U44+NORMINV(RAND(),0,'Total-Smoothed'!$AG$2)</f>
        <v>0.90891698702565671</v>
      </c>
      <c r="V104" s="1">
        <f ca="1">V44+NORMINV(RAND(),0,'Total-Smoothed'!$AG$2)</f>
        <v>0.97359429723711399</v>
      </c>
      <c r="W104" s="1">
        <f ca="1">W44+NORMINV(RAND(),0,'Total-Smoothed'!$AG$2)</f>
        <v>0.23434154384714517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0.14649358740194995</v>
      </c>
      <c r="E105" s="1">
        <f ca="1">E45+NORMINV(RAND(),0,'Total-Smoothed'!$AG$2)</f>
        <v>0.11397633367807369</v>
      </c>
      <c r="F105" s="1">
        <f ca="1">F45+NORMINV(RAND(),0,'Total-Smoothed'!$AG$2)</f>
        <v>3.3323168851204218E-2</v>
      </c>
      <c r="G105" s="1">
        <f ca="1">G45+NORMINV(RAND(),0,'Total-Smoothed'!$AG$2)</f>
        <v>0.1044399001253605</v>
      </c>
      <c r="H105" s="1">
        <f ca="1">H45+NORMINV(RAND(),0,'Total-Smoothed'!$AG$2)</f>
        <v>3.9144325224459493E-2</v>
      </c>
      <c r="I105" s="1">
        <f ca="1">I45+NORMINV(RAND(),0,'Total-Smoothed'!$AG$2)</f>
        <v>-4.4986429306710284E-2</v>
      </c>
      <c r="J105" s="1">
        <f ca="1">J45+NORMINV(RAND(),0,'Total-Smoothed'!$AG$2)</f>
        <v>4.6786179317758803E-2</v>
      </c>
      <c r="K105" s="1">
        <f ca="1">K45+NORMINV(RAND(),0,'Total-Smoothed'!$AG$2)</f>
        <v>0.12239085643966111</v>
      </c>
      <c r="L105" s="1">
        <f ca="1">L45+NORMINV(RAND(),0,'Total-Smoothed'!$AG$2)</f>
        <v>2.0292161812691022E-2</v>
      </c>
      <c r="M105" s="1">
        <f ca="1">M45+NORMINV(RAND(),0,'Total-Smoothed'!$AG$2)</f>
        <v>9.9076316729275429E-2</v>
      </c>
      <c r="N105" s="1">
        <f ca="1">N45+NORMINV(RAND(),0,'Total-Smoothed'!$AG$2)</f>
        <v>0.83972933749294221</v>
      </c>
      <c r="O105" s="1">
        <f ca="1">O45+NORMINV(RAND(),0,'Total-Smoothed'!$AG$2)</f>
        <v>0.77108451158630109</v>
      </c>
      <c r="P105" s="1">
        <f ca="1">P45+NORMINV(RAND(),0,'Total-Smoothed'!$AG$2)</f>
        <v>1.0182851893919851</v>
      </c>
      <c r="Q105" s="1">
        <f ca="1">Q45+NORMINV(RAND(),0,'Total-Smoothed'!$AG$2)</f>
        <v>-2.9162665826216405E-2</v>
      </c>
      <c r="R105" s="1">
        <f ca="1">R45+NORMINV(RAND(),0,'Total-Smoothed'!$AG$2)</f>
        <v>0.13374950306996536</v>
      </c>
      <c r="S105" s="1">
        <f ca="1">S45+NORMINV(RAND(),0,'Total-Smoothed'!$AG$2)</f>
        <v>0.14513505303942797</v>
      </c>
      <c r="T105" s="1">
        <f ca="1">T45+NORMINV(RAND(),0,'Total-Smoothed'!$AG$2)</f>
        <v>-3.7414127367139671E-3</v>
      </c>
      <c r="U105" s="1">
        <f ca="1">U45+NORMINV(RAND(),0,'Total-Smoothed'!$AG$2)</f>
        <v>7.4864101507208403E-2</v>
      </c>
      <c r="V105" s="1">
        <f ca="1">V45+NORMINV(RAND(),0,'Total-Smoothed'!$AG$2)</f>
        <v>0.20076722406574671</v>
      </c>
      <c r="W105" s="1">
        <f ca="1">W45+NORMINV(RAND(),0,'Total-Smoothed'!$AG$2)</f>
        <v>2.9125280715090601E-3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-5.3173312041584306E-2</v>
      </c>
      <c r="E106" s="1">
        <f ca="1">E46+NORMINV(RAND(),0,'Total-Smoothed'!$AG$2)</f>
        <v>0.15494849142802852</v>
      </c>
      <c r="F106" s="1">
        <f ca="1">F46+NORMINV(RAND(),0,'Total-Smoothed'!$AG$2)</f>
        <v>0.11258550275353915</v>
      </c>
      <c r="G106" s="1">
        <f ca="1">G46+NORMINV(RAND(),0,'Total-Smoothed'!$AG$2)</f>
        <v>-5.4520662602738357E-2</v>
      </c>
      <c r="H106" s="1">
        <f ca="1">H46+NORMINV(RAND(),0,'Total-Smoothed'!$AG$2)</f>
        <v>0.1308990624428529</v>
      </c>
      <c r="I106" s="1">
        <f ca="1">I46+NORMINV(RAND(),0,'Total-Smoothed'!$AG$2)</f>
        <v>0.13556052357006193</v>
      </c>
      <c r="J106" s="1">
        <f ca="1">J46+NORMINV(RAND(),0,'Total-Smoothed'!$AG$2)</f>
        <v>-3.4496584850141149E-2</v>
      </c>
      <c r="K106" s="1">
        <f ca="1">K46+NORMINV(RAND(),0,'Total-Smoothed'!$AG$2)</f>
        <v>3.6385715490954346E-2</v>
      </c>
      <c r="L106" s="1">
        <f ca="1">L46+NORMINV(RAND(),0,'Total-Smoothed'!$AG$2)</f>
        <v>0.15415105851688654</v>
      </c>
      <c r="M106" s="1">
        <f ca="1">M46+NORMINV(RAND(),0,'Total-Smoothed'!$AG$2)</f>
        <v>-0.11602939930507787</v>
      </c>
      <c r="N106" s="1">
        <f ca="1">N46+NORMINV(RAND(),0,'Total-Smoothed'!$AG$2)</f>
        <v>0.77632710317470355</v>
      </c>
      <c r="O106" s="1">
        <f ca="1">O46+NORMINV(RAND(),0,'Total-Smoothed'!$AG$2)</f>
        <v>1.0193902512228297</v>
      </c>
      <c r="P106" s="1">
        <f ca="1">P46+NORMINV(RAND(),0,'Total-Smoothed'!$AG$2)</f>
        <v>0.77213662757837787</v>
      </c>
      <c r="Q106" s="1">
        <f ca="1">Q46+NORMINV(RAND(),0,'Total-Smoothed'!$AG$2)</f>
        <v>0.35444084816717142</v>
      </c>
      <c r="R106" s="1">
        <f ca="1">R46+NORMINV(RAND(),0,'Total-Smoothed'!$AG$2)</f>
        <v>0.25897865361965405</v>
      </c>
      <c r="S106" s="1">
        <f ca="1">S46+NORMINV(RAND(),0,'Total-Smoothed'!$AG$2)</f>
        <v>0.88998926134798029</v>
      </c>
      <c r="T106" s="1">
        <f ca="1">T46+NORMINV(RAND(),0,'Total-Smoothed'!$AG$2)</f>
        <v>0.96082798210396647</v>
      </c>
      <c r="U106" s="1">
        <f ca="1">U46+NORMINV(RAND(),0,'Total-Smoothed'!$AG$2)</f>
        <v>0.75883692373202594</v>
      </c>
      <c r="V106" s="1">
        <f ca="1">V46+NORMINV(RAND(),0,'Total-Smoothed'!$AG$2)</f>
        <v>0.84788316157050581</v>
      </c>
      <c r="W106" s="1">
        <f ca="1">W46+NORMINV(RAND(),0,'Total-Smoothed'!$AG$2)</f>
        <v>0.43043060895422314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2.5538307554856338E-2</v>
      </c>
      <c r="E107" s="1">
        <f ca="1">E47+NORMINV(RAND(),0,'Total-Smoothed'!$AG$2)</f>
        <v>4.9950640169471504E-2</v>
      </c>
      <c r="F107" s="1">
        <f ca="1">F47+NORMINV(RAND(),0,'Total-Smoothed'!$AG$2)</f>
        <v>-9.4886349180159854E-2</v>
      </c>
      <c r="G107" s="1">
        <f ca="1">G47+NORMINV(RAND(),0,'Total-Smoothed'!$AG$2)</f>
        <v>2.0136565808154518E-2</v>
      </c>
      <c r="H107" s="1">
        <f ca="1">H47+NORMINV(RAND(),0,'Total-Smoothed'!$AG$2)</f>
        <v>3.400088161896514E-2</v>
      </c>
      <c r="I107" s="1">
        <f ca="1">I47+NORMINV(RAND(),0,'Total-Smoothed'!$AG$2)</f>
        <v>9.1082340928780023E-2</v>
      </c>
      <c r="J107" s="1">
        <f ca="1">J47+NORMINV(RAND(),0,'Total-Smoothed'!$AG$2)</f>
        <v>0.19304586807667953</v>
      </c>
      <c r="K107" s="1">
        <f ca="1">K47+NORMINV(RAND(),0,'Total-Smoothed'!$AG$2)</f>
        <v>8.0207718212607831E-2</v>
      </c>
      <c r="L107" s="1">
        <f ca="1">L47+NORMINV(RAND(),0,'Total-Smoothed'!$AG$2)</f>
        <v>0.13249864204710562</v>
      </c>
      <c r="M107" s="1">
        <f ca="1">M47+NORMINV(RAND(),0,'Total-Smoothed'!$AG$2)</f>
        <v>0.42784877084680772</v>
      </c>
      <c r="N107" s="1">
        <f ca="1">N47+NORMINV(RAND(),0,'Total-Smoothed'!$AG$2)</f>
        <v>1.0500228652675205</v>
      </c>
      <c r="O107" s="1">
        <f ca="1">O47+NORMINV(RAND(),0,'Total-Smoothed'!$AG$2)</f>
        <v>0.84148189512596749</v>
      </c>
      <c r="P107" s="1">
        <f ca="1">P47+NORMINV(RAND(),0,'Total-Smoothed'!$AG$2)</f>
        <v>0.11364580501519332</v>
      </c>
      <c r="Q107" s="1">
        <f ca="1">Q47+NORMINV(RAND(),0,'Total-Smoothed'!$AG$2)</f>
        <v>0.78974464803209043</v>
      </c>
      <c r="R107" s="1">
        <f ca="1">R47+NORMINV(RAND(),0,'Total-Smoothed'!$AG$2)</f>
        <v>7.9996935268442093E-2</v>
      </c>
      <c r="S107" s="1">
        <f ca="1">S47+NORMINV(RAND(),0,'Total-Smoothed'!$AG$2)</f>
        <v>0.91582609688808303</v>
      </c>
      <c r="T107" s="1">
        <f ca="1">T47+NORMINV(RAND(),0,'Total-Smoothed'!$AG$2)</f>
        <v>0.98926153192167465</v>
      </c>
      <c r="U107" s="1">
        <f ca="1">U47+NORMINV(RAND(),0,'Total-Smoothed'!$AG$2)</f>
        <v>1.0466642735085798</v>
      </c>
      <c r="V107" s="1">
        <f ca="1">V47+NORMINV(RAND(),0,'Total-Smoothed'!$AG$2)</f>
        <v>0.82644906312817279</v>
      </c>
      <c r="W107" s="1">
        <f ca="1">W47+NORMINV(RAND(),0,'Total-Smoothed'!$AG$2)</f>
        <v>0.38225157245649977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0.11990340307858477</v>
      </c>
      <c r="E108" s="1">
        <f ca="1">E48+NORMINV(RAND(),0,'Total-Smoothed'!$AG$2)</f>
        <v>5.087865970092862E-2</v>
      </c>
      <c r="F108" s="1">
        <f ca="1">F48+NORMINV(RAND(),0,'Total-Smoothed'!$AG$2)</f>
        <v>-7.032644980409293E-2</v>
      </c>
      <c r="G108" s="1">
        <f ca="1">G48+NORMINV(RAND(),0,'Total-Smoothed'!$AG$2)</f>
        <v>6.9390978393270561E-2</v>
      </c>
      <c r="H108" s="1">
        <f ca="1">H48+NORMINV(RAND(),0,'Total-Smoothed'!$AG$2)</f>
        <v>-2.8196559357023809E-3</v>
      </c>
      <c r="I108" s="1">
        <f ca="1">I48+NORMINV(RAND(),0,'Total-Smoothed'!$AG$2)</f>
        <v>7.132125865057018E-2</v>
      </c>
      <c r="J108" s="1">
        <f ca="1">J48+NORMINV(RAND(),0,'Total-Smoothed'!$AG$2)</f>
        <v>0.11250753519320797</v>
      </c>
      <c r="K108" s="1">
        <f ca="1">K48+NORMINV(RAND(),0,'Total-Smoothed'!$AG$2)</f>
        <v>-0.14706647272524687</v>
      </c>
      <c r="L108" s="1">
        <f ca="1">L48+NORMINV(RAND(),0,'Total-Smoothed'!$AG$2)</f>
        <v>-3.3426941359659151E-2</v>
      </c>
      <c r="M108" s="1">
        <f ca="1">M48+NORMINV(RAND(),0,'Total-Smoothed'!$AG$2)</f>
        <v>0.16302884956177649</v>
      </c>
      <c r="N108" s="1">
        <f ca="1">N48+NORMINV(RAND(),0,'Total-Smoothed'!$AG$2)</f>
        <v>1.0715551562359245</v>
      </c>
      <c r="O108" s="1">
        <f ca="1">O48+NORMINV(RAND(),0,'Total-Smoothed'!$AG$2)</f>
        <v>0.76984670838033264</v>
      </c>
      <c r="P108" s="1">
        <f ca="1">P48+NORMINV(RAND(),0,'Total-Smoothed'!$AG$2)</f>
        <v>0.91787348233950161</v>
      </c>
      <c r="Q108" s="1">
        <f ca="1">Q48+NORMINV(RAND(),0,'Total-Smoothed'!$AG$2)</f>
        <v>0.57884088790280053</v>
      </c>
      <c r="R108" s="1">
        <f ca="1">R48+NORMINV(RAND(),0,'Total-Smoothed'!$AG$2)</f>
        <v>-8.3607710739347432E-2</v>
      </c>
      <c r="S108" s="1">
        <f ca="1">S48+NORMINV(RAND(),0,'Total-Smoothed'!$AG$2)</f>
        <v>-5.6384185871864924E-2</v>
      </c>
      <c r="T108" s="1">
        <f ca="1">T48+NORMINV(RAND(),0,'Total-Smoothed'!$AG$2)</f>
        <v>0.61394986954617214</v>
      </c>
      <c r="U108" s="1">
        <f ca="1">U48+NORMINV(RAND(),0,'Total-Smoothed'!$AG$2)</f>
        <v>-3.4325528536367916E-3</v>
      </c>
      <c r="V108" s="1">
        <f ca="1">V48+NORMINV(RAND(),0,'Total-Smoothed'!$AG$2)</f>
        <v>0.6878207414216001</v>
      </c>
      <c r="W108" s="1">
        <f ca="1">W48+NORMINV(RAND(),0,'Total-Smoothed'!$AG$2)</f>
        <v>-3.1733072327580786E-3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5.1205283520597E-2</v>
      </c>
      <c r="E111" s="1">
        <f ca="1">(E61+0.6*(F61+D61)+0.15*G1)/(1+2*0.6+0.15)</f>
        <v>5.1413112187732798E-2</v>
      </c>
      <c r="F111" s="1">
        <f ca="1">(F61+0.6*(G61+E61)+0.15*(D61+H61))/(1+2*0.6+2*0.15)</f>
        <v>9.6283121751284131E-2</v>
      </c>
      <c r="G111" s="1">
        <f t="shared" ref="G111:H126" ca="1" si="10">(G61+0.6*(H61+F61)+0.15*(E61+I61))/(1+2*0.6+2*0.15)</f>
        <v>0.11211533970327556</v>
      </c>
      <c r="H111" s="1">
        <f ca="1">(H61+0.6*(I61+G61)+0.15*(F61+J61))/(1+2*0.6+2*0.15)</f>
        <v>0.10366207581401073</v>
      </c>
      <c r="I111" s="1">
        <f t="shared" ref="I111:U126" ca="1" si="11">(I61+0.6*(J61+H61)+0.15*(G61+K61))/(1+2*0.6+2*0.15)</f>
        <v>0.10269284027847365</v>
      </c>
      <c r="J111" s="1">
        <f t="shared" ca="1" si="11"/>
        <v>8.0757794999784707E-2</v>
      </c>
      <c r="K111" s="1">
        <f t="shared" ca="1" si="11"/>
        <v>0.11238131136850842</v>
      </c>
      <c r="L111" s="1">
        <f t="shared" ca="1" si="11"/>
        <v>0.2977825388489882</v>
      </c>
      <c r="M111" s="1">
        <f t="shared" ca="1" si="11"/>
        <v>0.60213925793428791</v>
      </c>
      <c r="N111" s="1">
        <f t="shared" ca="1" si="11"/>
        <v>0.67845005464538222</v>
      </c>
      <c r="O111" s="1">
        <f t="shared" ca="1" si="11"/>
        <v>0.49173168403872491</v>
      </c>
      <c r="P111" s="1">
        <f t="shared" ca="1" si="11"/>
        <v>0.2448986742717234</v>
      </c>
      <c r="Q111" s="1">
        <f t="shared" ca="1" si="11"/>
        <v>0.11957123674213173</v>
      </c>
      <c r="R111" s="1">
        <f t="shared" ca="1" si="11"/>
        <v>9.6757526202537442E-2</v>
      </c>
      <c r="S111" s="1">
        <f t="shared" ca="1" si="11"/>
        <v>9.4745385667743209E-2</v>
      </c>
      <c r="T111" s="1">
        <f t="shared" ca="1" si="11"/>
        <v>8.1754995567538929E-2</v>
      </c>
      <c r="U111" s="1">
        <f t="shared" ca="1" si="11"/>
        <v>0.11077943232006655</v>
      </c>
      <c r="V111" s="1">
        <f ca="1">(V61+0.6*(W61+U61)+0.15*T1)/(1+2*0.6+0.15)</f>
        <v>0.11607503870786294</v>
      </c>
      <c r="W111" s="1">
        <f ca="1">(W61+0.6*(V61)+0.15*U61)/(1+0.6+0.15)</f>
        <v>7.2698124400218722E-2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9.7963295231722092E-2</v>
      </c>
      <c r="E112" s="1">
        <f t="shared" ref="E112:E158" ca="1" si="13">(E62+0.6*(F62+D62)+0.15*G2)/(1+2*0.6+0.15)</f>
        <v>9.9706225916133734E-2</v>
      </c>
      <c r="F112" s="1">
        <f t="shared" ref="F112:U127" ca="1" si="14">(F62+0.6*(G62+E62)+0.15*(D62+H62))/(1+2*0.6+2*0.15)</f>
        <v>0.10350142005133955</v>
      </c>
      <c r="G112" s="1">
        <f t="shared" ca="1" si="10"/>
        <v>8.3563929973817133E-2</v>
      </c>
      <c r="H112" s="1">
        <f t="shared" ca="1" si="10"/>
        <v>6.7771208478429032E-2</v>
      </c>
      <c r="I112" s="1">
        <f t="shared" ca="1" si="11"/>
        <v>2.8925012274631595E-2</v>
      </c>
      <c r="J112" s="1">
        <f t="shared" ca="1" si="11"/>
        <v>-1.0844727364735956E-3</v>
      </c>
      <c r="K112" s="1">
        <f t="shared" ca="1" si="11"/>
        <v>6.1968890895126874E-2</v>
      </c>
      <c r="L112" s="1">
        <f t="shared" ca="1" si="11"/>
        <v>0.29340749153777423</v>
      </c>
      <c r="M112" s="1">
        <f t="shared" ca="1" si="11"/>
        <v>0.64145601233800542</v>
      </c>
      <c r="N112" s="1">
        <f t="shared" ca="1" si="11"/>
        <v>0.66546791874245337</v>
      </c>
      <c r="O112" s="1">
        <f t="shared" ca="1" si="11"/>
        <v>0.31184039792999696</v>
      </c>
      <c r="P112" s="1">
        <f t="shared" ca="1" si="11"/>
        <v>5.9416015265883547E-2</v>
      </c>
      <c r="Q112" s="1">
        <f t="shared" ca="1" si="11"/>
        <v>7.4098283436433238E-2</v>
      </c>
      <c r="R112" s="1">
        <f t="shared" ca="1" si="11"/>
        <v>0.15809232686683214</v>
      </c>
      <c r="S112" s="1">
        <f t="shared" ca="1" si="11"/>
        <v>0.19998199204779551</v>
      </c>
      <c r="T112" s="1">
        <f t="shared" ca="1" si="11"/>
        <v>0.11286928373693242</v>
      </c>
      <c r="U112" s="1">
        <f t="shared" ca="1" si="11"/>
        <v>3.8186773801899302E-3</v>
      </c>
      <c r="V112" s="1">
        <f t="shared" ref="V112:V158" ca="1" si="15">(V62+0.6*(W62+U62)+0.15*T2)/(1+2*0.6+0.15)</f>
        <v>-4.2403266808452307E-2</v>
      </c>
      <c r="W112" s="1">
        <f t="shared" ref="W112:W157" ca="1" si="16">(W62+0.6*(V62)+0.15*U62)/(1+0.6+0.15)</f>
        <v>-3.2458276692090962E-2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3.8425734695553923E-2</v>
      </c>
      <c r="E113" s="1">
        <f t="shared" ca="1" si="13"/>
        <v>-1.364010134792492E-3</v>
      </c>
      <c r="F113" s="1">
        <f t="shared" ca="1" si="14"/>
        <v>-2.7491761336753091E-2</v>
      </c>
      <c r="G113" s="1">
        <f t="shared" ca="1" si="10"/>
        <v>-2.7471306010513497E-2</v>
      </c>
      <c r="H113" s="1">
        <f t="shared" ca="1" si="10"/>
        <v>-4.2659034291982763E-2</v>
      </c>
      <c r="I113" s="1">
        <f t="shared" ca="1" si="11"/>
        <v>-4.8968303964450878E-2</v>
      </c>
      <c r="J113" s="1">
        <f t="shared" ca="1" si="11"/>
        <v>-3.7881671167439721E-2</v>
      </c>
      <c r="K113" s="1">
        <f t="shared" ca="1" si="11"/>
        <v>2.9395560098350031E-2</v>
      </c>
      <c r="L113" s="1">
        <f t="shared" ca="1" si="11"/>
        <v>0.28630705202089135</v>
      </c>
      <c r="M113" s="1">
        <f t="shared" ca="1" si="11"/>
        <v>0.60537023905060661</v>
      </c>
      <c r="N113" s="1">
        <f t="shared" ca="1" si="11"/>
        <v>0.56606884018712611</v>
      </c>
      <c r="O113" s="1">
        <f t="shared" ca="1" si="11"/>
        <v>0.27977294988457713</v>
      </c>
      <c r="P113" s="1">
        <f t="shared" ca="1" si="11"/>
        <v>0.13865035342836438</v>
      </c>
      <c r="Q113" s="1">
        <f t="shared" ca="1" si="11"/>
        <v>0.11855931951114382</v>
      </c>
      <c r="R113" s="1">
        <f t="shared" ca="1" si="11"/>
        <v>9.5446535437427565E-2</v>
      </c>
      <c r="S113" s="1">
        <f t="shared" ca="1" si="11"/>
        <v>2.0342528030763262E-2</v>
      </c>
      <c r="T113" s="1">
        <f t="shared" ca="1" si="11"/>
        <v>-4.8641427768085763E-2</v>
      </c>
      <c r="U113" s="1">
        <f t="shared" ca="1" si="11"/>
        <v>-5.3756343099275274E-2</v>
      </c>
      <c r="V113" s="1">
        <f t="shared" ca="1" si="15"/>
        <v>-3.7462805857654935E-2</v>
      </c>
      <c r="W113" s="1">
        <f t="shared" ca="1" si="16"/>
        <v>-3.6535213813589242E-2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7.4877948477376959E-3</v>
      </c>
      <c r="E114" s="1">
        <f t="shared" ca="1" si="13"/>
        <v>1.7971274588623579E-2</v>
      </c>
      <c r="F114" s="1">
        <f t="shared" ca="1" si="14"/>
        <v>3.629958182267088E-2</v>
      </c>
      <c r="G114" s="1">
        <f t="shared" ca="1" si="10"/>
        <v>4.8839303738911176E-2</v>
      </c>
      <c r="H114" s="1">
        <f t="shared" ca="1" si="10"/>
        <v>6.7855552941520944E-2</v>
      </c>
      <c r="I114" s="1">
        <f t="shared" ca="1" si="11"/>
        <v>5.792908417469652E-2</v>
      </c>
      <c r="J114" s="1">
        <f t="shared" ca="1" si="11"/>
        <v>2.9549377180822338E-2</v>
      </c>
      <c r="K114" s="1">
        <f t="shared" ca="1" si="11"/>
        <v>7.8346796908624922E-2</v>
      </c>
      <c r="L114" s="1">
        <f t="shared" ca="1" si="11"/>
        <v>0.31022175406006919</v>
      </c>
      <c r="M114" s="1">
        <f t="shared" ca="1" si="11"/>
        <v>0.62820986899944586</v>
      </c>
      <c r="N114" s="1">
        <f t="shared" ca="1" si="11"/>
        <v>0.62808397846495256</v>
      </c>
      <c r="O114" s="1">
        <f t="shared" ca="1" si="11"/>
        <v>0.36018996127738079</v>
      </c>
      <c r="P114" s="1">
        <f t="shared" ca="1" si="11"/>
        <v>0.19540879386915183</v>
      </c>
      <c r="Q114" s="1">
        <f t="shared" ca="1" si="11"/>
        <v>0.18596269525586689</v>
      </c>
      <c r="R114" s="1">
        <f t="shared" ca="1" si="11"/>
        <v>0.1966847416379412</v>
      </c>
      <c r="S114" s="1">
        <f t="shared" ca="1" si="11"/>
        <v>0.21011874549690171</v>
      </c>
      <c r="T114" s="1">
        <f t="shared" ca="1" si="11"/>
        <v>0.19900095056823575</v>
      </c>
      <c r="U114" s="1">
        <f t="shared" ca="1" si="11"/>
        <v>9.2890410115572114E-2</v>
      </c>
      <c r="V114" s="1">
        <f t="shared" ca="1" si="15"/>
        <v>-1.3086253541533883E-2</v>
      </c>
      <c r="W114" s="1">
        <f t="shared" ca="1" si="16"/>
        <v>-3.2261592923517338E-2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5.8570258964643393E-2</v>
      </c>
      <c r="E115" s="1">
        <f t="shared" ca="1" si="13"/>
        <v>5.932658447237165E-2</v>
      </c>
      <c r="F115" s="1">
        <f t="shared" ca="1" si="14"/>
        <v>1.8088628168275549E-2</v>
      </c>
      <c r="G115" s="1">
        <f t="shared" ca="1" si="10"/>
        <v>1.6132831624229519E-2</v>
      </c>
      <c r="H115" s="1">
        <f t="shared" ca="1" si="10"/>
        <v>4.3856606339395574E-2</v>
      </c>
      <c r="I115" s="1">
        <f t="shared" ca="1" si="11"/>
        <v>6.5634407837939099E-2</v>
      </c>
      <c r="J115" s="1">
        <f t="shared" ca="1" si="11"/>
        <v>2.7704171685915102E-2</v>
      </c>
      <c r="K115" s="1">
        <f t="shared" ca="1" si="11"/>
        <v>5.8498971303145852E-3</v>
      </c>
      <c r="L115" s="1">
        <f t="shared" ca="1" si="11"/>
        <v>0.19622509023893836</v>
      </c>
      <c r="M115" s="1">
        <f t="shared" ca="1" si="11"/>
        <v>0.56795772851067627</v>
      </c>
      <c r="N115" s="1">
        <f t="shared" ca="1" si="11"/>
        <v>0.59440216383628219</v>
      </c>
      <c r="O115" s="1">
        <f t="shared" ca="1" si="11"/>
        <v>0.27481469349953941</v>
      </c>
      <c r="P115" s="1">
        <f t="shared" ca="1" si="11"/>
        <v>9.5294282282347459E-2</v>
      </c>
      <c r="Q115" s="1">
        <f t="shared" ca="1" si="11"/>
        <v>0.11967283935459241</v>
      </c>
      <c r="R115" s="1">
        <f t="shared" ca="1" si="11"/>
        <v>0.13916032184256838</v>
      </c>
      <c r="S115" s="1">
        <f t="shared" ca="1" si="11"/>
        <v>0.12678065000498481</v>
      </c>
      <c r="T115" s="1">
        <f t="shared" ca="1" si="11"/>
        <v>5.6661101514624702E-2</v>
      </c>
      <c r="U115" s="1">
        <f t="shared" ca="1" si="11"/>
        <v>1.2161822658235849E-2</v>
      </c>
      <c r="V115" s="1">
        <f t="shared" ca="1" si="15"/>
        <v>5.8261718114524602E-2</v>
      </c>
      <c r="W115" s="1">
        <f t="shared" ca="1" si="16"/>
        <v>0.17061032454773811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8.9975721579642245E-2</v>
      </c>
      <c r="E116" s="1">
        <f t="shared" ca="1" si="13"/>
        <v>7.9390111028027857E-2</v>
      </c>
      <c r="F116" s="1">
        <f t="shared" ca="1" si="14"/>
        <v>5.3600689937204196E-2</v>
      </c>
      <c r="G116" s="1">
        <f t="shared" ca="1" si="10"/>
        <v>6.0011075010046856E-2</v>
      </c>
      <c r="H116" s="1">
        <f t="shared" ca="1" si="10"/>
        <v>8.9438133659920691E-2</v>
      </c>
      <c r="I116" s="1">
        <f t="shared" ca="1" si="11"/>
        <v>9.8746597790735288E-2</v>
      </c>
      <c r="J116" s="1">
        <f t="shared" ca="1" si="11"/>
        <v>8.083356489977353E-2</v>
      </c>
      <c r="K116" s="1">
        <f t="shared" ca="1" si="11"/>
        <v>9.0112167957805675E-2</v>
      </c>
      <c r="L116" s="1">
        <f t="shared" ca="1" si="11"/>
        <v>0.2868080493747262</v>
      </c>
      <c r="M116" s="1">
        <f t="shared" ca="1" si="11"/>
        <v>0.61708013752474877</v>
      </c>
      <c r="N116" s="1">
        <f t="shared" ca="1" si="11"/>
        <v>0.60623433294017171</v>
      </c>
      <c r="O116" s="1">
        <f t="shared" ca="1" si="11"/>
        <v>0.27792673266484952</v>
      </c>
      <c r="P116" s="1">
        <f t="shared" ca="1" si="11"/>
        <v>5.5836535183748037E-2</v>
      </c>
      <c r="Q116" s="1">
        <f t="shared" ca="1" si="11"/>
        <v>3.4527924503390081E-2</v>
      </c>
      <c r="R116" s="1">
        <f t="shared" ca="1" si="11"/>
        <v>7.6250660452562374E-2</v>
      </c>
      <c r="S116" s="1">
        <f t="shared" ca="1" si="11"/>
        <v>6.8205032010604627E-2</v>
      </c>
      <c r="T116" s="1">
        <f t="shared" ca="1" si="11"/>
        <v>4.2284502938396792E-2</v>
      </c>
      <c r="U116" s="1">
        <f t="shared" ca="1" si="11"/>
        <v>2.0995310862879396E-2</v>
      </c>
      <c r="V116" s="1">
        <f t="shared" ca="1" si="15"/>
        <v>-7.3975990477602198E-3</v>
      </c>
      <c r="W116" s="1">
        <f t="shared" ca="1" si="16"/>
        <v>-1.3105167240596797E-2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9.3631811077551239E-2</v>
      </c>
      <c r="E117" s="1">
        <f t="shared" ca="1" si="13"/>
        <v>6.604066016093077E-2</v>
      </c>
      <c r="F117" s="1">
        <f t="shared" ca="1" si="14"/>
        <v>-3.853719156617167E-2</v>
      </c>
      <c r="G117" s="1">
        <f t="shared" ca="1" si="10"/>
        <v>-8.1279188651944501E-2</v>
      </c>
      <c r="H117" s="1">
        <f t="shared" ca="1" si="10"/>
        <v>2.4473736307755994E-3</v>
      </c>
      <c r="I117" s="1">
        <f t="shared" ca="1" si="11"/>
        <v>7.8797316358702213E-2</v>
      </c>
      <c r="J117" s="1">
        <f t="shared" ca="1" si="11"/>
        <v>6.7026086321008344E-2</v>
      </c>
      <c r="K117" s="1">
        <f t="shared" ca="1" si="11"/>
        <v>9.5031016677668695E-2</v>
      </c>
      <c r="L117" s="1">
        <f t="shared" ca="1" si="11"/>
        <v>0.28917492762525238</v>
      </c>
      <c r="M117" s="1">
        <f t="shared" ca="1" si="11"/>
        <v>0.56302805290035196</v>
      </c>
      <c r="N117" s="1">
        <f t="shared" ca="1" si="11"/>
        <v>0.56348509072370678</v>
      </c>
      <c r="O117" s="1">
        <f t="shared" ca="1" si="11"/>
        <v>0.37139310215587396</v>
      </c>
      <c r="P117" s="1">
        <f t="shared" ca="1" si="11"/>
        <v>0.21960725692848343</v>
      </c>
      <c r="Q117" s="1">
        <f t="shared" ca="1" si="11"/>
        <v>0.11433501888492832</v>
      </c>
      <c r="R117" s="1">
        <f t="shared" ca="1" si="11"/>
        <v>2.9950692147506387E-2</v>
      </c>
      <c r="S117" s="1">
        <f t="shared" ca="1" si="11"/>
        <v>-9.8596953668832147E-3</v>
      </c>
      <c r="T117" s="1">
        <f t="shared" ca="1" si="11"/>
        <v>-1.3630953126346912E-2</v>
      </c>
      <c r="U117" s="1">
        <f t="shared" ca="1" si="11"/>
        <v>-1.2396426826344481E-2</v>
      </c>
      <c r="V117" s="1">
        <f t="shared" ca="1" si="15"/>
        <v>-2.659098733002702E-2</v>
      </c>
      <c r="W117" s="1">
        <f t="shared" ca="1" si="16"/>
        <v>-8.6226455056708437E-2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-1.2114046337648502E-3</v>
      </c>
      <c r="E118" s="1">
        <f t="shared" ca="1" si="13"/>
        <v>1.2873000376216656E-2</v>
      </c>
      <c r="F118" s="1">
        <f t="shared" ca="1" si="14"/>
        <v>3.0149360624535389E-2</v>
      </c>
      <c r="G118" s="1">
        <f t="shared" ca="1" si="10"/>
        <v>1.4835401188270836E-2</v>
      </c>
      <c r="H118" s="1">
        <f t="shared" ca="1" si="10"/>
        <v>-4.2408300279259389E-2</v>
      </c>
      <c r="I118" s="1">
        <f t="shared" ca="1" si="11"/>
        <v>-3.8722612508509703E-2</v>
      </c>
      <c r="J118" s="1">
        <f t="shared" ca="1" si="11"/>
        <v>2.910990056022955E-3</v>
      </c>
      <c r="K118" s="1">
        <f t="shared" ca="1" si="11"/>
        <v>6.1147481724052502E-2</v>
      </c>
      <c r="L118" s="1">
        <f t="shared" ca="1" si="11"/>
        <v>0.25735649409946793</v>
      </c>
      <c r="M118" s="1">
        <f t="shared" ca="1" si="11"/>
        <v>0.55487090730890187</v>
      </c>
      <c r="N118" s="1">
        <f t="shared" ca="1" si="11"/>
        <v>0.53108942876373344</v>
      </c>
      <c r="O118" s="1">
        <f t="shared" ca="1" si="11"/>
        <v>0.23109007103528331</v>
      </c>
      <c r="P118" s="1">
        <f t="shared" ca="1" si="11"/>
        <v>1.8891345235549202E-2</v>
      </c>
      <c r="Q118" s="1">
        <f t="shared" ca="1" si="11"/>
        <v>6.0707208417139918E-3</v>
      </c>
      <c r="R118" s="1">
        <f t="shared" ca="1" si="11"/>
        <v>7.2452083598635378E-2</v>
      </c>
      <c r="S118" s="1">
        <f t="shared" ca="1" si="11"/>
        <v>9.0265237638233672E-2</v>
      </c>
      <c r="T118" s="1">
        <f t="shared" ca="1" si="11"/>
        <v>6.1911069081438973E-2</v>
      </c>
      <c r="U118" s="1">
        <f t="shared" ca="1" si="11"/>
        <v>3.2648361436080589E-2</v>
      </c>
      <c r="V118" s="1">
        <f t="shared" ca="1" si="15"/>
        <v>4.4212987093604918E-2</v>
      </c>
      <c r="W118" s="1">
        <f t="shared" ca="1" si="16"/>
        <v>7.5497571562214358E-2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-3.9311775613224284E-2</v>
      </c>
      <c r="E119" s="1">
        <f t="shared" ca="1" si="13"/>
        <v>-6.8861540091244483E-2</v>
      </c>
      <c r="F119" s="1">
        <f t="shared" ca="1" si="14"/>
        <v>-1.0644256087520287E-2</v>
      </c>
      <c r="G119" s="1">
        <f t="shared" ca="1" si="10"/>
        <v>8.4534980344324745E-2</v>
      </c>
      <c r="H119" s="1">
        <f t="shared" ca="1" si="10"/>
        <v>0.15921891458791465</v>
      </c>
      <c r="I119" s="1">
        <f t="shared" ca="1" si="11"/>
        <v>0.18655040032613873</v>
      </c>
      <c r="J119" s="1">
        <f t="shared" ca="1" si="11"/>
        <v>0.16896371253744694</v>
      </c>
      <c r="K119" s="1">
        <f t="shared" ca="1" si="11"/>
        <v>0.12416958552574568</v>
      </c>
      <c r="L119" s="1">
        <f t="shared" ca="1" si="11"/>
        <v>0.21017856773242252</v>
      </c>
      <c r="M119" s="1">
        <f t="shared" ca="1" si="11"/>
        <v>0.41884857387916519</v>
      </c>
      <c r="N119" s="1">
        <f t="shared" ca="1" si="11"/>
        <v>0.43680010527007618</v>
      </c>
      <c r="O119" s="1">
        <f t="shared" ca="1" si="11"/>
        <v>0.22215561294348457</v>
      </c>
      <c r="P119" s="1">
        <f t="shared" ca="1" si="11"/>
        <v>7.2900774238861099E-2</v>
      </c>
      <c r="Q119" s="1">
        <f t="shared" ca="1" si="11"/>
        <v>6.6580436285259254E-2</v>
      </c>
      <c r="R119" s="1">
        <f t="shared" ca="1" si="11"/>
        <v>0.10628784537618578</v>
      </c>
      <c r="S119" s="1">
        <f t="shared" ca="1" si="11"/>
        <v>8.2469208375412328E-2</v>
      </c>
      <c r="T119" s="1">
        <f t="shared" ca="1" si="11"/>
        <v>3.4784987824851329E-2</v>
      </c>
      <c r="U119" s="1">
        <f t="shared" ca="1" si="11"/>
        <v>2.7800276444963135E-2</v>
      </c>
      <c r="V119" s="1">
        <f t="shared" ca="1" si="15"/>
        <v>4.0799307388207272E-2</v>
      </c>
      <c r="W119" s="1">
        <f t="shared" ca="1" si="16"/>
        <v>2.5789947221233154E-2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7.0019629992890423E-2</v>
      </c>
      <c r="E120" s="1">
        <f t="shared" ca="1" si="13"/>
        <v>6.5726865346730029E-2</v>
      </c>
      <c r="F120" s="1">
        <f t="shared" ca="1" si="14"/>
        <v>5.168675339725122E-2</v>
      </c>
      <c r="G120" s="1">
        <f t="shared" ca="1" si="10"/>
        <v>1.5199577966491806E-2</v>
      </c>
      <c r="H120" s="1">
        <f t="shared" ca="1" si="10"/>
        <v>-1.0556805845208508E-2</v>
      </c>
      <c r="I120" s="1">
        <f t="shared" ca="1" si="11"/>
        <v>1.599253978148384E-2</v>
      </c>
      <c r="J120" s="1">
        <f t="shared" ca="1" si="11"/>
        <v>6.3200292396197594E-2</v>
      </c>
      <c r="K120" s="1">
        <f t="shared" ca="1" si="11"/>
        <v>0.13681142999201543</v>
      </c>
      <c r="L120" s="1">
        <f t="shared" ca="1" si="11"/>
        <v>0.36196131500368472</v>
      </c>
      <c r="M120" s="1">
        <f t="shared" ca="1" si="11"/>
        <v>0.65940393210312709</v>
      </c>
      <c r="N120" s="1">
        <f t="shared" ca="1" si="11"/>
        <v>0.59287212053634319</v>
      </c>
      <c r="O120" s="1">
        <f t="shared" ca="1" si="11"/>
        <v>0.24017395027853516</v>
      </c>
      <c r="P120" s="1">
        <f t="shared" ca="1" si="11"/>
        <v>3.8550933880072767E-2</v>
      </c>
      <c r="Q120" s="1">
        <f t="shared" ca="1" si="11"/>
        <v>2.3737903234306738E-2</v>
      </c>
      <c r="R120" s="1">
        <f t="shared" ca="1" si="11"/>
        <v>2.9461800114850216E-2</v>
      </c>
      <c r="S120" s="1">
        <f t="shared" ca="1" si="11"/>
        <v>7.1861464705907027E-2</v>
      </c>
      <c r="T120" s="1">
        <f t="shared" ca="1" si="11"/>
        <v>0.109056975532053</v>
      </c>
      <c r="U120" s="1">
        <f t="shared" ca="1" si="11"/>
        <v>6.98166523636191E-2</v>
      </c>
      <c r="V120" s="1">
        <f t="shared" ca="1" si="15"/>
        <v>-1.892958672315008E-2</v>
      </c>
      <c r="W120" s="1">
        <f t="shared" ca="1" si="16"/>
        <v>1.1039494667051732E-2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-9.1088535487518482E-2</v>
      </c>
      <c r="E121" s="1">
        <f t="shared" ca="1" si="13"/>
        <v>-3.1932913559501765E-2</v>
      </c>
      <c r="F121" s="1">
        <f t="shared" ca="1" si="14"/>
        <v>6.2052411163852426E-2</v>
      </c>
      <c r="G121" s="1">
        <f t="shared" ca="1" si="10"/>
        <v>7.7993948195499693E-2</v>
      </c>
      <c r="H121" s="1">
        <f t="shared" ca="1" si="10"/>
        <v>1.3304528983633785E-2</v>
      </c>
      <c r="I121" s="1">
        <f t="shared" ca="1" si="11"/>
        <v>4.0052030428515796E-3</v>
      </c>
      <c r="J121" s="1">
        <f t="shared" ca="1" si="11"/>
        <v>2.9978380102888325E-2</v>
      </c>
      <c r="K121" s="1">
        <f t="shared" ca="1" si="11"/>
        <v>8.9619951869701842E-2</v>
      </c>
      <c r="L121" s="1">
        <f t="shared" ca="1" si="11"/>
        <v>0.27164810254387689</v>
      </c>
      <c r="M121" s="1">
        <f t="shared" ca="1" si="11"/>
        <v>0.57632152033677242</v>
      </c>
      <c r="N121" s="1">
        <f t="shared" ca="1" si="11"/>
        <v>0.60875655969653131</v>
      </c>
      <c r="O121" s="1">
        <f t="shared" ca="1" si="11"/>
        <v>0.30906658241139351</v>
      </c>
      <c r="P121" s="1">
        <f t="shared" ca="1" si="11"/>
        <v>8.7826708331246159E-2</v>
      </c>
      <c r="Q121" s="1">
        <f t="shared" ca="1" si="11"/>
        <v>9.4509946770302364E-3</v>
      </c>
      <c r="R121" s="1">
        <f t="shared" ca="1" si="11"/>
        <v>-4.812707191091934E-2</v>
      </c>
      <c r="S121" s="1">
        <f t="shared" ca="1" si="11"/>
        <v>-6.8331873566006965E-2</v>
      </c>
      <c r="T121" s="1">
        <f t="shared" ca="1" si="11"/>
        <v>1.4719256850767284E-3</v>
      </c>
      <c r="U121" s="1">
        <f t="shared" ca="1" si="11"/>
        <v>2.466582699609034E-2</v>
      </c>
      <c r="V121" s="1">
        <f t="shared" ca="1" si="15"/>
        <v>2.7363512083072267E-2</v>
      </c>
      <c r="W121" s="1">
        <f t="shared" ca="1" si="16"/>
        <v>6.1031201404314353E-2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-9.9414696487520007E-2</v>
      </c>
      <c r="E122" s="1">
        <f t="shared" ca="1" si="13"/>
        <v>-1.5445028385385369E-2</v>
      </c>
      <c r="F122" s="1">
        <f t="shared" ca="1" si="14"/>
        <v>1.49137451968677E-2</v>
      </c>
      <c r="G122" s="1">
        <f t="shared" ca="1" si="10"/>
        <v>2.9660152345228969E-2</v>
      </c>
      <c r="H122" s="1">
        <f t="shared" ca="1" si="10"/>
        <v>4.235788457601871E-2</v>
      </c>
      <c r="I122" s="1">
        <f t="shared" ca="1" si="11"/>
        <v>4.7182650507382087E-2</v>
      </c>
      <c r="J122" s="1">
        <f t="shared" ca="1" si="11"/>
        <v>3.4992021742112939E-2</v>
      </c>
      <c r="K122" s="1">
        <f t="shared" ca="1" si="11"/>
        <v>5.5232795563795331E-2</v>
      </c>
      <c r="L122" s="1">
        <f t="shared" ca="1" si="11"/>
        <v>0.23301979606676704</v>
      </c>
      <c r="M122" s="1">
        <f t="shared" ca="1" si="11"/>
        <v>0.50380147985880863</v>
      </c>
      <c r="N122" s="1">
        <f t="shared" ca="1" si="11"/>
        <v>0.49015330464698048</v>
      </c>
      <c r="O122" s="1">
        <f t="shared" ca="1" si="11"/>
        <v>0.21680878701391232</v>
      </c>
      <c r="P122" s="1">
        <f t="shared" ca="1" si="11"/>
        <v>9.7538351632713932E-2</v>
      </c>
      <c r="Q122" s="1">
        <f t="shared" ca="1" si="11"/>
        <v>8.4722033975930727E-2</v>
      </c>
      <c r="R122" s="1">
        <f t="shared" ca="1" si="11"/>
        <v>4.2658960184401948E-2</v>
      </c>
      <c r="S122" s="1">
        <f t="shared" ca="1" si="11"/>
        <v>3.8492437365208597E-2</v>
      </c>
      <c r="T122" s="1">
        <f t="shared" ca="1" si="11"/>
        <v>9.4558906678122986E-2</v>
      </c>
      <c r="U122" s="1">
        <f t="shared" ca="1" si="11"/>
        <v>0.14992038256793519</v>
      </c>
      <c r="V122" s="1">
        <f t="shared" ca="1" si="15"/>
        <v>9.192835758780829E-2</v>
      </c>
      <c r="W122" s="1">
        <f t="shared" ca="1" si="16"/>
        <v>-3.0249145933405379E-2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0.16563406029486241</v>
      </c>
      <c r="E123" s="1">
        <f t="shared" ca="1" si="13"/>
        <v>0.15968726236109854</v>
      </c>
      <c r="F123" s="1">
        <f t="shared" ca="1" si="14"/>
        <v>0.11087338771845849</v>
      </c>
      <c r="G123" s="1">
        <f t="shared" ca="1" si="10"/>
        <v>2.6269599687286056E-2</v>
      </c>
      <c r="H123" s="1">
        <f t="shared" ca="1" si="10"/>
        <v>-3.7088082449561119E-2</v>
      </c>
      <c r="I123" s="1">
        <f t="shared" ca="1" si="11"/>
        <v>-6.7719394534192859E-2</v>
      </c>
      <c r="J123" s="1">
        <f t="shared" ca="1" si="11"/>
        <v>-8.0310741001512156E-2</v>
      </c>
      <c r="K123" s="1">
        <f t="shared" ca="1" si="11"/>
        <v>-4.0248253203746656E-2</v>
      </c>
      <c r="L123" s="1">
        <f t="shared" ca="1" si="11"/>
        <v>0.19779601890937043</v>
      </c>
      <c r="M123" s="1">
        <f t="shared" ca="1" si="11"/>
        <v>0.57138553356828958</v>
      </c>
      <c r="N123" s="1">
        <f t="shared" ca="1" si="11"/>
        <v>0.63755834979011095</v>
      </c>
      <c r="O123" s="1">
        <f t="shared" ca="1" si="11"/>
        <v>0.35716542319394068</v>
      </c>
      <c r="P123" s="1">
        <f t="shared" ca="1" si="11"/>
        <v>0.11134186738147248</v>
      </c>
      <c r="Q123" s="1">
        <f t="shared" ca="1" si="11"/>
        <v>6.7129079664067531E-2</v>
      </c>
      <c r="R123" s="1">
        <f t="shared" ca="1" si="11"/>
        <v>0.11890887029249686</v>
      </c>
      <c r="S123" s="1">
        <f t="shared" ca="1" si="11"/>
        <v>0.11289268518769713</v>
      </c>
      <c r="T123" s="1">
        <f t="shared" ca="1" si="11"/>
        <v>5.3176480749874189E-2</v>
      </c>
      <c r="U123" s="1">
        <f t="shared" ca="1" si="11"/>
        <v>2.0289069279148305E-2</v>
      </c>
      <c r="V123" s="1">
        <f t="shared" ca="1" si="15"/>
        <v>6.7463547303640209E-2</v>
      </c>
      <c r="W123" s="1">
        <f t="shared" ca="1" si="16"/>
        <v>0.14259084064341784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-6.4070247132578695E-2</v>
      </c>
      <c r="E124" s="1">
        <f t="shared" ca="1" si="13"/>
        <v>-2.7163610657339281E-2</v>
      </c>
      <c r="F124" s="1">
        <f t="shared" ca="1" si="14"/>
        <v>-1.3786366941215458E-2</v>
      </c>
      <c r="G124" s="1">
        <f t="shared" ca="1" si="10"/>
        <v>-1.3787805771869194E-2</v>
      </c>
      <c r="H124" s="1">
        <f t="shared" ca="1" si="10"/>
        <v>2.9360848572653725E-2</v>
      </c>
      <c r="I124" s="1">
        <f t="shared" ca="1" si="11"/>
        <v>5.9712783761014743E-2</v>
      </c>
      <c r="J124" s="1">
        <f t="shared" ca="1" si="11"/>
        <v>1.3052454850947026E-2</v>
      </c>
      <c r="K124" s="1">
        <f t="shared" ca="1" si="11"/>
        <v>2.9249086090050024E-2</v>
      </c>
      <c r="L124" s="1">
        <f t="shared" ca="1" si="11"/>
        <v>0.27995636894668524</v>
      </c>
      <c r="M124" s="1">
        <f t="shared" ca="1" si="11"/>
        <v>0.65790992416563121</v>
      </c>
      <c r="N124" s="1">
        <f t="shared" ca="1" si="11"/>
        <v>0.67286561722507587</v>
      </c>
      <c r="O124" s="1">
        <f t="shared" ca="1" si="11"/>
        <v>0.37784712408443055</v>
      </c>
      <c r="P124" s="1">
        <f t="shared" ca="1" si="11"/>
        <v>0.18271490506218621</v>
      </c>
      <c r="Q124" s="1">
        <f t="shared" ca="1" si="11"/>
        <v>0.10330788816943604</v>
      </c>
      <c r="R124" s="1">
        <f t="shared" ca="1" si="11"/>
        <v>0.10979346632020974</v>
      </c>
      <c r="S124" s="1">
        <f t="shared" ca="1" si="11"/>
        <v>0.10841491011679774</v>
      </c>
      <c r="T124" s="1">
        <f t="shared" ca="1" si="11"/>
        <v>6.795067205187133E-2</v>
      </c>
      <c r="U124" s="1">
        <f t="shared" ca="1" si="11"/>
        <v>1.9464828211359347E-2</v>
      </c>
      <c r="V124" s="1">
        <f t="shared" ca="1" si="15"/>
        <v>-2.9700783664135246E-3</v>
      </c>
      <c r="W124" s="1">
        <f t="shared" ca="1" si="16"/>
        <v>-5.980200300656836E-3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0.11564601883402267</v>
      </c>
      <c r="E125" s="1">
        <f t="shared" ca="1" si="13"/>
        <v>0.10638151242965006</v>
      </c>
      <c r="F125" s="1">
        <f t="shared" ca="1" si="14"/>
        <v>0.10557985484663816</v>
      </c>
      <c r="G125" s="1">
        <f t="shared" ca="1" si="10"/>
        <v>6.8244653059548549E-2</v>
      </c>
      <c r="H125" s="1">
        <f t="shared" ca="1" si="10"/>
        <v>2.2511659106003844E-2</v>
      </c>
      <c r="I125" s="1">
        <f t="shared" ca="1" si="11"/>
        <v>5.4392934469580101E-3</v>
      </c>
      <c r="J125" s="1">
        <f t="shared" ca="1" si="11"/>
        <v>-1.1115611222162966E-2</v>
      </c>
      <c r="K125" s="1">
        <f t="shared" ca="1" si="11"/>
        <v>4.2583726332056121E-2</v>
      </c>
      <c r="L125" s="1">
        <f t="shared" ca="1" si="11"/>
        <v>0.28735492294354736</v>
      </c>
      <c r="M125" s="1">
        <f t="shared" ca="1" si="11"/>
        <v>0.57612799243651147</v>
      </c>
      <c r="N125" s="1">
        <f t="shared" ca="1" si="11"/>
        <v>0.52142619392988476</v>
      </c>
      <c r="O125" s="1">
        <f t="shared" ca="1" si="11"/>
        <v>0.22459826161492707</v>
      </c>
      <c r="P125" s="1">
        <f t="shared" ca="1" si="11"/>
        <v>6.4031017943976073E-2</v>
      </c>
      <c r="Q125" s="1">
        <f t="shared" ca="1" si="11"/>
        <v>9.3727073233632552E-2</v>
      </c>
      <c r="R125" s="1">
        <f t="shared" ca="1" si="11"/>
        <v>0.10064936571280192</v>
      </c>
      <c r="S125" s="1">
        <f t="shared" ca="1" si="11"/>
        <v>4.7270576060601775E-2</v>
      </c>
      <c r="T125" s="1">
        <f t="shared" ca="1" si="11"/>
        <v>5.4195110649044156E-2</v>
      </c>
      <c r="U125" s="1">
        <f t="shared" ca="1" si="11"/>
        <v>9.063017512517639E-2</v>
      </c>
      <c r="V125" s="1">
        <f t="shared" ca="1" si="15"/>
        <v>0.12193704538517058</v>
      </c>
      <c r="W125" s="1">
        <f t="shared" ca="1" si="16"/>
        <v>0.16965677873715718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-7.0852881135688092E-2</v>
      </c>
      <c r="E126" s="1">
        <f t="shared" ca="1" si="13"/>
        <v>-2.1995462013685421E-2</v>
      </c>
      <c r="F126" s="1">
        <f t="shared" ca="1" si="14"/>
        <v>-3.163174900869193E-3</v>
      </c>
      <c r="G126" s="1">
        <f t="shared" ca="1" si="10"/>
        <v>-2.3727006422792945E-2</v>
      </c>
      <c r="H126" s="1">
        <f t="shared" ca="1" si="10"/>
        <v>-2.1147726466804177E-2</v>
      </c>
      <c r="I126" s="1">
        <f t="shared" ca="1" si="11"/>
        <v>-1.018219798657798E-2</v>
      </c>
      <c r="J126" s="1">
        <f t="shared" ca="1" si="11"/>
        <v>-1.0119246727115099E-2</v>
      </c>
      <c r="K126" s="1">
        <f t="shared" ca="1" si="11"/>
        <v>3.70938949179637E-2</v>
      </c>
      <c r="L126" s="1">
        <f t="shared" ca="1" si="11"/>
        <v>0.27206803873896324</v>
      </c>
      <c r="M126" s="1">
        <f t="shared" ca="1" si="11"/>
        <v>0.59431287400303678</v>
      </c>
      <c r="N126" s="1">
        <f t="shared" ca="1" si="11"/>
        <v>0.59303490093371403</v>
      </c>
      <c r="O126" s="1">
        <f t="shared" ca="1" si="11"/>
        <v>0.3308007232329998</v>
      </c>
      <c r="P126" s="1">
        <f t="shared" ca="1" si="11"/>
        <v>0.15716873111695548</v>
      </c>
      <c r="Q126" s="1">
        <f t="shared" ca="1" si="11"/>
        <v>7.0840851450352543E-2</v>
      </c>
      <c r="R126" s="1">
        <f t="shared" ca="1" si="11"/>
        <v>7.5229415477938877E-2</v>
      </c>
      <c r="S126" s="1">
        <f t="shared" ca="1" si="11"/>
        <v>3.8303547050122427E-2</v>
      </c>
      <c r="T126" s="1">
        <f t="shared" ca="1" si="11"/>
        <v>-3.6596325647754294E-2</v>
      </c>
      <c r="U126" s="1">
        <f t="shared" ca="1" si="11"/>
        <v>-5.9650851063057619E-2</v>
      </c>
      <c r="V126" s="1">
        <f t="shared" ca="1" si="15"/>
        <v>-3.9730513207675101E-2</v>
      </c>
      <c r="W126" s="1">
        <f t="shared" ca="1" si="16"/>
        <v>-3.2711153187466084E-2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0.16557145369786366</v>
      </c>
      <c r="E127" s="1">
        <f t="shared" ca="1" si="13"/>
        <v>0.15877869781749016</v>
      </c>
      <c r="F127" s="1">
        <f t="shared" ca="1" si="14"/>
        <v>0.15000529797530268</v>
      </c>
      <c r="G127" s="1">
        <f t="shared" ca="1" si="14"/>
        <v>0.11749742564225611</v>
      </c>
      <c r="H127" s="1">
        <f t="shared" ca="1" si="14"/>
        <v>0.12568114380694789</v>
      </c>
      <c r="I127" s="1">
        <f t="shared" ca="1" si="14"/>
        <v>0.13467595896938159</v>
      </c>
      <c r="J127" s="1">
        <f t="shared" ca="1" si="14"/>
        <v>9.3707796820872297E-2</v>
      </c>
      <c r="K127" s="1">
        <f t="shared" ca="1" si="14"/>
        <v>0.11341350874928199</v>
      </c>
      <c r="L127" s="1">
        <f t="shared" ca="1" si="14"/>
        <v>0.32521341644705337</v>
      </c>
      <c r="M127" s="1">
        <f t="shared" ca="1" si="14"/>
        <v>0.61504441129480525</v>
      </c>
      <c r="N127" s="1">
        <f t="shared" ca="1" si="14"/>
        <v>0.58281855976310482</v>
      </c>
      <c r="O127" s="1">
        <f t="shared" ca="1" si="14"/>
        <v>0.29453259455085112</v>
      </c>
      <c r="P127" s="1">
        <f t="shared" ca="1" si="14"/>
        <v>0.11156497524277813</v>
      </c>
      <c r="Q127" s="1">
        <f t="shared" ca="1" si="14"/>
        <v>5.2089381361026456E-2</v>
      </c>
      <c r="R127" s="1">
        <f t="shared" ca="1" si="14"/>
        <v>5.1380058920109786E-2</v>
      </c>
      <c r="S127" s="1">
        <f t="shared" ca="1" si="14"/>
        <v>5.5283402758469859E-2</v>
      </c>
      <c r="T127" s="1">
        <f t="shared" ca="1" si="14"/>
        <v>5.0730914335885002E-2</v>
      </c>
      <c r="U127" s="1">
        <f t="shared" ca="1" si="14"/>
        <v>4.5983429322636181E-2</v>
      </c>
      <c r="V127" s="1">
        <f t="shared" ca="1" si="15"/>
        <v>7.5458543156577823E-2</v>
      </c>
      <c r="W127" s="1">
        <f t="shared" ca="1" si="16"/>
        <v>0.13024171820160682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-4.0560767032752187E-2</v>
      </c>
      <c r="E128" s="1">
        <f t="shared" ca="1" si="13"/>
        <v>-2.9915663089665857E-2</v>
      </c>
      <c r="F128" s="1">
        <f t="shared" ref="F128:U143" ca="1" si="17">(F78+0.6*(G78+E78)+0.15*(D78+H78))/(1+2*0.6+2*0.15)</f>
        <v>-5.1707606990835597E-2</v>
      </c>
      <c r="G128" s="1">
        <f t="shared" ca="1" si="17"/>
        <v>-7.5461393376039174E-2</v>
      </c>
      <c r="H128" s="1">
        <f t="shared" ca="1" si="17"/>
        <v>-4.3601808457137237E-2</v>
      </c>
      <c r="I128" s="1">
        <f t="shared" ca="1" si="17"/>
        <v>8.9971552941856842E-3</v>
      </c>
      <c r="J128" s="1">
        <f t="shared" ca="1" si="17"/>
        <v>2.046937248431565E-2</v>
      </c>
      <c r="K128" s="1">
        <f t="shared" ca="1" si="17"/>
        <v>6.8980490345045969E-2</v>
      </c>
      <c r="L128" s="1">
        <f t="shared" ca="1" si="17"/>
        <v>0.31353773984784311</v>
      </c>
      <c r="M128" s="1">
        <f t="shared" ca="1" si="17"/>
        <v>0.71829752046271333</v>
      </c>
      <c r="N128" s="1">
        <f t="shared" ca="1" si="17"/>
        <v>0.76588800558012093</v>
      </c>
      <c r="O128" s="1">
        <f t="shared" ca="1" si="17"/>
        <v>0.39302673474663552</v>
      </c>
      <c r="P128" s="1">
        <f t="shared" ca="1" si="17"/>
        <v>0.12536769444678944</v>
      </c>
      <c r="Q128" s="1">
        <f t="shared" ca="1" si="17"/>
        <v>0.1204514097026151</v>
      </c>
      <c r="R128" s="1">
        <f t="shared" ca="1" si="17"/>
        <v>0.18059332812789089</v>
      </c>
      <c r="S128" s="1">
        <f t="shared" ca="1" si="17"/>
        <v>0.13169634824852161</v>
      </c>
      <c r="T128" s="1">
        <f t="shared" ca="1" si="17"/>
        <v>0.12485535727190367</v>
      </c>
      <c r="U128" s="1">
        <f t="shared" ca="1" si="17"/>
        <v>0.13587961586632177</v>
      </c>
      <c r="V128" s="1">
        <f t="shared" ca="1" si="15"/>
        <v>0.15896543586235912</v>
      </c>
      <c r="W128" s="1">
        <f t="shared" ca="1" si="16"/>
        <v>0.25625022011732546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-5.1558618036043405E-2</v>
      </c>
      <c r="E129" s="1">
        <f t="shared" ca="1" si="13"/>
        <v>1.0427964205420228E-3</v>
      </c>
      <c r="F129" s="1">
        <f t="shared" ca="1" si="17"/>
        <v>5.7723252812456528E-2</v>
      </c>
      <c r="G129" s="1">
        <f t="shared" ca="1" si="17"/>
        <v>6.9021553618412529E-2</v>
      </c>
      <c r="H129" s="1">
        <f t="shared" ca="1" si="17"/>
        <v>2.9021168550615421E-2</v>
      </c>
      <c r="I129" s="1">
        <f t="shared" ca="1" si="17"/>
        <v>2.7749932786828663E-2</v>
      </c>
      <c r="J129" s="1">
        <f t="shared" ca="1" si="17"/>
        <v>7.4956076036886435E-2</v>
      </c>
      <c r="K129" s="1">
        <f t="shared" ca="1" si="17"/>
        <v>0.1255943613325195</v>
      </c>
      <c r="L129" s="1">
        <f t="shared" ca="1" si="17"/>
        <v>0.25642811806100679</v>
      </c>
      <c r="M129" s="1">
        <f t="shared" ca="1" si="17"/>
        <v>0.49310768426500384</v>
      </c>
      <c r="N129" s="1">
        <f t="shared" ca="1" si="17"/>
        <v>0.51738423809619272</v>
      </c>
      <c r="O129" s="1">
        <f t="shared" ca="1" si="17"/>
        <v>0.25848127612889515</v>
      </c>
      <c r="P129" s="1">
        <f t="shared" ca="1" si="17"/>
        <v>7.315924180246143E-2</v>
      </c>
      <c r="Q129" s="1">
        <f t="shared" ca="1" si="17"/>
        <v>7.586592440430287E-2</v>
      </c>
      <c r="R129" s="1">
        <f t="shared" ca="1" si="17"/>
        <v>0.15157253060573445</v>
      </c>
      <c r="S129" s="1">
        <f t="shared" ca="1" si="17"/>
        <v>0.13931601558129034</v>
      </c>
      <c r="T129" s="1">
        <f t="shared" ca="1" si="17"/>
        <v>4.056313011197564E-2</v>
      </c>
      <c r="U129" s="1">
        <f t="shared" ca="1" si="17"/>
        <v>-5.9876830288178419E-3</v>
      </c>
      <c r="V129" s="1">
        <f t="shared" ca="1" si="15"/>
        <v>-4.0258487266161581E-3</v>
      </c>
      <c r="W129" s="1">
        <f t="shared" ca="1" si="16"/>
        <v>-2.329160281354762E-2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1.6113152779708227E-2</v>
      </c>
      <c r="E130" s="1">
        <f t="shared" ca="1" si="13"/>
        <v>6.4721313495737856E-2</v>
      </c>
      <c r="F130" s="1">
        <f t="shared" ca="1" si="17"/>
        <v>6.7561283311350279E-2</v>
      </c>
      <c r="G130" s="1">
        <f t="shared" ca="1" si="17"/>
        <v>7.4765989115025619E-2</v>
      </c>
      <c r="H130" s="1">
        <f t="shared" ca="1" si="17"/>
        <v>0.11581925908911601</v>
      </c>
      <c r="I130" s="1">
        <f t="shared" ca="1" si="17"/>
        <v>0.13734988208701218</v>
      </c>
      <c r="J130" s="1">
        <f t="shared" ca="1" si="17"/>
        <v>0.10910783550219268</v>
      </c>
      <c r="K130" s="1">
        <f t="shared" ca="1" si="17"/>
        <v>0.10968647712325566</v>
      </c>
      <c r="L130" s="1">
        <f t="shared" ca="1" si="17"/>
        <v>0.21300377984720145</v>
      </c>
      <c r="M130" s="1">
        <f t="shared" ca="1" si="17"/>
        <v>0.39318294125031139</v>
      </c>
      <c r="N130" s="1">
        <f t="shared" ca="1" si="17"/>
        <v>0.45141814672301894</v>
      </c>
      <c r="O130" s="1">
        <f t="shared" ca="1" si="17"/>
        <v>0.3046124516461462</v>
      </c>
      <c r="P130" s="1">
        <f t="shared" ca="1" si="17"/>
        <v>0.21741827003543374</v>
      </c>
      <c r="Q130" s="1">
        <f t="shared" ca="1" si="17"/>
        <v>0.22662105819519557</v>
      </c>
      <c r="R130" s="1">
        <f t="shared" ca="1" si="17"/>
        <v>0.1909945651233759</v>
      </c>
      <c r="S130" s="1">
        <f t="shared" ca="1" si="17"/>
        <v>0.15131825248352215</v>
      </c>
      <c r="T130" s="1">
        <f t="shared" ca="1" si="17"/>
        <v>0.10199878579346651</v>
      </c>
      <c r="U130" s="1">
        <f t="shared" ca="1" si="17"/>
        <v>5.1564974636725477E-2</v>
      </c>
      <c r="V130" s="1">
        <f t="shared" ca="1" si="15"/>
        <v>2.5752033474745986E-2</v>
      </c>
      <c r="W130" s="1">
        <f t="shared" ca="1" si="16"/>
        <v>4.4520864821752673E-2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-1.8892260921174932E-2</v>
      </c>
      <c r="E131" s="1">
        <f t="shared" ca="1" si="13"/>
        <v>-7.1014018292223507E-2</v>
      </c>
      <c r="F131" s="1">
        <f t="shared" ca="1" si="17"/>
        <v>-8.3732487185939022E-2</v>
      </c>
      <c r="G131" s="1">
        <f t="shared" ca="1" si="17"/>
        <v>-4.2579781770708612E-2</v>
      </c>
      <c r="H131" s="1">
        <f t="shared" ca="1" si="17"/>
        <v>1.4339736883847131E-2</v>
      </c>
      <c r="I131" s="1">
        <f t="shared" ca="1" si="17"/>
        <v>8.6675364788629805E-2</v>
      </c>
      <c r="J131" s="1">
        <f t="shared" ca="1" si="17"/>
        <v>8.0378093733487449E-2</v>
      </c>
      <c r="K131" s="1">
        <f t="shared" ca="1" si="17"/>
        <v>4.2544487876544253E-2</v>
      </c>
      <c r="L131" s="1">
        <f t="shared" ca="1" si="17"/>
        <v>0.19066701848162987</v>
      </c>
      <c r="M131" s="1">
        <f t="shared" ca="1" si="17"/>
        <v>0.50030067689120727</v>
      </c>
      <c r="N131" s="1">
        <f t="shared" ca="1" si="17"/>
        <v>0.58785324998732236</v>
      </c>
      <c r="O131" s="1">
        <f t="shared" ca="1" si="17"/>
        <v>0.46225941919470059</v>
      </c>
      <c r="P131" s="1">
        <f t="shared" ca="1" si="17"/>
        <v>0.42497135201686886</v>
      </c>
      <c r="Q131" s="1">
        <f t="shared" ca="1" si="17"/>
        <v>0.45882855837888814</v>
      </c>
      <c r="R131" s="1">
        <f t="shared" ca="1" si="17"/>
        <v>0.33552927366475005</v>
      </c>
      <c r="S131" s="1">
        <f t="shared" ca="1" si="17"/>
        <v>0.16011419880036831</v>
      </c>
      <c r="T131" s="1">
        <f t="shared" ca="1" si="17"/>
        <v>0.11289899930829798</v>
      </c>
      <c r="U131" s="1">
        <f t="shared" ca="1" si="17"/>
        <v>0.15001637883431623</v>
      </c>
      <c r="V131" s="1">
        <f t="shared" ca="1" si="15"/>
        <v>0.11567708639549176</v>
      </c>
      <c r="W131" s="1">
        <f t="shared" ca="1" si="16"/>
        <v>4.6085584499364528E-2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1.0681680518785883E-2</v>
      </c>
      <c r="E132" s="1">
        <f t="shared" ca="1" si="13"/>
        <v>-1.3814005771391549E-2</v>
      </c>
      <c r="F132" s="1">
        <f t="shared" ca="1" si="17"/>
        <v>-5.2758791719059027E-2</v>
      </c>
      <c r="G132" s="1">
        <f t="shared" ca="1" si="17"/>
        <v>-3.8097327594338676E-2</v>
      </c>
      <c r="H132" s="1">
        <f t="shared" ca="1" si="17"/>
        <v>2.6485697325976396E-3</v>
      </c>
      <c r="I132" s="1">
        <f t="shared" ca="1" si="17"/>
        <v>3.996918711046811E-2</v>
      </c>
      <c r="J132" s="1">
        <f t="shared" ca="1" si="17"/>
        <v>5.198443929673062E-2</v>
      </c>
      <c r="K132" s="1">
        <f t="shared" ca="1" si="17"/>
        <v>8.5673844058062998E-2</v>
      </c>
      <c r="L132" s="1">
        <f t="shared" ca="1" si="17"/>
        <v>0.28452685880827777</v>
      </c>
      <c r="M132" s="1">
        <f t="shared" ca="1" si="17"/>
        <v>0.56914138058404817</v>
      </c>
      <c r="N132" s="1">
        <f t="shared" ca="1" si="17"/>
        <v>0.56254557505333314</v>
      </c>
      <c r="O132" s="1">
        <f t="shared" ca="1" si="17"/>
        <v>0.28582981193991241</v>
      </c>
      <c r="P132" s="1">
        <f t="shared" ca="1" si="17"/>
        <v>0.106026580430265</v>
      </c>
      <c r="Q132" s="1">
        <f t="shared" ca="1" si="17"/>
        <v>2.7800972278768033E-2</v>
      </c>
      <c r="R132" s="1">
        <f t="shared" ca="1" si="17"/>
        <v>6.7811764850954581E-2</v>
      </c>
      <c r="S132" s="1">
        <f t="shared" ca="1" si="17"/>
        <v>9.5829658661534728E-2</v>
      </c>
      <c r="T132" s="1">
        <f t="shared" ca="1" si="17"/>
        <v>9.5442386150353151E-2</v>
      </c>
      <c r="U132" s="1">
        <f t="shared" ca="1" si="17"/>
        <v>5.5098943311305562E-2</v>
      </c>
      <c r="V132" s="1">
        <f t="shared" ca="1" si="15"/>
        <v>-1.6873108975576888E-2</v>
      </c>
      <c r="W132" s="1">
        <f t="shared" ca="1" si="16"/>
        <v>-5.9939594141794943E-2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-4.8612583113994613E-2</v>
      </c>
      <c r="E133" s="1">
        <f t="shared" ca="1" si="13"/>
        <v>-5.604648139664252E-2</v>
      </c>
      <c r="F133" s="1">
        <f t="shared" ca="1" si="17"/>
        <v>-8.7648208445303202E-3</v>
      </c>
      <c r="G133" s="1">
        <f t="shared" ca="1" si="17"/>
        <v>4.9922066592903602E-2</v>
      </c>
      <c r="H133" s="1">
        <f t="shared" ca="1" si="17"/>
        <v>6.1934239268785683E-2</v>
      </c>
      <c r="I133" s="1">
        <f t="shared" ca="1" si="17"/>
        <v>6.8317204971569623E-2</v>
      </c>
      <c r="J133" s="1">
        <f t="shared" ca="1" si="17"/>
        <v>9.9889981466525529E-2</v>
      </c>
      <c r="K133" s="1">
        <f t="shared" ca="1" si="17"/>
        <v>0.1617342982862334</v>
      </c>
      <c r="L133" s="1">
        <f t="shared" ca="1" si="17"/>
        <v>0.32670080765664089</v>
      </c>
      <c r="M133" s="1">
        <f t="shared" ca="1" si="17"/>
        <v>0.60553716227208665</v>
      </c>
      <c r="N133" s="1">
        <f t="shared" ca="1" si="17"/>
        <v>0.60031981623384678</v>
      </c>
      <c r="O133" s="1">
        <f t="shared" ca="1" si="17"/>
        <v>0.3293571517202904</v>
      </c>
      <c r="P133" s="1">
        <f t="shared" ca="1" si="17"/>
        <v>0.18460433640249016</v>
      </c>
      <c r="Q133" s="1">
        <f t="shared" ca="1" si="17"/>
        <v>0.16546291079921069</v>
      </c>
      <c r="R133" s="1">
        <f t="shared" ca="1" si="17"/>
        <v>0.13840435250006922</v>
      </c>
      <c r="S133" s="1">
        <f t="shared" ca="1" si="17"/>
        <v>6.6065287148640989E-2</v>
      </c>
      <c r="T133" s="1">
        <f t="shared" ca="1" si="17"/>
        <v>1.6796247220533002E-2</v>
      </c>
      <c r="U133" s="1">
        <f t="shared" ca="1" si="17"/>
        <v>2.5781866035598521E-2</v>
      </c>
      <c r="V133" s="1">
        <f t="shared" ca="1" si="15"/>
        <v>3.495316841006018E-2</v>
      </c>
      <c r="W133" s="1">
        <f t="shared" ca="1" si="16"/>
        <v>3.9591782826257527E-2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8.3314776609997754E-2</v>
      </c>
      <c r="E134" s="1">
        <f t="shared" ca="1" si="13"/>
        <v>3.7314020314784702E-2</v>
      </c>
      <c r="F134" s="1">
        <f t="shared" ca="1" si="17"/>
        <v>2.1851934723234073E-2</v>
      </c>
      <c r="G134" s="1">
        <f t="shared" ca="1" si="17"/>
        <v>3.4163780432308791E-2</v>
      </c>
      <c r="H134" s="1">
        <f t="shared" ca="1" si="17"/>
        <v>3.2122267553393882E-2</v>
      </c>
      <c r="I134" s="1">
        <f t="shared" ca="1" si="17"/>
        <v>4.5052112172227141E-2</v>
      </c>
      <c r="J134" s="1">
        <f t="shared" ca="1" si="17"/>
        <v>4.5069492798432469E-2</v>
      </c>
      <c r="K134" s="1">
        <f t="shared" ca="1" si="17"/>
        <v>8.499958991569237E-2</v>
      </c>
      <c r="L134" s="1">
        <f t="shared" ca="1" si="17"/>
        <v>0.28414677880982508</v>
      </c>
      <c r="M134" s="1">
        <f t="shared" ca="1" si="17"/>
        <v>0.60014238149338284</v>
      </c>
      <c r="N134" s="1">
        <f t="shared" ca="1" si="17"/>
        <v>0.71594406928493159</v>
      </c>
      <c r="O134" s="1">
        <f t="shared" ca="1" si="17"/>
        <v>0.56801067784188697</v>
      </c>
      <c r="P134" s="1">
        <f t="shared" ca="1" si="17"/>
        <v>0.44528308591111421</v>
      </c>
      <c r="Q134" s="1">
        <f t="shared" ca="1" si="17"/>
        <v>0.303472903875046</v>
      </c>
      <c r="R134" s="1">
        <f t="shared" ca="1" si="17"/>
        <v>0.20507714087626933</v>
      </c>
      <c r="S134" s="1">
        <f t="shared" ca="1" si="17"/>
        <v>9.3461796184170304E-2</v>
      </c>
      <c r="T134" s="1">
        <f t="shared" ca="1" si="17"/>
        <v>4.5801499586456164E-2</v>
      </c>
      <c r="U134" s="1">
        <f t="shared" ca="1" si="17"/>
        <v>4.8220368695887854E-2</v>
      </c>
      <c r="V134" s="1">
        <f t="shared" ca="1" si="15"/>
        <v>4.6418660562185438E-2</v>
      </c>
      <c r="W134" s="1">
        <f t="shared" ca="1" si="16"/>
        <v>3.8833086363836165E-2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-1.0974955405281647E-2</v>
      </c>
      <c r="E135" s="1">
        <f t="shared" ca="1" si="13"/>
        <v>-2.1442483630627705E-2</v>
      </c>
      <c r="F135" s="1">
        <f t="shared" ca="1" si="17"/>
        <v>3.0938767694571066E-2</v>
      </c>
      <c r="G135" s="1">
        <f t="shared" ca="1" si="17"/>
        <v>5.1421243406333784E-2</v>
      </c>
      <c r="H135" s="1">
        <f t="shared" ca="1" si="17"/>
        <v>5.9836482902884167E-2</v>
      </c>
      <c r="I135" s="1">
        <f t="shared" ca="1" si="17"/>
        <v>6.1948654330862364E-2</v>
      </c>
      <c r="J135" s="1">
        <f t="shared" ca="1" si="17"/>
        <v>2.050456157569646E-2</v>
      </c>
      <c r="K135" s="1">
        <f t="shared" ca="1" si="17"/>
        <v>-2.2258904290150715E-2</v>
      </c>
      <c r="L135" s="1">
        <f t="shared" ca="1" si="17"/>
        <v>4.955547712927047E-2</v>
      </c>
      <c r="M135" s="1">
        <f t="shared" ca="1" si="17"/>
        <v>0.22912857670681511</v>
      </c>
      <c r="N135" s="1">
        <f t="shared" ca="1" si="17"/>
        <v>0.41042661300481792</v>
      </c>
      <c r="O135" s="1">
        <f t="shared" ca="1" si="17"/>
        <v>0.37613494853065449</v>
      </c>
      <c r="P135" s="1">
        <f t="shared" ca="1" si="17"/>
        <v>0.37732108148281351</v>
      </c>
      <c r="Q135" s="1">
        <f t="shared" ca="1" si="17"/>
        <v>0.46446808026235942</v>
      </c>
      <c r="R135" s="1">
        <f t="shared" ca="1" si="17"/>
        <v>0.39199003675092275</v>
      </c>
      <c r="S135" s="1">
        <f t="shared" ca="1" si="17"/>
        <v>0.2611021954658922</v>
      </c>
      <c r="T135" s="1">
        <f t="shared" ca="1" si="17"/>
        <v>0.25567977942207432</v>
      </c>
      <c r="U135" s="1">
        <f t="shared" ca="1" si="17"/>
        <v>0.25189364192243713</v>
      </c>
      <c r="V135" s="1">
        <f t="shared" ca="1" si="15"/>
        <v>0.30724096897791747</v>
      </c>
      <c r="W135" s="1">
        <f t="shared" ca="1" si="16"/>
        <v>0.45215730490906586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0.12957870117038689</v>
      </c>
      <c r="E136" s="1">
        <f t="shared" ca="1" si="13"/>
        <v>9.8901264463586935E-2</v>
      </c>
      <c r="F136" s="1">
        <f t="shared" ca="1" si="17"/>
        <v>3.7623388394822738E-2</v>
      </c>
      <c r="G136" s="1">
        <f t="shared" ca="1" si="17"/>
        <v>2.4595634541230958E-2</v>
      </c>
      <c r="H136" s="1">
        <f t="shared" ca="1" si="17"/>
        <v>4.2499314747694757E-2</v>
      </c>
      <c r="I136" s="1">
        <f t="shared" ca="1" si="17"/>
        <v>2.9016477968985238E-2</v>
      </c>
      <c r="J136" s="1">
        <f t="shared" ca="1" si="17"/>
        <v>-1.4424265573237916E-2</v>
      </c>
      <c r="K136" s="1">
        <f t="shared" ca="1" si="17"/>
        <v>2.1160995318104912E-2</v>
      </c>
      <c r="L136" s="1">
        <f t="shared" ca="1" si="17"/>
        <v>0.24354973998493873</v>
      </c>
      <c r="M136" s="1">
        <f t="shared" ca="1" si="17"/>
        <v>0.59823852636129327</v>
      </c>
      <c r="N136" s="1">
        <f t="shared" ca="1" si="17"/>
        <v>0.7475504609372805</v>
      </c>
      <c r="O136" s="1">
        <f t="shared" ca="1" si="17"/>
        <v>0.64332509316066544</v>
      </c>
      <c r="P136" s="1">
        <f t="shared" ca="1" si="17"/>
        <v>0.63442992201032333</v>
      </c>
      <c r="Q136" s="1">
        <f t="shared" ca="1" si="17"/>
        <v>0.50903559287873856</v>
      </c>
      <c r="R136" s="1">
        <f t="shared" ca="1" si="17"/>
        <v>0.23262523827776721</v>
      </c>
      <c r="S136" s="1">
        <f t="shared" ca="1" si="17"/>
        <v>4.7219717817089203E-2</v>
      </c>
      <c r="T136" s="1">
        <f t="shared" ca="1" si="17"/>
        <v>5.0368433492663754E-2</v>
      </c>
      <c r="U136" s="1">
        <f t="shared" ca="1" si="17"/>
        <v>0.11766427431677937</v>
      </c>
      <c r="V136" s="1">
        <f t="shared" ca="1" si="15"/>
        <v>0.15037481598801142</v>
      </c>
      <c r="W136" s="1">
        <f t="shared" ca="1" si="16"/>
        <v>0.19517383952234832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8.3435164381638435E-2</v>
      </c>
      <c r="E137" s="1">
        <f t="shared" ca="1" si="13"/>
        <v>8.3767130407928755E-2</v>
      </c>
      <c r="F137" s="1">
        <f t="shared" ca="1" si="17"/>
        <v>7.8558682169041813E-2</v>
      </c>
      <c r="G137" s="1">
        <f t="shared" ca="1" si="17"/>
        <v>4.0759784722324374E-2</v>
      </c>
      <c r="H137" s="1">
        <f t="shared" ca="1" si="17"/>
        <v>-2.0644913303067168E-3</v>
      </c>
      <c r="I137" s="1">
        <f t="shared" ca="1" si="17"/>
        <v>-4.0403453473109224E-2</v>
      </c>
      <c r="J137" s="1">
        <f t="shared" ca="1" si="17"/>
        <v>4.7256056415815343E-3</v>
      </c>
      <c r="K137" s="1">
        <f t="shared" ca="1" si="17"/>
        <v>9.8185912168519504E-2</v>
      </c>
      <c r="L137" s="1">
        <f t="shared" ca="1" si="17"/>
        <v>0.26994055957877278</v>
      </c>
      <c r="M137" s="1">
        <f t="shared" ca="1" si="17"/>
        <v>0.48563593857100623</v>
      </c>
      <c r="N137" s="1">
        <f t="shared" ca="1" si="17"/>
        <v>0.55620175867899746</v>
      </c>
      <c r="O137" s="1">
        <f t="shared" ca="1" si="17"/>
        <v>0.46092083516410992</v>
      </c>
      <c r="P137" s="1">
        <f t="shared" ca="1" si="17"/>
        <v>0.47174544696965065</v>
      </c>
      <c r="Q137" s="1">
        <f t="shared" ca="1" si="17"/>
        <v>0.64599202702333203</v>
      </c>
      <c r="R137" s="1">
        <f t="shared" ca="1" si="17"/>
        <v>0.66655656005693675</v>
      </c>
      <c r="S137" s="1">
        <f t="shared" ca="1" si="17"/>
        <v>0.5338135978415337</v>
      </c>
      <c r="T137" s="1">
        <f t="shared" ca="1" si="17"/>
        <v>0.23271753286529168</v>
      </c>
      <c r="U137" s="1">
        <f t="shared" ca="1" si="17"/>
        <v>9.6790176825037169E-2</v>
      </c>
      <c r="V137" s="1">
        <f t="shared" ca="1" si="15"/>
        <v>0.23789748597783461</v>
      </c>
      <c r="W137" s="1">
        <f t="shared" ca="1" si="16"/>
        <v>0.54675084093067639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-4.5248402744093363E-2</v>
      </c>
      <c r="E138" s="1">
        <f t="shared" ca="1" si="13"/>
        <v>-6.0581581437075954E-2</v>
      </c>
      <c r="F138" s="1">
        <f t="shared" ca="1" si="17"/>
        <v>-6.5869463096591946E-2</v>
      </c>
      <c r="G138" s="1">
        <f t="shared" ca="1" si="17"/>
        <v>-3.1039216648769359E-2</v>
      </c>
      <c r="H138" s="1">
        <f t="shared" ca="1" si="17"/>
        <v>2.5203375730350426E-2</v>
      </c>
      <c r="I138" s="1">
        <f t="shared" ca="1" si="17"/>
        <v>7.0858508820757268E-2</v>
      </c>
      <c r="J138" s="1">
        <f t="shared" ca="1" si="17"/>
        <v>6.4210261143470393E-2</v>
      </c>
      <c r="K138" s="1">
        <f t="shared" ca="1" si="17"/>
        <v>2.7919415448796538E-2</v>
      </c>
      <c r="L138" s="1">
        <f t="shared" ca="1" si="17"/>
        <v>4.7872419199945913E-2</v>
      </c>
      <c r="M138" s="1">
        <f t="shared" ca="1" si="17"/>
        <v>0.25874700959299346</v>
      </c>
      <c r="N138" s="1">
        <f t="shared" ca="1" si="17"/>
        <v>0.57714069331183915</v>
      </c>
      <c r="O138" s="1">
        <f t="shared" ca="1" si="17"/>
        <v>0.65975005706772394</v>
      </c>
      <c r="P138" s="1">
        <f t="shared" ca="1" si="17"/>
        <v>0.50158552070499407</v>
      </c>
      <c r="Q138" s="1">
        <f t="shared" ca="1" si="17"/>
        <v>0.40249168912159561</v>
      </c>
      <c r="R138" s="1">
        <f t="shared" ca="1" si="17"/>
        <v>0.28415500404790756</v>
      </c>
      <c r="S138" s="1">
        <f t="shared" ca="1" si="17"/>
        <v>0.33159474860216626</v>
      </c>
      <c r="T138" s="1">
        <f t="shared" ca="1" si="17"/>
        <v>0.49029668284161615</v>
      </c>
      <c r="U138" s="1">
        <f t="shared" ca="1" si="17"/>
        <v>0.67828074252196724</v>
      </c>
      <c r="V138" s="1">
        <f t="shared" ca="1" si="15"/>
        <v>0.83342113272670071</v>
      </c>
      <c r="W138" s="1">
        <f t="shared" ca="1" si="16"/>
        <v>0.94845211107770189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-1.1034926609920892E-2</v>
      </c>
      <c r="E139" s="1">
        <f t="shared" ca="1" si="13"/>
        <v>-5.539079002227399E-2</v>
      </c>
      <c r="F139" s="1">
        <f t="shared" ca="1" si="17"/>
        <v>-3.0694332328344304E-2</v>
      </c>
      <c r="G139" s="1">
        <f t="shared" ca="1" si="17"/>
        <v>2.3479365865880092E-3</v>
      </c>
      <c r="H139" s="1">
        <f t="shared" ca="1" si="17"/>
        <v>1.1790755688923002E-2</v>
      </c>
      <c r="I139" s="1">
        <f t="shared" ca="1" si="17"/>
        <v>1.8609032225578095E-2</v>
      </c>
      <c r="J139" s="1">
        <f t="shared" ca="1" si="17"/>
        <v>3.2839786177370121E-2</v>
      </c>
      <c r="K139" s="1">
        <f t="shared" ca="1" si="17"/>
        <v>6.6584487829241271E-2</v>
      </c>
      <c r="L139" s="1">
        <f t="shared" ca="1" si="17"/>
        <v>0.19174836850711047</v>
      </c>
      <c r="M139" s="1">
        <f t="shared" ca="1" si="17"/>
        <v>0.38407189768035138</v>
      </c>
      <c r="N139" s="1">
        <f t="shared" ca="1" si="17"/>
        <v>0.47780770957290308</v>
      </c>
      <c r="O139" s="1">
        <f t="shared" ca="1" si="17"/>
        <v>0.32153862610486944</v>
      </c>
      <c r="P139" s="1">
        <f t="shared" ca="1" si="17"/>
        <v>0.21550645756723968</v>
      </c>
      <c r="Q139" s="1">
        <f t="shared" ca="1" si="17"/>
        <v>0.19988613664197771</v>
      </c>
      <c r="R139" s="1">
        <f t="shared" ca="1" si="17"/>
        <v>8.8587445487408198E-2</v>
      </c>
      <c r="S139" s="1">
        <f t="shared" ca="1" si="17"/>
        <v>6.4502683933702051E-2</v>
      </c>
      <c r="T139" s="1">
        <f t="shared" ca="1" si="17"/>
        <v>0.18604415870127192</v>
      </c>
      <c r="U139" s="1">
        <f t="shared" ca="1" si="17"/>
        <v>0.25476372771985234</v>
      </c>
      <c r="V139" s="1">
        <f t="shared" ca="1" si="15"/>
        <v>0.17446369530350997</v>
      </c>
      <c r="W139" s="1">
        <f t="shared" ca="1" si="16"/>
        <v>0.10172346981131473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-0.14944175229339282</v>
      </c>
      <c r="E140" s="1">
        <f t="shared" ca="1" si="13"/>
        <v>-0.10110107317238806</v>
      </c>
      <c r="F140" s="1">
        <f t="shared" ca="1" si="17"/>
        <v>-1.6091163541077574E-2</v>
      </c>
      <c r="G140" s="1">
        <f t="shared" ca="1" si="17"/>
        <v>5.0588192688123049E-2</v>
      </c>
      <c r="H140" s="1">
        <f t="shared" ca="1" si="17"/>
        <v>8.5212964507854386E-2</v>
      </c>
      <c r="I140" s="1">
        <f t="shared" ca="1" si="17"/>
        <v>7.5138865042098255E-2</v>
      </c>
      <c r="J140" s="1">
        <f t="shared" ca="1" si="17"/>
        <v>8.2309428572106241E-2</v>
      </c>
      <c r="K140" s="1">
        <f t="shared" ca="1" si="17"/>
        <v>9.1041610566103118E-2</v>
      </c>
      <c r="L140" s="1">
        <f t="shared" ca="1" si="17"/>
        <v>0.2290290687283254</v>
      </c>
      <c r="M140" s="1">
        <f t="shared" ca="1" si="17"/>
        <v>0.5240208790737968</v>
      </c>
      <c r="N140" s="1">
        <f t="shared" ca="1" si="17"/>
        <v>0.61641686090955328</v>
      </c>
      <c r="O140" s="1">
        <f t="shared" ca="1" si="17"/>
        <v>0.44860522461802016</v>
      </c>
      <c r="P140" s="1">
        <f t="shared" ca="1" si="17"/>
        <v>0.39729762218422293</v>
      </c>
      <c r="Q140" s="1">
        <f t="shared" ca="1" si="17"/>
        <v>0.4682052793777392</v>
      </c>
      <c r="R140" s="1">
        <f t="shared" ca="1" si="17"/>
        <v>0.31616254462206167</v>
      </c>
      <c r="S140" s="1">
        <f t="shared" ca="1" si="17"/>
        <v>0.16061825368178345</v>
      </c>
      <c r="T140" s="1">
        <f t="shared" ca="1" si="17"/>
        <v>7.8727731009814561E-2</v>
      </c>
      <c r="U140" s="1">
        <f t="shared" ca="1" si="17"/>
        <v>6.8639942956550917E-2</v>
      </c>
      <c r="V140" s="1">
        <f t="shared" ca="1" si="15"/>
        <v>9.6188717857989353E-2</v>
      </c>
      <c r="W140" s="1">
        <f t="shared" ca="1" si="16"/>
        <v>0.11226822717067363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3.6741035778702372E-2</v>
      </c>
      <c r="E141" s="1">
        <f t="shared" ca="1" si="13"/>
        <v>2.3921381744121697E-2</v>
      </c>
      <c r="F141" s="1">
        <f t="shared" ca="1" si="17"/>
        <v>1.3983731482448422E-2</v>
      </c>
      <c r="G141" s="1">
        <f t="shared" ca="1" si="17"/>
        <v>-2.9502397704559653E-2</v>
      </c>
      <c r="H141" s="1">
        <f t="shared" ca="1" si="17"/>
        <v>-2.2754413567910563E-2</v>
      </c>
      <c r="I141" s="1">
        <f t="shared" ca="1" si="17"/>
        <v>-3.8942062655390867E-3</v>
      </c>
      <c r="J141" s="1">
        <f t="shared" ca="1" si="17"/>
        <v>-8.4937723360000127E-3</v>
      </c>
      <c r="K141" s="1">
        <f t="shared" ca="1" si="17"/>
        <v>3.5520008386147557E-2</v>
      </c>
      <c r="L141" s="1">
        <f t="shared" ca="1" si="17"/>
        <v>0.23797138056440265</v>
      </c>
      <c r="M141" s="1">
        <f t="shared" ca="1" si="17"/>
        <v>0.60197203137843402</v>
      </c>
      <c r="N141" s="1">
        <f t="shared" ca="1" si="17"/>
        <v>0.83571225169807306</v>
      </c>
      <c r="O141" s="1">
        <f t="shared" ca="1" si="17"/>
        <v>0.86603030836916806</v>
      </c>
      <c r="P141" s="1">
        <f t="shared" ca="1" si="17"/>
        <v>0.7628496271055526</v>
      </c>
      <c r="Q141" s="1">
        <f t="shared" ca="1" si="17"/>
        <v>0.51091555482752959</v>
      </c>
      <c r="R141" s="1">
        <f t="shared" ca="1" si="17"/>
        <v>0.2621769299751483</v>
      </c>
      <c r="S141" s="1">
        <f t="shared" ca="1" si="17"/>
        <v>8.8411114383322525E-2</v>
      </c>
      <c r="T141" s="1">
        <f t="shared" ca="1" si="17"/>
        <v>0.12619806281106069</v>
      </c>
      <c r="U141" s="1">
        <f t="shared" ca="1" si="17"/>
        <v>0.3503450914664602</v>
      </c>
      <c r="V141" s="1">
        <f t="shared" ca="1" si="15"/>
        <v>0.5197811625425508</v>
      </c>
      <c r="W141" s="1">
        <f t="shared" ca="1" si="16"/>
        <v>0.49449967852400339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9.0695820199590244E-2</v>
      </c>
      <c r="E142" s="1">
        <f t="shared" ca="1" si="13"/>
        <v>9.039201417963931E-2</v>
      </c>
      <c r="F142" s="1">
        <f t="shared" ca="1" si="17"/>
        <v>0.15448204162329363</v>
      </c>
      <c r="G142" s="1">
        <f t="shared" ca="1" si="17"/>
        <v>0.18784019889033415</v>
      </c>
      <c r="H142" s="1">
        <f t="shared" ca="1" si="17"/>
        <v>0.12089224830254615</v>
      </c>
      <c r="I142" s="1">
        <f t="shared" ca="1" si="17"/>
        <v>3.4486471979514891E-2</v>
      </c>
      <c r="J142" s="1">
        <f t="shared" ca="1" si="17"/>
        <v>-3.0111622083786281E-2</v>
      </c>
      <c r="K142" s="1">
        <f t="shared" ca="1" si="17"/>
        <v>-3.5650188958050576E-2</v>
      </c>
      <c r="L142" s="1">
        <f t="shared" ca="1" si="17"/>
        <v>5.741175562296106E-2</v>
      </c>
      <c r="M142" s="1">
        <f t="shared" ca="1" si="17"/>
        <v>0.34637468191734438</v>
      </c>
      <c r="N142" s="1">
        <f t="shared" ca="1" si="17"/>
        <v>0.69587630894012287</v>
      </c>
      <c r="O142" s="1">
        <f t="shared" ca="1" si="17"/>
        <v>0.6779189051124862</v>
      </c>
      <c r="P142" s="1">
        <f t="shared" ca="1" si="17"/>
        <v>0.36541343785402852</v>
      </c>
      <c r="Q142" s="1">
        <f t="shared" ca="1" si="17"/>
        <v>0.21799887645838645</v>
      </c>
      <c r="R142" s="1">
        <f t="shared" ca="1" si="17"/>
        <v>0.22320629289003699</v>
      </c>
      <c r="S142" s="1">
        <f t="shared" ca="1" si="17"/>
        <v>0.2764866030087848</v>
      </c>
      <c r="T142" s="1">
        <f t="shared" ca="1" si="17"/>
        <v>0.38096051123146335</v>
      </c>
      <c r="U142" s="1">
        <f t="shared" ca="1" si="17"/>
        <v>0.5614730705766392</v>
      </c>
      <c r="V142" s="1">
        <f t="shared" ca="1" si="15"/>
        <v>0.52693887261612427</v>
      </c>
      <c r="W142" s="1">
        <f t="shared" ca="1" si="16"/>
        <v>0.33579709014271153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-7.2822938949653887E-2</v>
      </c>
      <c r="E143" s="1">
        <f t="shared" ca="1" si="13"/>
        <v>-2.9291603364906193E-3</v>
      </c>
      <c r="F143" s="1">
        <f t="shared" ca="1" si="17"/>
        <v>-7.9931481996979578E-5</v>
      </c>
      <c r="G143" s="1">
        <f t="shared" ca="1" si="17"/>
        <v>-2.0606586110718167E-2</v>
      </c>
      <c r="H143" s="1">
        <f t="shared" ca="1" si="17"/>
        <v>-1.9591748356937035E-4</v>
      </c>
      <c r="I143" s="1">
        <f t="shared" ca="1" si="17"/>
        <v>2.4358271502537103E-2</v>
      </c>
      <c r="J143" s="1">
        <f t="shared" ca="1" si="17"/>
        <v>-2.7733290197943196E-3</v>
      </c>
      <c r="K143" s="1">
        <f t="shared" ca="1" si="17"/>
        <v>1.710351282047079E-3</v>
      </c>
      <c r="L143" s="1">
        <f t="shared" ca="1" si="17"/>
        <v>0.14908820704103073</v>
      </c>
      <c r="M143" s="1">
        <f t="shared" ca="1" si="17"/>
        <v>0.42827247079188868</v>
      </c>
      <c r="N143" s="1">
        <f t="shared" ca="1" si="17"/>
        <v>0.63168346196858827</v>
      </c>
      <c r="O143" s="1">
        <f t="shared" ca="1" si="17"/>
        <v>0.63417177829503701</v>
      </c>
      <c r="P143" s="1">
        <f t="shared" ca="1" si="17"/>
        <v>0.59609686972640608</v>
      </c>
      <c r="Q143" s="1">
        <f t="shared" ca="1" si="17"/>
        <v>0.37365702370540615</v>
      </c>
      <c r="R143" s="1">
        <f t="shared" ca="1" si="17"/>
        <v>0.18693862301539932</v>
      </c>
      <c r="S143" s="1">
        <f t="shared" ca="1" si="17"/>
        <v>0.14668318119800078</v>
      </c>
      <c r="T143" s="1">
        <f t="shared" ca="1" si="17"/>
        <v>0.25370916635406382</v>
      </c>
      <c r="U143" s="1">
        <f t="shared" ref="U143:U158" ca="1" si="18">(U93+0.6*(V93+T93)+0.15*(S93+W93))/(1+2*0.6+2*0.15)</f>
        <v>0.37060819912509035</v>
      </c>
      <c r="V143" s="1">
        <f t="shared" ca="1" si="15"/>
        <v>0.35019864241772825</v>
      </c>
      <c r="W143" s="1">
        <f t="shared" ca="1" si="16"/>
        <v>0.25420869388435413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4.3072720056157823E-2</v>
      </c>
      <c r="E144" s="1">
        <f t="shared" ca="1" si="13"/>
        <v>4.2886954491966431E-2</v>
      </c>
      <c r="F144" s="1">
        <f t="shared" ref="F144:T158" ca="1" si="19">(F94+0.6*(G94+E94)+0.15*(D94+H94))/(1+2*0.6+2*0.15)</f>
        <v>-4.5154308324803952E-2</v>
      </c>
      <c r="G144" s="1">
        <f t="shared" ca="1" si="19"/>
        <v>-8.9541240887333035E-2</v>
      </c>
      <c r="H144" s="1">
        <f t="shared" ca="1" si="19"/>
        <v>-7.7715825348911596E-2</v>
      </c>
      <c r="I144" s="1">
        <f t="shared" ca="1" si="19"/>
        <v>-7.2239144036372688E-2</v>
      </c>
      <c r="J144" s="1">
        <f t="shared" ca="1" si="19"/>
        <v>-3.5103046915362812E-2</v>
      </c>
      <c r="K144" s="1">
        <f t="shared" ca="1" si="19"/>
        <v>5.1492988007270479E-2</v>
      </c>
      <c r="L144" s="1">
        <f t="shared" ca="1" si="19"/>
        <v>0.23446408482944098</v>
      </c>
      <c r="M144" s="1">
        <f t="shared" ca="1" si="19"/>
        <v>0.55610590614102895</v>
      </c>
      <c r="N144" s="1">
        <f t="shared" ca="1" si="19"/>
        <v>0.7483281130313687</v>
      </c>
      <c r="O144" s="1">
        <f t="shared" ca="1" si="19"/>
        <v>0.63910387448225103</v>
      </c>
      <c r="P144" s="1">
        <f t="shared" ca="1" si="19"/>
        <v>0.44242829301881487</v>
      </c>
      <c r="Q144" s="1">
        <f t="shared" ca="1" si="19"/>
        <v>0.37148803318859402</v>
      </c>
      <c r="R144" s="1">
        <f t="shared" ca="1" si="19"/>
        <v>0.24838557190876687</v>
      </c>
      <c r="S144" s="1">
        <f t="shared" ca="1" si="19"/>
        <v>0.14155737426585119</v>
      </c>
      <c r="T144" s="1">
        <f t="shared" ca="1" si="19"/>
        <v>0.10572068487668011</v>
      </c>
      <c r="U144" s="1">
        <f t="shared" ca="1" si="18"/>
        <v>0.21248057864967401</v>
      </c>
      <c r="V144" s="1">
        <f t="shared" ca="1" si="15"/>
        <v>0.40264675887657819</v>
      </c>
      <c r="W144" s="1">
        <f t="shared" ca="1" si="16"/>
        <v>0.62011941507474788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1.5774521078340559E-2</v>
      </c>
      <c r="E145" s="1">
        <f t="shared" ca="1" si="13"/>
        <v>1.8659872684883418E-2</v>
      </c>
      <c r="F145" s="1">
        <f t="shared" ca="1" si="19"/>
        <v>8.3437202764473258E-3</v>
      </c>
      <c r="G145" s="1">
        <f t="shared" ca="1" si="19"/>
        <v>2.6048862009544434E-2</v>
      </c>
      <c r="H145" s="1">
        <f t="shared" ca="1" si="19"/>
        <v>3.5471742868248154E-2</v>
      </c>
      <c r="I145" s="1">
        <f t="shared" ca="1" si="19"/>
        <v>1.9727435906004665E-2</v>
      </c>
      <c r="J145" s="1">
        <f t="shared" ca="1" si="19"/>
        <v>3.2666229812976254E-2</v>
      </c>
      <c r="K145" s="1">
        <f t="shared" ca="1" si="19"/>
        <v>5.0153851702728035E-2</v>
      </c>
      <c r="L145" s="1">
        <f t="shared" ca="1" si="19"/>
        <v>9.4531146389082804E-2</v>
      </c>
      <c r="M145" s="1">
        <f t="shared" ca="1" si="19"/>
        <v>0.2847522875892004</v>
      </c>
      <c r="N145" s="1">
        <f t="shared" ca="1" si="19"/>
        <v>0.49890382973101355</v>
      </c>
      <c r="O145" s="1">
        <f t="shared" ca="1" si="19"/>
        <v>0.4082371814329025</v>
      </c>
      <c r="P145" s="1">
        <f t="shared" ca="1" si="19"/>
        <v>0.20899071388648319</v>
      </c>
      <c r="Q145" s="1">
        <f t="shared" ca="1" si="19"/>
        <v>0.12252842663058745</v>
      </c>
      <c r="R145" s="1">
        <f t="shared" ca="1" si="19"/>
        <v>0.16674504895545453</v>
      </c>
      <c r="S145" s="1">
        <f t="shared" ca="1" si="19"/>
        <v>0.24140292489804155</v>
      </c>
      <c r="T145" s="1">
        <f t="shared" ca="1" si="19"/>
        <v>0.30849248157514364</v>
      </c>
      <c r="U145" s="1">
        <f t="shared" ca="1" si="18"/>
        <v>0.43377154142222896</v>
      </c>
      <c r="V145" s="1">
        <f t="shared" ca="1" si="15"/>
        <v>0.48989485419333079</v>
      </c>
      <c r="W145" s="1">
        <f t="shared" ca="1" si="16"/>
        <v>0.39649167677906266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4.1246520820736425E-2</v>
      </c>
      <c r="E146" s="1">
        <f t="shared" ca="1" si="13"/>
        <v>4.7041808929568135E-2</v>
      </c>
      <c r="F146" s="1">
        <f t="shared" ca="1" si="19"/>
        <v>3.593188051666827E-2</v>
      </c>
      <c r="G146" s="1">
        <f t="shared" ca="1" si="19"/>
        <v>4.2054216687933521E-2</v>
      </c>
      <c r="H146" s="1">
        <f t="shared" ca="1" si="19"/>
        <v>2.7659037604475162E-2</v>
      </c>
      <c r="I146" s="1">
        <f t="shared" ca="1" si="19"/>
        <v>-4.3552880953561572E-2</v>
      </c>
      <c r="J146" s="1">
        <f t="shared" ca="1" si="19"/>
        <v>-0.10636167439764296</v>
      </c>
      <c r="K146" s="1">
        <f t="shared" ca="1" si="19"/>
        <v>-7.6496267563986559E-2</v>
      </c>
      <c r="L146" s="1">
        <f t="shared" ca="1" si="19"/>
        <v>0.11734301408338714</v>
      </c>
      <c r="M146" s="1">
        <f t="shared" ca="1" si="19"/>
        <v>0.4335593235903924</v>
      </c>
      <c r="N146" s="1">
        <f t="shared" ca="1" si="19"/>
        <v>0.72884103320154181</v>
      </c>
      <c r="O146" s="1">
        <f t="shared" ca="1" si="19"/>
        <v>0.87801841395303304</v>
      </c>
      <c r="P146" s="1">
        <f t="shared" ca="1" si="19"/>
        <v>0.80863793170876919</v>
      </c>
      <c r="Q146" s="1">
        <f t="shared" ca="1" si="19"/>
        <v>0.54180822499819348</v>
      </c>
      <c r="R146" s="1">
        <f t="shared" ca="1" si="19"/>
        <v>0.33226391921411735</v>
      </c>
      <c r="S146" s="1">
        <f t="shared" ca="1" si="19"/>
        <v>0.40149202834497399</v>
      </c>
      <c r="T146" s="1">
        <f t="shared" ca="1" si="19"/>
        <v>0.59598239522900653</v>
      </c>
      <c r="U146" s="1">
        <f t="shared" ca="1" si="18"/>
        <v>0.8170084554364303</v>
      </c>
      <c r="V146" s="1">
        <f t="shared" ca="1" si="15"/>
        <v>0.94052199203035525</v>
      </c>
      <c r="W146" s="1">
        <f t="shared" ca="1" si="16"/>
        <v>0.98922344951240093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-3.9368975923498575E-3</v>
      </c>
      <c r="E147" s="1">
        <f t="shared" ca="1" si="13"/>
        <v>2.4111449842885699E-2</v>
      </c>
      <c r="F147" s="1">
        <f t="shared" ca="1" si="19"/>
        <v>-7.262280144225852E-3</v>
      </c>
      <c r="G147" s="1">
        <f t="shared" ca="1" si="19"/>
        <v>2.138635091924637E-3</v>
      </c>
      <c r="H147" s="1">
        <f t="shared" ca="1" si="19"/>
        <v>7.7876717379823171E-2</v>
      </c>
      <c r="I147" s="1">
        <f t="shared" ca="1" si="19"/>
        <v>0.13000968899662277</v>
      </c>
      <c r="J147" s="1">
        <f t="shared" ca="1" si="19"/>
        <v>0.13050083591800424</v>
      </c>
      <c r="K147" s="1">
        <f t="shared" ca="1" si="19"/>
        <v>0.10518940095820854</v>
      </c>
      <c r="L147" s="1">
        <f t="shared" ca="1" si="19"/>
        <v>0.1046153766755669</v>
      </c>
      <c r="M147" s="1">
        <f t="shared" ca="1" si="19"/>
        <v>0.25702385364651448</v>
      </c>
      <c r="N147" s="1">
        <f t="shared" ca="1" si="19"/>
        <v>0.53813186446461092</v>
      </c>
      <c r="O147" s="1">
        <f t="shared" ca="1" si="19"/>
        <v>0.62120685541147558</v>
      </c>
      <c r="P147" s="1">
        <f t="shared" ca="1" si="19"/>
        <v>0.46759364778398138</v>
      </c>
      <c r="Q147" s="1">
        <f t="shared" ca="1" si="19"/>
        <v>0.4089585686339639</v>
      </c>
      <c r="R147" s="1">
        <f t="shared" ca="1" si="19"/>
        <v>0.54009311676184635</v>
      </c>
      <c r="S147" s="1">
        <f t="shared" ca="1" si="19"/>
        <v>0.6637384942007919</v>
      </c>
      <c r="T147" s="1">
        <f t="shared" ca="1" si="19"/>
        <v>0.58632579406534169</v>
      </c>
      <c r="U147" s="1">
        <f t="shared" ca="1" si="18"/>
        <v>0.51752875029331169</v>
      </c>
      <c r="V147" s="1">
        <f t="shared" ca="1" si="15"/>
        <v>0.40976018062190389</v>
      </c>
      <c r="W147" s="1">
        <f t="shared" ca="1" si="16"/>
        <v>0.28902865639434727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8.7959263547355712E-2</v>
      </c>
      <c r="E148" s="1">
        <f t="shared" ca="1" si="13"/>
        <v>3.7924632253126346E-2</v>
      </c>
      <c r="F148" s="1">
        <f t="shared" ca="1" si="19"/>
        <v>-1.071143257810532E-2</v>
      </c>
      <c r="G148" s="1">
        <f t="shared" ca="1" si="19"/>
        <v>-1.1856399411487901E-2</v>
      </c>
      <c r="H148" s="1">
        <f t="shared" ca="1" si="19"/>
        <v>1.9359890960224817E-2</v>
      </c>
      <c r="I148" s="1">
        <f t="shared" ca="1" si="19"/>
        <v>2.8109658036529966E-2</v>
      </c>
      <c r="J148" s="1">
        <f t="shared" ca="1" si="19"/>
        <v>-3.7329527048690726E-2</v>
      </c>
      <c r="K148" s="1">
        <f t="shared" ca="1" si="19"/>
        <v>-9.6081269349859943E-2</v>
      </c>
      <c r="L148" s="1">
        <f t="shared" ca="1" si="19"/>
        <v>-2.6600491289286255E-2</v>
      </c>
      <c r="M148" s="1">
        <f t="shared" ca="1" si="19"/>
        <v>0.19811986939960238</v>
      </c>
      <c r="N148" s="1">
        <f t="shared" ca="1" si="19"/>
        <v>0.45388499358585682</v>
      </c>
      <c r="O148" s="1">
        <f t="shared" ca="1" si="19"/>
        <v>0.58533147562187737</v>
      </c>
      <c r="P148" s="1">
        <f t="shared" ca="1" si="19"/>
        <v>0.57689110689791212</v>
      </c>
      <c r="Q148" s="1">
        <f t="shared" ca="1" si="19"/>
        <v>0.4897058445421324</v>
      </c>
      <c r="R148" s="1">
        <f t="shared" ca="1" si="19"/>
        <v>0.47669590130214556</v>
      </c>
      <c r="S148" s="1">
        <f t="shared" ca="1" si="19"/>
        <v>0.50088754194458085</v>
      </c>
      <c r="T148" s="1">
        <f t="shared" ca="1" si="19"/>
        <v>0.3407692022439715</v>
      </c>
      <c r="U148" s="1">
        <f t="shared" ca="1" si="18"/>
        <v>0.23738122827143551</v>
      </c>
      <c r="V148" s="1">
        <f t="shared" ca="1" si="15"/>
        <v>0.23198560569627341</v>
      </c>
      <c r="W148" s="1">
        <f t="shared" ca="1" si="16"/>
        <v>0.16731989406162148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5.8327552889850094E-2</v>
      </c>
      <c r="E149" s="1">
        <f t="shared" ca="1" si="13"/>
        <v>4.1859108110165993E-2</v>
      </c>
      <c r="F149" s="1">
        <f t="shared" ca="1" si="19"/>
        <v>4.2782114016996664E-2</v>
      </c>
      <c r="G149" s="1">
        <f t="shared" ca="1" si="19"/>
        <v>3.6316698710429599E-2</v>
      </c>
      <c r="H149" s="1">
        <f t="shared" ca="1" si="19"/>
        <v>3.6059334654246433E-2</v>
      </c>
      <c r="I149" s="1">
        <f t="shared" ca="1" si="19"/>
        <v>3.852236208697174E-2</v>
      </c>
      <c r="J149" s="1">
        <f t="shared" ca="1" si="19"/>
        <v>4.2339683373838033E-2</v>
      </c>
      <c r="K149" s="1">
        <f t="shared" ca="1" si="19"/>
        <v>-3.6798566725877906E-3</v>
      </c>
      <c r="L149" s="1">
        <f t="shared" ca="1" si="19"/>
        <v>3.2976797366867441E-2</v>
      </c>
      <c r="M149" s="1">
        <f t="shared" ca="1" si="19"/>
        <v>0.27146879984365002</v>
      </c>
      <c r="N149" s="1">
        <f t="shared" ca="1" si="19"/>
        <v>0.62455820559304365</v>
      </c>
      <c r="O149" s="1">
        <f t="shared" ca="1" si="19"/>
        <v>0.82929941014738551</v>
      </c>
      <c r="P149" s="1">
        <f t="shared" ca="1" si="19"/>
        <v>0.88439358386475286</v>
      </c>
      <c r="Q149" s="1">
        <f t="shared" ca="1" si="19"/>
        <v>0.79167041065515364</v>
      </c>
      <c r="R149" s="1">
        <f t="shared" ca="1" si="19"/>
        <v>0.69746564968333957</v>
      </c>
      <c r="S149" s="1">
        <f t="shared" ca="1" si="19"/>
        <v>0.7528261342109831</v>
      </c>
      <c r="T149" s="1">
        <f t="shared" ca="1" si="19"/>
        <v>0.719632310368437</v>
      </c>
      <c r="U149" s="1">
        <f t="shared" ca="1" si="18"/>
        <v>0.61921140662383889</v>
      </c>
      <c r="V149" s="1">
        <f t="shared" ca="1" si="15"/>
        <v>0.46742765850474954</v>
      </c>
      <c r="W149" s="1">
        <f t="shared" ca="1" si="16"/>
        <v>0.30345864896552538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-6.3600660875670831E-2</v>
      </c>
      <c r="E150" s="1">
        <f t="shared" ca="1" si="13"/>
        <v>-1.0032346061047821E-2</v>
      </c>
      <c r="F150" s="1">
        <f t="shared" ca="1" si="19"/>
        <v>9.2467608588332577E-3</v>
      </c>
      <c r="G150" s="1">
        <f t="shared" ca="1" si="19"/>
        <v>-1.5308622021456109E-2</v>
      </c>
      <c r="H150" s="1">
        <f t="shared" ca="1" si="19"/>
        <v>-2.3547590782374651E-2</v>
      </c>
      <c r="I150" s="1">
        <f t="shared" ca="1" si="19"/>
        <v>1.4213161556702473E-2</v>
      </c>
      <c r="J150" s="1">
        <f t="shared" ca="1" si="19"/>
        <v>4.6819953592822372E-2</v>
      </c>
      <c r="K150" s="1">
        <f t="shared" ca="1" si="19"/>
        <v>1.3491541634283486E-2</v>
      </c>
      <c r="L150" s="1">
        <f t="shared" ca="1" si="19"/>
        <v>7.3398953235063555E-2</v>
      </c>
      <c r="M150" s="1">
        <f t="shared" ca="1" si="19"/>
        <v>0.33599739477902923</v>
      </c>
      <c r="N150" s="1">
        <f t="shared" ca="1" si="19"/>
        <v>0.72134188471579053</v>
      </c>
      <c r="O150" s="1">
        <f t="shared" ca="1" si="19"/>
        <v>0.93753885040192964</v>
      </c>
      <c r="P150" s="1">
        <f t="shared" ca="1" si="19"/>
        <v>0.95494395161388712</v>
      </c>
      <c r="Q150" s="1">
        <f t="shared" ca="1" si="19"/>
        <v>0.85708203620853762</v>
      </c>
      <c r="R150" s="1">
        <f t="shared" ca="1" si="19"/>
        <v>0.72475460803741565</v>
      </c>
      <c r="S150" s="1">
        <f t="shared" ca="1" si="19"/>
        <v>0.73265992000471125</v>
      </c>
      <c r="T150" s="1">
        <f t="shared" ca="1" si="19"/>
        <v>0.70244727760088854</v>
      </c>
      <c r="U150" s="1">
        <f t="shared" ca="1" si="18"/>
        <v>0.55258712512163455</v>
      </c>
      <c r="V150" s="1">
        <f t="shared" ca="1" si="15"/>
        <v>0.39103497249399743</v>
      </c>
      <c r="W150" s="1">
        <f t="shared" ca="1" si="16"/>
        <v>0.19123476129784772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0.10480858582093343</v>
      </c>
      <c r="E151" s="1">
        <f t="shared" ca="1" si="13"/>
        <v>0.11839770396669495</v>
      </c>
      <c r="F151" s="1">
        <f t="shared" ca="1" si="19"/>
        <v>0.10262909833892567</v>
      </c>
      <c r="G151" s="1">
        <f t="shared" ca="1" si="19"/>
        <v>4.6597902787160875E-2</v>
      </c>
      <c r="H151" s="1">
        <f t="shared" ca="1" si="19"/>
        <v>-2.1105370948436793E-2</v>
      </c>
      <c r="I151" s="1">
        <f t="shared" ca="1" si="19"/>
        <v>-4.5355167322068422E-2</v>
      </c>
      <c r="J151" s="1">
        <f t="shared" ca="1" si="19"/>
        <v>-3.70820986514473E-2</v>
      </c>
      <c r="K151" s="1">
        <f t="shared" ca="1" si="19"/>
        <v>2.5709319065407464E-3</v>
      </c>
      <c r="L151" s="1">
        <f t="shared" ca="1" si="19"/>
        <v>0.1678673514164169</v>
      </c>
      <c r="M151" s="1">
        <f t="shared" ca="1" si="19"/>
        <v>0.40370229835116878</v>
      </c>
      <c r="N151" s="1">
        <f t="shared" ca="1" si="19"/>
        <v>0.53058845782926212</v>
      </c>
      <c r="O151" s="1">
        <f t="shared" ca="1" si="19"/>
        <v>0.59038397117140062</v>
      </c>
      <c r="P151" s="1">
        <f t="shared" ca="1" si="19"/>
        <v>0.65009926634343795</v>
      </c>
      <c r="Q151" s="1">
        <f t="shared" ca="1" si="19"/>
        <v>0.52030630385568277</v>
      </c>
      <c r="R151" s="1">
        <f t="shared" ca="1" si="19"/>
        <v>0.46677961740276597</v>
      </c>
      <c r="S151" s="1">
        <f t="shared" ca="1" si="19"/>
        <v>0.45794872140246073</v>
      </c>
      <c r="T151" s="1">
        <f t="shared" ca="1" si="19"/>
        <v>0.24545659664777805</v>
      </c>
      <c r="U151" s="1">
        <f t="shared" ca="1" si="18"/>
        <v>9.5459739604680821E-2</v>
      </c>
      <c r="V151" s="1">
        <f t="shared" ca="1" si="15"/>
        <v>5.5494429192319318E-2</v>
      </c>
      <c r="W151" s="1">
        <f t="shared" ca="1" si="16"/>
        <v>2.8269231431089989E-3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-0.1549856100388399</v>
      </c>
      <c r="E152" s="1">
        <f t="shared" ca="1" si="13"/>
        <v>-0.11088695438174705</v>
      </c>
      <c r="F152" s="1">
        <f t="shared" ca="1" si="19"/>
        <v>-7.2941772513619968E-2</v>
      </c>
      <c r="G152" s="1">
        <f t="shared" ca="1" si="19"/>
        <v>-9.1974791745383869E-3</v>
      </c>
      <c r="H152" s="1">
        <f t="shared" ca="1" si="19"/>
        <v>-8.1890950385959667E-4</v>
      </c>
      <c r="I152" s="1">
        <f t="shared" ca="1" si="19"/>
        <v>-3.3956674606573901E-2</v>
      </c>
      <c r="J152" s="1">
        <f t="shared" ca="1" si="19"/>
        <v>-3.1981113416970269E-2</v>
      </c>
      <c r="K152" s="1">
        <f t="shared" ca="1" si="19"/>
        <v>2.8170262057487259E-2</v>
      </c>
      <c r="L152" s="1">
        <f t="shared" ca="1" si="19"/>
        <v>0.20601732625375382</v>
      </c>
      <c r="M152" s="1">
        <f t="shared" ca="1" si="19"/>
        <v>0.52340634914800299</v>
      </c>
      <c r="N152" s="1">
        <f t="shared" ca="1" si="19"/>
        <v>0.7766553008010969</v>
      </c>
      <c r="O152" s="1">
        <f t="shared" ca="1" si="19"/>
        <v>0.80664932214852969</v>
      </c>
      <c r="P152" s="1">
        <f t="shared" ca="1" si="19"/>
        <v>0.59041226814037961</v>
      </c>
      <c r="Q152" s="1">
        <f t="shared" ca="1" si="19"/>
        <v>0.24342779384996902</v>
      </c>
      <c r="R152" s="1">
        <f t="shared" ca="1" si="19"/>
        <v>0.1923489296283542</v>
      </c>
      <c r="S152" s="1">
        <f t="shared" ca="1" si="19"/>
        <v>0.30672053551403844</v>
      </c>
      <c r="T152" s="1">
        <f t="shared" ca="1" si="19"/>
        <v>0.28782937321510887</v>
      </c>
      <c r="U152" s="1">
        <f t="shared" ca="1" si="18"/>
        <v>0.36514918133850793</v>
      </c>
      <c r="V152" s="1">
        <f t="shared" ca="1" si="15"/>
        <v>0.4960979063257745</v>
      </c>
      <c r="W152" s="1">
        <f t="shared" ca="1" si="16"/>
        <v>0.43853287006535452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-6.9332046422789811E-2</v>
      </c>
      <c r="E153" s="1">
        <f t="shared" ca="1" si="13"/>
        <v>-2.8596466959810777E-2</v>
      </c>
      <c r="F153" s="1">
        <f t="shared" ca="1" si="19"/>
        <v>-2.1746456817988535E-2</v>
      </c>
      <c r="G153" s="1">
        <f t="shared" ca="1" si="19"/>
        <v>-6.9891973437478131E-3</v>
      </c>
      <c r="H153" s="1">
        <f t="shared" ca="1" si="19"/>
        <v>1.4933925575042851E-2</v>
      </c>
      <c r="I153" s="1">
        <f t="shared" ca="1" si="19"/>
        <v>-1.0464276421282347E-2</v>
      </c>
      <c r="J153" s="1">
        <f t="shared" ca="1" si="19"/>
        <v>-3.2799821506659256E-2</v>
      </c>
      <c r="K153" s="1">
        <f t="shared" ca="1" si="19"/>
        <v>1.209471668446456E-2</v>
      </c>
      <c r="L153" s="1">
        <f t="shared" ca="1" si="19"/>
        <v>0.20435747284204547</v>
      </c>
      <c r="M153" s="1">
        <f t="shared" ca="1" si="19"/>
        <v>0.52590730836517474</v>
      </c>
      <c r="N153" s="1">
        <f t="shared" ca="1" si="19"/>
        <v>0.74824448871702931</v>
      </c>
      <c r="O153" s="1">
        <f t="shared" ca="1" si="19"/>
        <v>0.7115684610084565</v>
      </c>
      <c r="P153" s="1">
        <f t="shared" ca="1" si="19"/>
        <v>0.54099680584501808</v>
      </c>
      <c r="Q153" s="1">
        <f t="shared" ca="1" si="19"/>
        <v>0.40546511400462554</v>
      </c>
      <c r="R153" s="1">
        <f t="shared" ca="1" si="19"/>
        <v>0.15979470422189007</v>
      </c>
      <c r="S153" s="1">
        <f t="shared" ca="1" si="19"/>
        <v>8.2655009604494081E-2</v>
      </c>
      <c r="T153" s="1">
        <f t="shared" ca="1" si="19"/>
        <v>0.27196456107091743</v>
      </c>
      <c r="U153" s="1">
        <f t="shared" ca="1" si="18"/>
        <v>0.46305509173504955</v>
      </c>
      <c r="V153" s="1">
        <f t="shared" ca="1" si="15"/>
        <v>0.40330033418232469</v>
      </c>
      <c r="W153" s="1">
        <f t="shared" ca="1" si="16"/>
        <v>0.1809975200463167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-0.11629859013386631</v>
      </c>
      <c r="E154" s="1">
        <f t="shared" ca="1" si="13"/>
        <v>-7.8698480790510464E-2</v>
      </c>
      <c r="F154" s="1">
        <f t="shared" ca="1" si="19"/>
        <v>-7.8047293495476872E-2</v>
      </c>
      <c r="G154" s="1">
        <f t="shared" ca="1" si="19"/>
        <v>-5.7119127565785265E-2</v>
      </c>
      <c r="H154" s="1">
        <f t="shared" ca="1" si="19"/>
        <v>-3.2798065115592148E-2</v>
      </c>
      <c r="I154" s="1">
        <f t="shared" ca="1" si="19"/>
        <v>-7.2548447298509903E-3</v>
      </c>
      <c r="J154" s="1">
        <f t="shared" ca="1" si="19"/>
        <v>-2.7879469648508837E-2</v>
      </c>
      <c r="K154" s="1">
        <f t="shared" ca="1" si="19"/>
        <v>-2.7911102113620932E-2</v>
      </c>
      <c r="L154" s="1">
        <f t="shared" ca="1" si="19"/>
        <v>3.5029420061751741E-2</v>
      </c>
      <c r="M154" s="1">
        <f t="shared" ca="1" si="19"/>
        <v>0.24458002554970076</v>
      </c>
      <c r="N154" s="1">
        <f t="shared" ca="1" si="19"/>
        <v>0.5777624487170453</v>
      </c>
      <c r="O154" s="1">
        <f t="shared" ca="1" si="19"/>
        <v>0.66351765279346986</v>
      </c>
      <c r="P154" s="1">
        <f t="shared" ca="1" si="19"/>
        <v>0.4958220210769948</v>
      </c>
      <c r="Q154" s="1">
        <f t="shared" ca="1" si="19"/>
        <v>0.37327507673760929</v>
      </c>
      <c r="R154" s="1">
        <f t="shared" ca="1" si="19"/>
        <v>0.35017463437691249</v>
      </c>
      <c r="S154" s="1">
        <f t="shared" ca="1" si="19"/>
        <v>0.54990427330405689</v>
      </c>
      <c r="T154" s="1">
        <f t="shared" ca="1" si="19"/>
        <v>0.83569011175725039</v>
      </c>
      <c r="U154" s="1">
        <f t="shared" ca="1" si="18"/>
        <v>0.90792740580102205</v>
      </c>
      <c r="V154" s="1">
        <f t="shared" ca="1" si="15"/>
        <v>0.76772315564289151</v>
      </c>
      <c r="W154" s="1">
        <f t="shared" ca="1" si="16"/>
        <v>0.54562038299614979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0.12564449310655704</v>
      </c>
      <c r="E155" s="1">
        <f t="shared" ca="1" si="13"/>
        <v>9.5879313799985613E-2</v>
      </c>
      <c r="F155" s="1">
        <f t="shared" ca="1" si="19"/>
        <v>7.6887438410890463E-2</v>
      </c>
      <c r="G155" s="1">
        <f t="shared" ca="1" si="19"/>
        <v>6.3307552890585289E-2</v>
      </c>
      <c r="H155" s="1">
        <f t="shared" ca="1" si="19"/>
        <v>3.4733123976397627E-2</v>
      </c>
      <c r="I155" s="1">
        <f t="shared" ca="1" si="19"/>
        <v>1.6238594761349569E-2</v>
      </c>
      <c r="J155" s="1">
        <f t="shared" ca="1" si="19"/>
        <v>4.0857723461240746E-2</v>
      </c>
      <c r="K155" s="1">
        <f t="shared" ca="1" si="19"/>
        <v>6.8300537692526309E-2</v>
      </c>
      <c r="L155" s="1">
        <f t="shared" ca="1" si="19"/>
        <v>0.11445991729426326</v>
      </c>
      <c r="M155" s="1">
        <f t="shared" ca="1" si="19"/>
        <v>0.29964420860661989</v>
      </c>
      <c r="N155" s="1">
        <f t="shared" ca="1" si="19"/>
        <v>0.60704497486519582</v>
      </c>
      <c r="O155" s="1">
        <f t="shared" ca="1" si="19"/>
        <v>0.75855211014108648</v>
      </c>
      <c r="P155" s="1">
        <f t="shared" ca="1" si="19"/>
        <v>0.64378404917298881</v>
      </c>
      <c r="Q155" s="1">
        <f t="shared" ca="1" si="19"/>
        <v>0.31979643373792532</v>
      </c>
      <c r="R155" s="1">
        <f t="shared" ca="1" si="19"/>
        <v>0.14220580075847317</v>
      </c>
      <c r="S155" s="1">
        <f t="shared" ca="1" si="19"/>
        <v>9.1998049036611046E-2</v>
      </c>
      <c r="T155" s="1">
        <f t="shared" ca="1" si="19"/>
        <v>7.1374235624649868E-2</v>
      </c>
      <c r="U155" s="1">
        <f t="shared" ca="1" si="18"/>
        <v>8.611469018850744E-2</v>
      </c>
      <c r="V155" s="1">
        <f t="shared" ca="1" si="15"/>
        <v>0.11390774545233071</v>
      </c>
      <c r="W155" s="1">
        <f t="shared" ca="1" si="16"/>
        <v>7.6915701564021915E-2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3.2390633273293522E-2</v>
      </c>
      <c r="E156" s="1">
        <f t="shared" ca="1" si="13"/>
        <v>8.2253534406468681E-2</v>
      </c>
      <c r="F156" s="1">
        <f t="shared" ca="1" si="19"/>
        <v>7.3800425043561407E-2</v>
      </c>
      <c r="G156" s="1">
        <f t="shared" ca="1" si="19"/>
        <v>5.4058571505924177E-2</v>
      </c>
      <c r="H156" s="1">
        <f t="shared" ca="1" si="19"/>
        <v>7.6494526683502692E-2</v>
      </c>
      <c r="I156" s="1">
        <f t="shared" ca="1" si="19"/>
        <v>7.6272707223568548E-2</v>
      </c>
      <c r="J156" s="1">
        <f t="shared" ca="1" si="19"/>
        <v>4.4571470692171815E-2</v>
      </c>
      <c r="K156" s="1">
        <f t="shared" ca="1" si="19"/>
        <v>4.4443227332299676E-2</v>
      </c>
      <c r="L156" s="1">
        <f t="shared" ca="1" si="19"/>
        <v>8.7055770390838713E-2</v>
      </c>
      <c r="M156" s="1">
        <f t="shared" ca="1" si="19"/>
        <v>0.24024955708677748</v>
      </c>
      <c r="N156" s="1">
        <f t="shared" ca="1" si="19"/>
        <v>0.58291470689585778</v>
      </c>
      <c r="O156" s="1">
        <f t="shared" ca="1" si="19"/>
        <v>0.79369208280159709</v>
      </c>
      <c r="P156" s="1">
        <f t="shared" ca="1" si="19"/>
        <v>0.70069246029261278</v>
      </c>
      <c r="Q156" s="1">
        <f t="shared" ca="1" si="19"/>
        <v>0.50380677750864478</v>
      </c>
      <c r="R156" s="1">
        <f t="shared" ca="1" si="19"/>
        <v>0.50623256431243868</v>
      </c>
      <c r="S156" s="1">
        <f t="shared" ca="1" si="19"/>
        <v>0.71554596342681287</v>
      </c>
      <c r="T156" s="1">
        <f t="shared" ca="1" si="19"/>
        <v>0.84646118617219768</v>
      </c>
      <c r="U156" s="1">
        <f t="shared" ca="1" si="18"/>
        <v>0.81685063619281595</v>
      </c>
      <c r="V156" s="1">
        <f t="shared" ca="1" si="15"/>
        <v>0.72776326858819373</v>
      </c>
      <c r="W156" s="1">
        <f t="shared" ca="1" si="16"/>
        <v>0.60170631111790307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2.3586136731151581E-2</v>
      </c>
      <c r="E157" s="1">
        <f t="shared" ca="1" si="13"/>
        <v>4.1880064656550607E-3</v>
      </c>
      <c r="F157" s="1">
        <f t="shared" ca="1" si="19"/>
        <v>-1.7561258887004411E-2</v>
      </c>
      <c r="G157" s="1">
        <f t="shared" ca="1" si="19"/>
        <v>1.904092974470166E-3</v>
      </c>
      <c r="H157" s="1">
        <f t="shared" ca="1" si="19"/>
        <v>4.6182461398241531E-2</v>
      </c>
      <c r="I157" s="1">
        <f t="shared" ca="1" si="19"/>
        <v>9.6944813339712471E-2</v>
      </c>
      <c r="J157" s="1">
        <f t="shared" ca="1" si="19"/>
        <v>0.12831793284456913</v>
      </c>
      <c r="K157" s="1">
        <f t="shared" ca="1" si="19"/>
        <v>0.14134963642128681</v>
      </c>
      <c r="L157" s="1">
        <f t="shared" ca="1" si="19"/>
        <v>0.24951713819375398</v>
      </c>
      <c r="M157" s="1">
        <f t="shared" ca="1" si="19"/>
        <v>0.51024604689454789</v>
      </c>
      <c r="N157" s="1">
        <f t="shared" ca="1" si="19"/>
        <v>0.73941717276421215</v>
      </c>
      <c r="O157" s="1">
        <f t="shared" ca="1" si="19"/>
        <v>0.68892884405097221</v>
      </c>
      <c r="P157" s="1">
        <f t="shared" ca="1" si="19"/>
        <v>0.50475388039616909</v>
      </c>
      <c r="Q157" s="1">
        <f t="shared" ca="1" si="19"/>
        <v>0.46781059640175171</v>
      </c>
      <c r="R157" s="1">
        <f t="shared" ca="1" si="19"/>
        <v>0.50751019310443046</v>
      </c>
      <c r="S157" s="1">
        <f t="shared" ca="1" si="19"/>
        <v>0.73313700617330146</v>
      </c>
      <c r="T157" s="1">
        <f t="shared" ca="1" si="19"/>
        <v>0.9210890615676659</v>
      </c>
      <c r="U157" s="1">
        <f t="shared" ca="1" si="18"/>
        <v>0.93232091237607029</v>
      </c>
      <c r="V157" s="1">
        <f t="shared" ca="1" si="15"/>
        <v>0.77491428540732787</v>
      </c>
      <c r="W157" s="1">
        <f t="shared" ca="1" si="16"/>
        <v>0.59149751506268022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7.9932360816301729E-2</v>
      </c>
      <c r="E158" s="1">
        <f t="shared" ca="1" si="13"/>
        <v>3.5393545389627114E-2</v>
      </c>
      <c r="F158" s="1">
        <f t="shared" ca="1" si="19"/>
        <v>7.7591580495435771E-3</v>
      </c>
      <c r="G158" s="1">
        <f t="shared" ca="1" si="19"/>
        <v>1.7533321080847278E-2</v>
      </c>
      <c r="H158" s="1">
        <f t="shared" ca="1" si="19"/>
        <v>3.5173939639587724E-2</v>
      </c>
      <c r="I158" s="1">
        <f t="shared" ca="1" si="19"/>
        <v>5.0193064822110833E-2</v>
      </c>
      <c r="J158" s="1">
        <f t="shared" ca="1" si="19"/>
        <v>2.4649366861639096E-2</v>
      </c>
      <c r="K158" s="1">
        <f t="shared" ca="1" si="19"/>
        <v>-2.5786240077306233E-2</v>
      </c>
      <c r="L158" s="1">
        <f ca="1">(L108+0.6*(M108+K108)+0.15*(J108+N108))/(1+2*0.6+2*0.15)</f>
        <v>6.1503955382651389E-2</v>
      </c>
      <c r="M158" s="1">
        <f t="shared" ca="1" si="19"/>
        <v>0.3517291255343194</v>
      </c>
      <c r="N158" s="1">
        <f t="shared" ca="1" si="19"/>
        <v>0.7055789888592664</v>
      </c>
      <c r="O158" s="1">
        <f t="shared" ca="1" si="19"/>
        <v>0.82991374085810998</v>
      </c>
      <c r="P158" s="1">
        <f t="shared" ca="1" si="19"/>
        <v>0.75011126277354723</v>
      </c>
      <c r="Q158" s="1">
        <f t="shared" ca="1" si="19"/>
        <v>0.47456789169566527</v>
      </c>
      <c r="R158" s="1">
        <f t="shared" ca="1" si="19"/>
        <v>0.183855925304826</v>
      </c>
      <c r="S158" s="1">
        <f t="shared" ca="1" si="19"/>
        <v>0.13925294386784176</v>
      </c>
      <c r="T158" s="1">
        <f t="shared" ca="1" si="19"/>
        <v>0.26747671236528359</v>
      </c>
      <c r="U158" s="1">
        <f t="shared" ca="1" si="18"/>
        <v>0.30747847590453325</v>
      </c>
      <c r="V158" s="1">
        <f t="shared" ca="1" si="15"/>
        <v>0.33230094696585666</v>
      </c>
      <c r="W158" s="1">
        <f ca="1">(W108+0.6*(V108)+0.15*U108)/(1+0.6+0.15)</f>
        <v>0.23371671696694651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2.2444454293804966E-2</v>
      </c>
      <c r="E160" s="3">
        <f t="shared" ref="E160:W160" ca="1" si="20">AVERAGE(E111:E134)</f>
        <v>2.6784195980174921E-2</v>
      </c>
      <c r="F160" s="3">
        <f t="shared" ca="1" si="20"/>
        <v>2.8732677746992813E-2</v>
      </c>
      <c r="G160" s="3">
        <f t="shared" ca="1" si="20"/>
        <v>2.8348658276651287E-2</v>
      </c>
      <c r="H160" s="3">
        <f t="shared" ca="1" si="20"/>
        <v>3.4412058907734494E-2</v>
      </c>
      <c r="I160" s="3">
        <f t="shared" ca="1" si="20"/>
        <v>4.7283434115315791E-2</v>
      </c>
      <c r="J160" s="3">
        <f t="shared" ca="1" si="20"/>
        <v>4.3084174669069143E-2</v>
      </c>
      <c r="K160" s="3">
        <f t="shared" ca="1" si="20"/>
        <v>7.5057183230611224E-2</v>
      </c>
      <c r="L160" s="3">
        <f t="shared" ca="1" si="20"/>
        <v>0.27189546027712097</v>
      </c>
      <c r="M160" s="3">
        <f t="shared" ca="1" si="20"/>
        <v>0.576374091392997</v>
      </c>
      <c r="N160" s="3">
        <f t="shared" ca="1" si="20"/>
        <v>0.59045502587726661</v>
      </c>
      <c r="O160" s="3">
        <f t="shared" ca="1" si="20"/>
        <v>0.32389525729288204</v>
      </c>
      <c r="P160" s="3">
        <f t="shared" ca="1" si="20"/>
        <v>0.14701967009753902</v>
      </c>
      <c r="Q160" s="3">
        <f t="shared" ca="1" si="20"/>
        <v>0.1134536424256362</v>
      </c>
      <c r="R160" s="3">
        <f t="shared" ca="1" si="20"/>
        <v>0.11337585643429714</v>
      </c>
      <c r="S160" s="3">
        <f t="shared" ca="1" si="20"/>
        <v>8.8543241278850063E-2</v>
      </c>
      <c r="T160" s="3">
        <f t="shared" ca="1" si="20"/>
        <v>6.0828982325614379E-2</v>
      </c>
      <c r="U160" s="3">
        <f t="shared" ca="1" si="20"/>
        <v>4.4026479101942191E-2</v>
      </c>
      <c r="V160" s="3">
        <f t="shared" ca="1" si="20"/>
        <v>3.39915163725188E-2</v>
      </c>
      <c r="W160" s="3">
        <f t="shared" ca="1" si="20"/>
        <v>3.8819964079588126E-2</v>
      </c>
    </row>
    <row r="161" spans="2:23">
      <c r="C161" s="1" t="s">
        <v>198</v>
      </c>
      <c r="D161" s="10">
        <f ca="1">AVERAGE(D135:D158)</f>
        <v>1.0646530358547355E-2</v>
      </c>
      <c r="E161" s="3">
        <f t="shared" ref="E161:W161" ca="1" si="21">AVERAGE(E135:E158)</f>
        <v>1.5663266014347154E-2</v>
      </c>
      <c r="F161" s="3">
        <f t="shared" ca="1" si="21"/>
        <v>1.2783646402783689E-2</v>
      </c>
      <c r="G161" s="3">
        <f t="shared" ca="1" si="21"/>
        <v>1.5681357404389942E-2</v>
      </c>
      <c r="H161" s="3">
        <f t="shared" ca="1" si="21"/>
        <v>2.3682469105795068E-2</v>
      </c>
      <c r="I161" s="3">
        <f t="shared" ca="1" si="21"/>
        <v>2.1980296699647836E-2</v>
      </c>
      <c r="J161" s="3">
        <f t="shared" ca="1" si="21"/>
        <v>1.379054579455774E-2</v>
      </c>
      <c r="K161" s="3">
        <f t="shared" ca="1" si="21"/>
        <v>2.3813168598770546E-2</v>
      </c>
      <c r="L161" s="3">
        <f t="shared" ca="1" si="21"/>
        <v>0.13469600872843149</v>
      </c>
      <c r="M161" s="3">
        <f t="shared" ca="1" si="21"/>
        <v>0.38720643194165222</v>
      </c>
      <c r="N161" s="3">
        <f t="shared" ca="1" si="21"/>
        <v>0.63045885761643206</v>
      </c>
      <c r="O161" s="3">
        <f t="shared" ca="1" si="21"/>
        <v>0.65959741761863389</v>
      </c>
      <c r="P161" s="3">
        <f t="shared" ca="1" si="21"/>
        <v>0.56428321785087421</v>
      </c>
      <c r="Q161" s="3">
        <f t="shared" ca="1" si="21"/>
        <v>0.44518115803942088</v>
      </c>
      <c r="R161" s="3">
        <f t="shared" ca="1" si="21"/>
        <v>0.34782103583736523</v>
      </c>
      <c r="S161" s="3">
        <f t="shared" ca="1" si="21"/>
        <v>0.35092329233882608</v>
      </c>
      <c r="T161" s="3">
        <f t="shared" ca="1" si="21"/>
        <v>0.38172558512956839</v>
      </c>
      <c r="U161" s="3">
        <f t="shared" ca="1" si="21"/>
        <v>0.42144933693293979</v>
      </c>
      <c r="V161" s="3">
        <f t="shared" ca="1" si="21"/>
        <v>0.42505331619094044</v>
      </c>
      <c r="W161" s="3">
        <f t="shared" ca="1" si="21"/>
        <v>0.37790507079253688</v>
      </c>
    </row>
    <row r="162" spans="2:23">
      <c r="C162" s="1" t="s">
        <v>16</v>
      </c>
      <c r="D162" s="3">
        <f ca="1">IF(D165&gt;0,TINV(TTEST(D111:D134,D135:D158,2,2),46),-TINV(TTEST(D111:D134,D135:D158,2,2),46))</f>
        <v>0.51040812568674232</v>
      </c>
      <c r="E162" s="3">
        <f t="shared" ref="E162:V162" ca="1" si="22">IF(E165&gt;0,TINV(TTEST(E111:E134,E135:E158,2,2),46),-TINV(TTEST(E111:E134,E135:E158,2,2),46))</f>
        <v>0.59264476085539819</v>
      </c>
      <c r="F162" s="3">
        <f t="shared" ca="1" si="22"/>
        <v>0.94993068910320932</v>
      </c>
      <c r="G162" s="3">
        <f t="shared" ca="1" si="22"/>
        <v>0.80880868180099275</v>
      </c>
      <c r="H162" s="3">
        <f t="shared" ca="1" si="22"/>
        <v>0.73902247787407349</v>
      </c>
      <c r="I162" s="3">
        <f t="shared" ca="1" si="22"/>
        <v>1.5872944413389622</v>
      </c>
      <c r="J162" s="3">
        <f t="shared" ca="1" si="22"/>
        <v>1.8694174617294559</v>
      </c>
      <c r="K162" s="3">
        <f t="shared" ca="1" si="22"/>
        <v>3.4531070177005976</v>
      </c>
      <c r="L162" s="3">
        <f t="shared" ca="1" si="22"/>
        <v>6.9405285562622545</v>
      </c>
      <c r="M162" s="3">
        <f t="shared" ca="1" si="22"/>
        <v>6.2726927147090716</v>
      </c>
      <c r="N162" s="3">
        <f t="shared" ca="1" si="22"/>
        <v>-1.4210995845717491</v>
      </c>
      <c r="O162" s="3">
        <f t="shared" ca="1" si="22"/>
        <v>-8.7417013776783854</v>
      </c>
      <c r="P162" s="3">
        <f t="shared" ca="1" si="22"/>
        <v>-9.3896255234863659</v>
      </c>
      <c r="Q162" s="3">
        <f t="shared" ca="1" si="22"/>
        <v>-8.2691728250587389</v>
      </c>
      <c r="R162" s="3">
        <f t="shared" ca="1" si="22"/>
        <v>-5.716538741214924</v>
      </c>
      <c r="S162" s="3">
        <f t="shared" ca="1" si="22"/>
        <v>-5.0988990110682924</v>
      </c>
      <c r="T162" s="3">
        <f t="shared" ca="1" si="22"/>
        <v>-5.7976453897050266</v>
      </c>
      <c r="U162" s="3">
        <f t="shared" ca="1" si="22"/>
        <v>-6.7332152508640135</v>
      </c>
      <c r="V162" s="3">
        <f t="shared" ca="1" si="22"/>
        <v>-7.6222044847168462</v>
      </c>
      <c r="W162" s="3">
        <f ca="1">IF(W165&gt;0,TINV(TTEST(W111:W134,W135:W158,2,2),46),-TINV(TTEST(W111:W134,W135:W158,2,2),46))</f>
        <v>-6.1488046309482307</v>
      </c>
    </row>
    <row r="163" spans="2:23">
      <c r="B163" s="1" t="s">
        <v>199</v>
      </c>
      <c r="C163" s="1" t="s">
        <v>0</v>
      </c>
      <c r="D163" s="3">
        <f ca="1">STDEV(D111:D134)/SQRT(COUNT(D111:D134))</f>
        <v>1.5826888086332452E-2</v>
      </c>
      <c r="E163" s="3">
        <f t="shared" ref="E163:W163" ca="1" si="23">STDEV(E111:E134)/SQRT(COUNT(E111:E134))</f>
        <v>1.3355735429623958E-2</v>
      </c>
      <c r="F163" s="3">
        <f t="shared" ca="1" si="23"/>
        <v>1.2169970044641107E-2</v>
      </c>
      <c r="G163" s="3">
        <f t="shared" ca="1" si="23"/>
        <v>1.1366067457493368E-2</v>
      </c>
      <c r="H163" s="3">
        <f t="shared" ca="1" si="23"/>
        <v>1.1478385317030991E-2</v>
      </c>
      <c r="I163" s="3">
        <f t="shared" ca="1" si="23"/>
        <v>1.2371848220330944E-2</v>
      </c>
      <c r="J163" s="3">
        <f t="shared" ca="1" si="23"/>
        <v>1.089238338455766E-2</v>
      </c>
      <c r="K163" s="3">
        <f t="shared" ca="1" si="23"/>
        <v>9.3281542362573817E-3</v>
      </c>
      <c r="L163" s="3">
        <f t="shared" ca="1" si="23"/>
        <v>9.1969676425363734E-3</v>
      </c>
      <c r="M163" s="3">
        <f t="shared" ca="1" si="23"/>
        <v>1.4996995590119267E-2</v>
      </c>
      <c r="N163" s="3">
        <f t="shared" ca="1" si="23"/>
        <v>1.5915650868831874E-2</v>
      </c>
      <c r="O163" s="3">
        <f t="shared" ca="1" si="23"/>
        <v>1.8080444135517054E-2</v>
      </c>
      <c r="P163" s="3">
        <f t="shared" ca="1" si="23"/>
        <v>2.1974080189470221E-2</v>
      </c>
      <c r="Q163" s="3">
        <f t="shared" ca="1" si="23"/>
        <v>2.0610185073320995E-2</v>
      </c>
      <c r="R163" s="3">
        <f t="shared" ca="1" si="23"/>
        <v>1.5717198220008447E-2</v>
      </c>
      <c r="S163" s="3">
        <f t="shared" ca="1" si="23"/>
        <v>1.2859896857555694E-2</v>
      </c>
      <c r="T163" s="3">
        <f t="shared" ca="1" si="23"/>
        <v>1.1246524258694634E-2</v>
      </c>
      <c r="U163" s="3">
        <f t="shared" ca="1" si="23"/>
        <v>1.1435941676103395E-2</v>
      </c>
      <c r="V163" s="3">
        <f t="shared" ca="1" si="23"/>
        <v>1.1744758026596146E-2</v>
      </c>
      <c r="W163" s="3">
        <f t="shared" ca="1" si="23"/>
        <v>1.7265664761750194E-2</v>
      </c>
    </row>
    <row r="164" spans="2:23">
      <c r="C164" s="1" t="s">
        <v>198</v>
      </c>
      <c r="D164" s="3">
        <f ca="1">STDEV(D135:D158)/SQRT(COUNT(D135:D158))</f>
        <v>1.6846315817784549E-2</v>
      </c>
      <c r="E164" s="3">
        <f t="shared" ref="E164:W164" ca="1" si="24">STDEV(E135:E158)/SQRT(COUNT(E135:E158))</f>
        <v>1.3181291854328136E-2</v>
      </c>
      <c r="F164" s="3">
        <f t="shared" ca="1" si="24"/>
        <v>1.1566553077877614E-2</v>
      </c>
      <c r="G164" s="3">
        <f t="shared" ca="1" si="24"/>
        <v>1.0775001533040758E-2</v>
      </c>
      <c r="H164" s="3">
        <f t="shared" ca="1" si="24"/>
        <v>8.8902826652035929E-3</v>
      </c>
      <c r="I164" s="3">
        <f t="shared" ca="1" si="24"/>
        <v>1.0052581445599687E-2</v>
      </c>
      <c r="J164" s="3">
        <f t="shared" ca="1" si="24"/>
        <v>1.1265100578890143E-2</v>
      </c>
      <c r="K164" s="3">
        <f t="shared" ca="1" si="24"/>
        <v>1.1541678162421881E-2</v>
      </c>
      <c r="L164" s="3">
        <f t="shared" ca="1" si="24"/>
        <v>1.7498125239025015E-2</v>
      </c>
      <c r="M164" s="3">
        <f t="shared" ca="1" si="24"/>
        <v>2.6163994925705317E-2</v>
      </c>
      <c r="N164" s="3">
        <f t="shared" ca="1" si="24"/>
        <v>2.3218736858453697E-2</v>
      </c>
      <c r="O164" s="3">
        <f t="shared" ca="1" si="24"/>
        <v>3.3879795222886609E-2</v>
      </c>
      <c r="P164" s="3">
        <f t="shared" ca="1" si="24"/>
        <v>3.8625708952454658E-2</v>
      </c>
      <c r="Q164" s="3">
        <f t="shared" ca="1" si="24"/>
        <v>3.4416959523529772E-2</v>
      </c>
      <c r="R164" s="3">
        <f t="shared" ca="1" si="24"/>
        <v>3.7880498867469518E-2</v>
      </c>
      <c r="S164" s="3">
        <f t="shared" ca="1" si="24"/>
        <v>4.9825366014101868E-2</v>
      </c>
      <c r="T164" s="3">
        <f t="shared" ca="1" si="24"/>
        <v>5.4194829856397231E-2</v>
      </c>
      <c r="U164" s="3">
        <f t="shared" ca="1" si="24"/>
        <v>5.4874921440918302E-2</v>
      </c>
      <c r="V164" s="3">
        <f t="shared" ca="1" si="24"/>
        <v>4.9943223687441828E-2</v>
      </c>
      <c r="W164" s="3">
        <f t="shared" ca="1" si="24"/>
        <v>5.2373984168660924E-2</v>
      </c>
    </row>
    <row r="165" spans="2:23">
      <c r="C165" s="1" t="s">
        <v>110</v>
      </c>
      <c r="D165" s="2">
        <f ca="1">D160-D161</f>
        <v>1.1797923935257611E-2</v>
      </c>
      <c r="E165" s="2">
        <f t="shared" ref="E165:W165" ca="1" si="25">E160-E161</f>
        <v>1.1120929965827767E-2</v>
      </c>
      <c r="F165" s="2">
        <f t="shared" ca="1" si="25"/>
        <v>1.5949031344209122E-2</v>
      </c>
      <c r="G165" s="2">
        <f t="shared" ca="1" si="25"/>
        <v>1.2667300872261346E-2</v>
      </c>
      <c r="H165" s="2">
        <f t="shared" ca="1" si="25"/>
        <v>1.0729589801939426E-2</v>
      </c>
      <c r="I165" s="2">
        <f t="shared" ca="1" si="25"/>
        <v>2.5303137415667955E-2</v>
      </c>
      <c r="J165" s="2">
        <f t="shared" ca="1" si="25"/>
        <v>2.9293628874511403E-2</v>
      </c>
      <c r="K165" s="2">
        <f t="shared" ca="1" si="25"/>
        <v>5.1244014631840681E-2</v>
      </c>
      <c r="L165" s="2">
        <f t="shared" ca="1" si="25"/>
        <v>0.13719945154868948</v>
      </c>
      <c r="M165" s="2">
        <f t="shared" ca="1" si="25"/>
        <v>0.18916765945134478</v>
      </c>
      <c r="N165" s="2">
        <f t="shared" ca="1" si="25"/>
        <v>-4.0003831739165441E-2</v>
      </c>
      <c r="O165" s="2">
        <f t="shared" ca="1" si="25"/>
        <v>-0.33570216032575184</v>
      </c>
      <c r="P165" s="2">
        <f t="shared" ca="1" si="25"/>
        <v>-0.41726354775333518</v>
      </c>
      <c r="Q165" s="2">
        <f t="shared" ca="1" si="25"/>
        <v>-0.33172751561378466</v>
      </c>
      <c r="R165" s="2">
        <f t="shared" ca="1" si="25"/>
        <v>-0.23444517940306808</v>
      </c>
      <c r="S165" s="2">
        <f t="shared" ca="1" si="25"/>
        <v>-0.26238005105997603</v>
      </c>
      <c r="T165" s="2">
        <f t="shared" ca="1" si="25"/>
        <v>-0.32089660280395399</v>
      </c>
      <c r="U165" s="2">
        <f t="shared" ca="1" si="25"/>
        <v>-0.3774228578309976</v>
      </c>
      <c r="V165" s="2">
        <f t="shared" ca="1" si="25"/>
        <v>-0.39106179981842165</v>
      </c>
      <c r="W165" s="2">
        <f t="shared" ca="1" si="25"/>
        <v>-0.33908510671294878</v>
      </c>
    </row>
    <row r="167" spans="2:23">
      <c r="B167" s="1" t="s">
        <v>200</v>
      </c>
      <c r="D167" s="1">
        <f ca="1">COVAR(D111:D158,$C111:$C158)/VAR($C111:$C158)</f>
        <v>5.7760669266365356E-3</v>
      </c>
      <c r="E167" s="1">
        <f t="shared" ref="E167:W167" ca="1" si="26">COVAR(E111:E158,$C111:$C158)/VAR($C111:$C158)</f>
        <v>5.4446219624365117E-3</v>
      </c>
      <c r="F167" s="1">
        <f t="shared" ca="1" si="26"/>
        <v>7.8083799289357199E-3</v>
      </c>
      <c r="G167" s="1">
        <f t="shared" ca="1" si="26"/>
        <v>6.2016993853779533E-3</v>
      </c>
      <c r="H167" s="1">
        <f t="shared" ca="1" si="26"/>
        <v>5.2530283405328448E-3</v>
      </c>
      <c r="I167" s="1">
        <f t="shared" ca="1" si="26"/>
        <v>1.2387994359754099E-2</v>
      </c>
      <c r="J167" s="1">
        <f t="shared" ca="1" si="26"/>
        <v>1.4341672469812872E-2</v>
      </c>
      <c r="K167" s="1">
        <f t="shared" ca="1" si="26"/>
        <v>2.5088215496838664E-2</v>
      </c>
      <c r="L167" s="1">
        <f t="shared" ca="1" si="26"/>
        <v>6.7170564820712569E-2</v>
      </c>
      <c r="M167" s="1">
        <f t="shared" ca="1" si="26"/>
        <v>9.2613333273054155E-2</v>
      </c>
      <c r="N167" s="1">
        <f t="shared" ca="1" si="26"/>
        <v>-1.9585209288966423E-2</v>
      </c>
      <c r="O167" s="1">
        <f t="shared" ca="1" si="26"/>
        <v>-0.16435418265948273</v>
      </c>
      <c r="P167" s="1">
        <f t="shared" ca="1" si="26"/>
        <v>-0.20428527858757042</v>
      </c>
      <c r="Q167" s="1">
        <f t="shared" ca="1" si="26"/>
        <v>-0.16240826285258214</v>
      </c>
      <c r="R167" s="1">
        <f t="shared" ca="1" si="26"/>
        <v>-0.11478045241608548</v>
      </c>
      <c r="S167" s="1">
        <f t="shared" ca="1" si="26"/>
        <v>-0.12845689999811322</v>
      </c>
      <c r="T167" s="1">
        <f t="shared" ca="1" si="26"/>
        <v>-0.15710562845610249</v>
      </c>
      <c r="U167" s="1">
        <f t="shared" ca="1" si="26"/>
        <v>-0.18477994081309262</v>
      </c>
      <c r="V167" s="1">
        <f t="shared" ca="1" si="26"/>
        <v>-0.19145733949443569</v>
      </c>
      <c r="W167" s="1">
        <f t="shared" ca="1" si="26"/>
        <v>-0.16601041682821449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2.5000000000000001E-2</v>
      </c>
      <c r="E1">
        <v>2.4E-2</v>
      </c>
      <c r="F1">
        <v>2.5000000000000001E-2</v>
      </c>
      <c r="G1">
        <v>2.3E-2</v>
      </c>
      <c r="H1">
        <v>2.4E-2</v>
      </c>
      <c r="I1">
        <v>2.5000000000000001E-2</v>
      </c>
      <c r="J1">
        <v>2.3E-2</v>
      </c>
      <c r="K1">
        <v>2.5999999999999999E-2</v>
      </c>
      <c r="L1">
        <v>2.5000000000000001E-2</v>
      </c>
      <c r="M1">
        <v>0.92300000000000004</v>
      </c>
      <c r="N1">
        <v>2.9000000000000001E-2</v>
      </c>
      <c r="O1">
        <v>7.0000000000000001E-3</v>
      </c>
      <c r="P1">
        <v>5.0000000000000001E-3</v>
      </c>
      <c r="Q1">
        <v>6.0000000000000001E-3</v>
      </c>
      <c r="R1">
        <v>0.97699999999999998</v>
      </c>
      <c r="S1">
        <v>5.5E-2</v>
      </c>
      <c r="T1">
        <v>3.0000000000000001E-3</v>
      </c>
      <c r="U1">
        <v>3.2000000000000001E-2</v>
      </c>
      <c r="V1">
        <v>0.375</v>
      </c>
      <c r="W1">
        <v>3.2000000000000001E-2</v>
      </c>
      <c r="Z1" s="1">
        <f>AVERAGE(D1:M1)</f>
        <v>0.1143</v>
      </c>
      <c r="AA1" s="1">
        <f>AVERAGE(N1:W1)</f>
        <v>0.15209999999999999</v>
      </c>
    </row>
    <row r="2" spans="1:27">
      <c r="A2">
        <v>1</v>
      </c>
      <c r="B2" t="s">
        <v>149</v>
      </c>
      <c r="C2">
        <v>30</v>
      </c>
      <c r="D2">
        <v>0.02</v>
      </c>
      <c r="E2">
        <v>1.9E-2</v>
      </c>
      <c r="F2">
        <v>0.02</v>
      </c>
      <c r="G2">
        <v>1.9E-2</v>
      </c>
      <c r="H2">
        <v>1.9E-2</v>
      </c>
      <c r="I2">
        <v>0.02</v>
      </c>
      <c r="J2">
        <v>1.9E-2</v>
      </c>
      <c r="K2">
        <v>0.02</v>
      </c>
      <c r="L2">
        <v>2.1000000000000001E-2</v>
      </c>
      <c r="M2">
        <v>0.96799999999999997</v>
      </c>
      <c r="N2">
        <v>2.4E-2</v>
      </c>
      <c r="O2">
        <v>3.1E-2</v>
      </c>
      <c r="P2">
        <v>8.5000000000000006E-2</v>
      </c>
      <c r="Q2">
        <v>3.0000000000000001E-3</v>
      </c>
      <c r="R2">
        <v>0.78500000000000003</v>
      </c>
      <c r="S2">
        <v>5.5E-2</v>
      </c>
      <c r="T2">
        <v>1.6E-2</v>
      </c>
      <c r="U2">
        <v>2.1999999999999999E-2</v>
      </c>
      <c r="V2">
        <v>0.29199999999999998</v>
      </c>
      <c r="W2">
        <v>1.4E-2</v>
      </c>
      <c r="Z2" s="1">
        <f t="shared" ref="Z2:Z48" si="0">AVERAGE(D2:M2)</f>
        <v>0.1145</v>
      </c>
      <c r="AA2" s="1">
        <f t="shared" ref="AA2:AA48" si="1">AVERAGE(N2:W2)</f>
        <v>0.13270000000000001</v>
      </c>
    </row>
    <row r="3" spans="1:27">
      <c r="A3">
        <v>2</v>
      </c>
      <c r="B3" t="s">
        <v>150</v>
      </c>
      <c r="C3">
        <v>30</v>
      </c>
      <c r="D3">
        <v>2.5999999999999999E-2</v>
      </c>
      <c r="E3">
        <v>2.5999999999999999E-2</v>
      </c>
      <c r="F3">
        <v>2.5999999999999999E-2</v>
      </c>
      <c r="G3">
        <v>2.5000000000000001E-2</v>
      </c>
      <c r="H3">
        <v>2.5000000000000001E-2</v>
      </c>
      <c r="I3">
        <v>2.7E-2</v>
      </c>
      <c r="J3">
        <v>2.4E-2</v>
      </c>
      <c r="K3">
        <v>2.7E-2</v>
      </c>
      <c r="L3">
        <v>2.7E-2</v>
      </c>
      <c r="M3">
        <v>0.93</v>
      </c>
      <c r="N3">
        <v>3.1E-2</v>
      </c>
      <c r="O3">
        <v>4.0000000000000001E-3</v>
      </c>
      <c r="P3">
        <v>6.0000000000000001E-3</v>
      </c>
      <c r="Q3">
        <v>2E-3</v>
      </c>
      <c r="R3">
        <v>0.96299999999999997</v>
      </c>
      <c r="S3">
        <v>1.4999999999999999E-2</v>
      </c>
      <c r="T3">
        <v>3.0000000000000001E-3</v>
      </c>
      <c r="U3">
        <v>2.5999999999999999E-2</v>
      </c>
      <c r="V3">
        <v>7.0000000000000001E-3</v>
      </c>
      <c r="W3">
        <v>3.5999999999999997E-2</v>
      </c>
      <c r="Z3" s="1">
        <f t="shared" si="0"/>
        <v>0.1163</v>
      </c>
      <c r="AA3" s="1">
        <f t="shared" si="1"/>
        <v>0.10929999999999998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1.7999999999999999E-2</v>
      </c>
      <c r="F4">
        <v>1.7999999999999999E-2</v>
      </c>
      <c r="G4">
        <v>1.7000000000000001E-2</v>
      </c>
      <c r="H4">
        <v>1.7999999999999999E-2</v>
      </c>
      <c r="I4">
        <v>1.7999999999999999E-2</v>
      </c>
      <c r="J4">
        <v>1.7000000000000001E-2</v>
      </c>
      <c r="K4">
        <v>1.9E-2</v>
      </c>
      <c r="L4">
        <v>1.9E-2</v>
      </c>
      <c r="M4">
        <v>0.96699999999999997</v>
      </c>
      <c r="N4">
        <v>2.3E-2</v>
      </c>
      <c r="O4">
        <v>7.0000000000000001E-3</v>
      </c>
      <c r="P4">
        <v>0.115</v>
      </c>
      <c r="Q4">
        <v>4.0000000000000001E-3</v>
      </c>
      <c r="R4">
        <v>0.99</v>
      </c>
      <c r="S4">
        <v>3.5000000000000003E-2</v>
      </c>
      <c r="T4">
        <v>1.7999999999999999E-2</v>
      </c>
      <c r="U4">
        <v>0.316</v>
      </c>
      <c r="V4">
        <v>7.9000000000000001E-2</v>
      </c>
      <c r="W4">
        <v>2.9000000000000001E-2</v>
      </c>
      <c r="Z4" s="1">
        <f t="shared" si="0"/>
        <v>0.1129</v>
      </c>
      <c r="AA4" s="1">
        <f t="shared" si="1"/>
        <v>0.16159999999999999</v>
      </c>
    </row>
    <row r="5" spans="1:27">
      <c r="A5">
        <v>4</v>
      </c>
      <c r="B5" t="s">
        <v>152</v>
      </c>
      <c r="C5">
        <v>30</v>
      </c>
      <c r="D5">
        <v>2.5000000000000001E-2</v>
      </c>
      <c r="E5">
        <v>2.4E-2</v>
      </c>
      <c r="F5">
        <v>2.5000000000000001E-2</v>
      </c>
      <c r="G5">
        <v>2.3E-2</v>
      </c>
      <c r="H5">
        <v>2.4E-2</v>
      </c>
      <c r="I5">
        <v>2.5000000000000001E-2</v>
      </c>
      <c r="J5">
        <v>2.3E-2</v>
      </c>
      <c r="K5">
        <v>2.5999999999999999E-2</v>
      </c>
      <c r="L5">
        <v>2.5000000000000001E-2</v>
      </c>
      <c r="M5">
        <v>0.92900000000000005</v>
      </c>
      <c r="N5">
        <v>2.9000000000000001E-2</v>
      </c>
      <c r="O5">
        <v>1.7999999999999999E-2</v>
      </c>
      <c r="P5">
        <v>0.01</v>
      </c>
      <c r="Q5">
        <v>4.0000000000000001E-3</v>
      </c>
      <c r="R5">
        <v>0.97499999999999998</v>
      </c>
      <c r="S5">
        <v>1.7000000000000001E-2</v>
      </c>
      <c r="T5">
        <v>3.0000000000000001E-3</v>
      </c>
      <c r="U5">
        <v>1.4999999999999999E-2</v>
      </c>
      <c r="V5">
        <v>8.9999999999999993E-3</v>
      </c>
      <c r="W5">
        <v>3.3000000000000002E-2</v>
      </c>
      <c r="Z5" s="1">
        <f t="shared" si="0"/>
        <v>0.1149</v>
      </c>
      <c r="AA5" s="1">
        <f t="shared" si="1"/>
        <v>0.11129999999999995</v>
      </c>
    </row>
    <row r="6" spans="1:27">
      <c r="A6">
        <v>5</v>
      </c>
      <c r="B6" t="s">
        <v>153</v>
      </c>
      <c r="C6">
        <v>30</v>
      </c>
      <c r="D6">
        <v>1.7999999999999999E-2</v>
      </c>
      <c r="E6">
        <v>1.7000000000000001E-2</v>
      </c>
      <c r="F6">
        <v>1.7000000000000001E-2</v>
      </c>
      <c r="G6">
        <v>1.7000000000000001E-2</v>
      </c>
      <c r="H6">
        <v>1.7000000000000001E-2</v>
      </c>
      <c r="I6">
        <v>1.7999999999999999E-2</v>
      </c>
      <c r="J6">
        <v>1.7000000000000001E-2</v>
      </c>
      <c r="K6">
        <v>1.7999999999999999E-2</v>
      </c>
      <c r="L6">
        <v>1.9E-2</v>
      </c>
      <c r="M6">
        <v>0.98399999999999999</v>
      </c>
      <c r="N6">
        <v>2.3E-2</v>
      </c>
      <c r="O6">
        <v>2.7E-2</v>
      </c>
      <c r="P6">
        <v>0.17699999999999999</v>
      </c>
      <c r="Q6">
        <v>3.0000000000000001E-3</v>
      </c>
      <c r="R6">
        <v>0.995</v>
      </c>
      <c r="S6">
        <v>5.6000000000000001E-2</v>
      </c>
      <c r="T6">
        <v>7.0000000000000001E-3</v>
      </c>
      <c r="U6">
        <v>9.0999999999999998E-2</v>
      </c>
      <c r="V6">
        <v>0.156</v>
      </c>
      <c r="W6">
        <v>1.0999999999999999E-2</v>
      </c>
      <c r="Z6" s="1">
        <f t="shared" si="0"/>
        <v>0.1142</v>
      </c>
      <c r="AA6" s="1">
        <f t="shared" si="1"/>
        <v>0.15459999999999999</v>
      </c>
    </row>
    <row r="7" spans="1:27">
      <c r="A7">
        <v>6</v>
      </c>
      <c r="B7" t="s">
        <v>154</v>
      </c>
      <c r="C7">
        <v>30</v>
      </c>
      <c r="D7">
        <v>2.8000000000000001E-2</v>
      </c>
      <c r="E7">
        <v>2.7E-2</v>
      </c>
      <c r="F7">
        <v>2.8000000000000001E-2</v>
      </c>
      <c r="G7">
        <v>2.5999999999999999E-2</v>
      </c>
      <c r="H7">
        <v>2.7E-2</v>
      </c>
      <c r="I7">
        <v>2.8000000000000001E-2</v>
      </c>
      <c r="J7">
        <v>2.5000000000000001E-2</v>
      </c>
      <c r="K7">
        <v>2.9000000000000001E-2</v>
      </c>
      <c r="L7">
        <v>2.9000000000000001E-2</v>
      </c>
      <c r="M7">
        <v>0.86499999999999999</v>
      </c>
      <c r="N7">
        <v>3.2000000000000001E-2</v>
      </c>
      <c r="O7">
        <v>2.4E-2</v>
      </c>
      <c r="P7">
        <v>6.0000000000000001E-3</v>
      </c>
      <c r="Q7">
        <v>1.0999999999999999E-2</v>
      </c>
      <c r="R7">
        <v>0.70299999999999996</v>
      </c>
      <c r="S7">
        <v>2.4E-2</v>
      </c>
      <c r="T7">
        <v>5.0000000000000001E-3</v>
      </c>
      <c r="U7">
        <v>3.4000000000000002E-2</v>
      </c>
      <c r="V7">
        <v>5.8000000000000003E-2</v>
      </c>
      <c r="W7">
        <v>4.1000000000000002E-2</v>
      </c>
      <c r="Z7" s="1">
        <f t="shared" si="0"/>
        <v>0.11120000000000001</v>
      </c>
      <c r="AA7" s="1">
        <f t="shared" si="1"/>
        <v>9.3800000000000008E-2</v>
      </c>
    </row>
    <row r="8" spans="1:27">
      <c r="A8">
        <v>7</v>
      </c>
      <c r="B8" t="s">
        <v>155</v>
      </c>
      <c r="C8">
        <v>30</v>
      </c>
      <c r="D8">
        <v>2.5999999999999999E-2</v>
      </c>
      <c r="E8">
        <v>2.5000000000000001E-2</v>
      </c>
      <c r="F8">
        <v>2.5999999999999999E-2</v>
      </c>
      <c r="G8">
        <v>2.4E-2</v>
      </c>
      <c r="H8">
        <v>2.5000000000000001E-2</v>
      </c>
      <c r="I8">
        <v>2.5999999999999999E-2</v>
      </c>
      <c r="J8">
        <v>2.4E-2</v>
      </c>
      <c r="K8">
        <v>2.7E-2</v>
      </c>
      <c r="L8">
        <v>2.7E-2</v>
      </c>
      <c r="M8">
        <v>0.91100000000000003</v>
      </c>
      <c r="N8">
        <v>0.03</v>
      </c>
      <c r="O8">
        <v>3.0000000000000001E-3</v>
      </c>
      <c r="P8">
        <v>8.0000000000000002E-3</v>
      </c>
      <c r="Q8">
        <v>2E-3</v>
      </c>
      <c r="R8">
        <v>0.93200000000000005</v>
      </c>
      <c r="S8">
        <v>2.4E-2</v>
      </c>
      <c r="T8">
        <v>3.0000000000000001E-3</v>
      </c>
      <c r="U8">
        <v>2.7E-2</v>
      </c>
      <c r="V8">
        <v>5.2999999999999999E-2</v>
      </c>
      <c r="W8">
        <v>1.6E-2</v>
      </c>
      <c r="Z8" s="1">
        <f t="shared" si="0"/>
        <v>0.11410000000000001</v>
      </c>
      <c r="AA8" s="1">
        <f t="shared" si="1"/>
        <v>0.10979999999999998</v>
      </c>
    </row>
    <row r="9" spans="1:27">
      <c r="A9">
        <v>8</v>
      </c>
      <c r="B9" t="s">
        <v>156</v>
      </c>
      <c r="C9">
        <v>30</v>
      </c>
      <c r="D9">
        <v>2.8000000000000001E-2</v>
      </c>
      <c r="E9">
        <v>2.7E-2</v>
      </c>
      <c r="F9">
        <v>2.8000000000000001E-2</v>
      </c>
      <c r="G9">
        <v>2.5999999999999999E-2</v>
      </c>
      <c r="H9">
        <v>2.5999999999999999E-2</v>
      </c>
      <c r="I9">
        <v>2.8000000000000001E-2</v>
      </c>
      <c r="J9">
        <v>2.5000000000000001E-2</v>
      </c>
      <c r="K9">
        <v>2.9000000000000001E-2</v>
      </c>
      <c r="L9">
        <v>2.8000000000000001E-2</v>
      </c>
      <c r="M9">
        <v>0.85599999999999998</v>
      </c>
      <c r="N9">
        <v>3.2000000000000001E-2</v>
      </c>
      <c r="O9">
        <v>2.4E-2</v>
      </c>
      <c r="P9">
        <v>3.0000000000000001E-3</v>
      </c>
      <c r="Q9">
        <v>3.0000000000000001E-3</v>
      </c>
      <c r="R9">
        <v>0.59</v>
      </c>
      <c r="S9">
        <v>1.2E-2</v>
      </c>
      <c r="T9">
        <v>4.0000000000000001E-3</v>
      </c>
      <c r="U9">
        <v>4.0000000000000001E-3</v>
      </c>
      <c r="V9">
        <v>3.4000000000000002E-2</v>
      </c>
      <c r="W9">
        <v>2.1000000000000001E-2</v>
      </c>
      <c r="Z9" s="1">
        <f t="shared" si="0"/>
        <v>0.1101</v>
      </c>
      <c r="AA9" s="1">
        <f t="shared" si="1"/>
        <v>7.2700000000000015E-2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0.02</v>
      </c>
      <c r="J10">
        <v>1.7999999999999999E-2</v>
      </c>
      <c r="K10">
        <v>0.02</v>
      </c>
      <c r="L10">
        <v>0.02</v>
      </c>
      <c r="M10">
        <v>0.97199999999999998</v>
      </c>
      <c r="N10">
        <v>2.4E-2</v>
      </c>
      <c r="O10">
        <v>5.0000000000000001E-3</v>
      </c>
      <c r="P10">
        <v>8.0000000000000002E-3</v>
      </c>
      <c r="Q10">
        <v>4.0000000000000001E-3</v>
      </c>
      <c r="R10">
        <v>0.91200000000000003</v>
      </c>
      <c r="S10">
        <v>3.5999999999999997E-2</v>
      </c>
      <c r="T10">
        <v>0.03</v>
      </c>
      <c r="U10">
        <v>5.8000000000000003E-2</v>
      </c>
      <c r="V10">
        <v>0.186</v>
      </c>
      <c r="W10">
        <v>2.1999999999999999E-2</v>
      </c>
      <c r="Z10" s="1">
        <f t="shared" si="0"/>
        <v>0.1145</v>
      </c>
      <c r="AA10" s="1">
        <f t="shared" si="1"/>
        <v>0.1285</v>
      </c>
    </row>
    <row r="11" spans="1:27">
      <c r="A11">
        <v>10</v>
      </c>
      <c r="B11" t="s">
        <v>158</v>
      </c>
      <c r="C11">
        <v>30</v>
      </c>
      <c r="D11">
        <v>2.4E-2</v>
      </c>
      <c r="E11">
        <v>2.4E-2</v>
      </c>
      <c r="F11">
        <v>2.4E-2</v>
      </c>
      <c r="G11">
        <v>2.3E-2</v>
      </c>
      <c r="H11">
        <v>2.4E-2</v>
      </c>
      <c r="I11">
        <v>2.5000000000000001E-2</v>
      </c>
      <c r="J11">
        <v>2.3E-2</v>
      </c>
      <c r="K11">
        <v>2.5000000000000001E-2</v>
      </c>
      <c r="L11">
        <v>2.5000000000000001E-2</v>
      </c>
      <c r="M11">
        <v>0.96299999999999997</v>
      </c>
      <c r="N11">
        <v>0.03</v>
      </c>
      <c r="O11">
        <v>5.0000000000000001E-3</v>
      </c>
      <c r="P11">
        <v>8.9999999999999993E-3</v>
      </c>
      <c r="Q11">
        <v>3.0000000000000001E-3</v>
      </c>
      <c r="R11">
        <v>0.94799999999999995</v>
      </c>
      <c r="S11">
        <v>1.7999999999999999E-2</v>
      </c>
      <c r="T11">
        <v>3.0000000000000001E-3</v>
      </c>
      <c r="U11">
        <v>9.0999999999999998E-2</v>
      </c>
      <c r="V11">
        <v>1.2999999999999999E-2</v>
      </c>
      <c r="W11">
        <v>4.2999999999999997E-2</v>
      </c>
      <c r="Z11" s="1">
        <f t="shared" si="0"/>
        <v>0.11799999999999999</v>
      </c>
      <c r="AA11" s="1">
        <f t="shared" si="1"/>
        <v>0.11629999999999996</v>
      </c>
    </row>
    <row r="12" spans="1:27">
      <c r="A12">
        <v>11</v>
      </c>
      <c r="B12" t="s">
        <v>159</v>
      </c>
      <c r="C12">
        <v>30</v>
      </c>
      <c r="D12">
        <v>2.5000000000000001E-2</v>
      </c>
      <c r="E12">
        <v>2.4E-2</v>
      </c>
      <c r="F12">
        <v>2.5000000000000001E-2</v>
      </c>
      <c r="G12">
        <v>2.4E-2</v>
      </c>
      <c r="H12">
        <v>2.4E-2</v>
      </c>
      <c r="I12">
        <v>2.5000000000000001E-2</v>
      </c>
      <c r="J12">
        <v>2.3E-2</v>
      </c>
      <c r="K12">
        <v>2.5999999999999999E-2</v>
      </c>
      <c r="L12">
        <v>2.5999999999999999E-2</v>
      </c>
      <c r="M12">
        <v>0.94599999999999995</v>
      </c>
      <c r="N12">
        <v>2.9000000000000001E-2</v>
      </c>
      <c r="O12">
        <v>4.0000000000000001E-3</v>
      </c>
      <c r="P12">
        <v>0.04</v>
      </c>
      <c r="Q12">
        <v>2E-3</v>
      </c>
      <c r="R12">
        <v>0.96</v>
      </c>
      <c r="S12">
        <v>2.1999999999999999E-2</v>
      </c>
      <c r="T12">
        <v>4.0000000000000001E-3</v>
      </c>
      <c r="U12">
        <v>0.02</v>
      </c>
      <c r="V12">
        <v>1.0999999999999999E-2</v>
      </c>
      <c r="W12">
        <v>2.8000000000000001E-2</v>
      </c>
      <c r="Z12" s="1">
        <f t="shared" si="0"/>
        <v>0.11679999999999999</v>
      </c>
      <c r="AA12" s="1">
        <f t="shared" si="1"/>
        <v>0.11199999999999999</v>
      </c>
    </row>
    <row r="13" spans="1:27">
      <c r="A13">
        <v>12</v>
      </c>
      <c r="B13" t="s">
        <v>160</v>
      </c>
      <c r="C13">
        <v>30</v>
      </c>
      <c r="D13">
        <v>2.8000000000000001E-2</v>
      </c>
      <c r="E13">
        <v>2.7E-2</v>
      </c>
      <c r="F13">
        <v>2.8000000000000001E-2</v>
      </c>
      <c r="G13">
        <v>2.5999999999999999E-2</v>
      </c>
      <c r="H13">
        <v>2.7E-2</v>
      </c>
      <c r="I13">
        <v>2.8000000000000001E-2</v>
      </c>
      <c r="J13">
        <v>2.5999999999999999E-2</v>
      </c>
      <c r="K13">
        <v>2.9000000000000001E-2</v>
      </c>
      <c r="L13">
        <v>2.9000000000000001E-2</v>
      </c>
      <c r="M13">
        <v>0.77</v>
      </c>
      <c r="N13">
        <v>3.2000000000000001E-2</v>
      </c>
      <c r="O13">
        <v>0.02</v>
      </c>
      <c r="P13">
        <v>1.4E-2</v>
      </c>
      <c r="Q13">
        <v>1.4999999999999999E-2</v>
      </c>
      <c r="R13">
        <v>0.63800000000000001</v>
      </c>
      <c r="S13">
        <v>1.7000000000000001E-2</v>
      </c>
      <c r="T13">
        <v>3.1E-2</v>
      </c>
      <c r="U13">
        <v>1.2999999999999999E-2</v>
      </c>
      <c r="V13">
        <v>3.9E-2</v>
      </c>
      <c r="W13">
        <v>3.9E-2</v>
      </c>
      <c r="Z13" s="1">
        <f t="shared" si="0"/>
        <v>0.1018</v>
      </c>
      <c r="AA13" s="1">
        <f t="shared" si="1"/>
        <v>8.5800000000000015E-2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1.9E-2</v>
      </c>
      <c r="F14">
        <v>0.02</v>
      </c>
      <c r="G14">
        <v>1.9E-2</v>
      </c>
      <c r="H14">
        <v>1.9E-2</v>
      </c>
      <c r="I14">
        <v>0.02</v>
      </c>
      <c r="J14">
        <v>1.9E-2</v>
      </c>
      <c r="K14">
        <v>2.1000000000000001E-2</v>
      </c>
      <c r="L14">
        <v>2.1000000000000001E-2</v>
      </c>
      <c r="M14">
        <v>0.90600000000000003</v>
      </c>
      <c r="N14">
        <v>2.5000000000000001E-2</v>
      </c>
      <c r="O14">
        <v>5.1999999999999998E-2</v>
      </c>
      <c r="P14">
        <v>1.2999999999999999E-2</v>
      </c>
      <c r="Q14">
        <v>2E-3</v>
      </c>
      <c r="R14">
        <v>0.97699999999999998</v>
      </c>
      <c r="S14">
        <v>2.1999999999999999E-2</v>
      </c>
      <c r="T14">
        <v>3.5000000000000003E-2</v>
      </c>
      <c r="U14">
        <v>0.10199999999999999</v>
      </c>
      <c r="V14">
        <v>2.3E-2</v>
      </c>
      <c r="W14">
        <v>1.4999999999999999E-2</v>
      </c>
      <c r="Z14" s="1">
        <f t="shared" si="0"/>
        <v>0.10840000000000001</v>
      </c>
      <c r="AA14" s="1">
        <f t="shared" si="1"/>
        <v>0.12659999999999999</v>
      </c>
    </row>
    <row r="15" spans="1:27">
      <c r="A15">
        <v>14</v>
      </c>
      <c r="B15" t="s">
        <v>162</v>
      </c>
      <c r="C15">
        <v>30</v>
      </c>
      <c r="D15">
        <v>2.5000000000000001E-2</v>
      </c>
      <c r="E15">
        <v>2.4E-2</v>
      </c>
      <c r="F15">
        <v>2.5000000000000001E-2</v>
      </c>
      <c r="G15">
        <v>2.3E-2</v>
      </c>
      <c r="H15">
        <v>2.4E-2</v>
      </c>
      <c r="I15">
        <v>2.5000000000000001E-2</v>
      </c>
      <c r="J15">
        <v>2.3E-2</v>
      </c>
      <c r="K15">
        <v>2.5999999999999999E-2</v>
      </c>
      <c r="L15">
        <v>2.5000000000000001E-2</v>
      </c>
      <c r="M15">
        <v>0.92700000000000005</v>
      </c>
      <c r="N15">
        <v>2.8000000000000001E-2</v>
      </c>
      <c r="O15">
        <v>5.0000000000000001E-3</v>
      </c>
      <c r="P15">
        <v>3.0000000000000001E-3</v>
      </c>
      <c r="Q15">
        <v>2E-3</v>
      </c>
      <c r="R15">
        <v>0.97199999999999998</v>
      </c>
      <c r="S15">
        <v>1.9E-2</v>
      </c>
      <c r="T15">
        <v>3.0000000000000001E-3</v>
      </c>
      <c r="U15">
        <v>0.32</v>
      </c>
      <c r="V15">
        <v>5.0000000000000001E-3</v>
      </c>
      <c r="W15">
        <v>3.4000000000000002E-2</v>
      </c>
      <c r="Z15" s="1">
        <f t="shared" si="0"/>
        <v>0.1147</v>
      </c>
      <c r="AA15" s="1">
        <f t="shared" si="1"/>
        <v>0.13909999999999997</v>
      </c>
    </row>
    <row r="16" spans="1:27">
      <c r="A16">
        <v>15</v>
      </c>
      <c r="B16" t="s">
        <v>163</v>
      </c>
      <c r="C16">
        <v>30</v>
      </c>
      <c r="D16">
        <v>1.9E-2</v>
      </c>
      <c r="E16">
        <v>1.7999999999999999E-2</v>
      </c>
      <c r="F16">
        <v>1.9E-2</v>
      </c>
      <c r="G16">
        <v>1.7999999999999999E-2</v>
      </c>
      <c r="H16">
        <v>1.7999999999999999E-2</v>
      </c>
      <c r="I16">
        <v>1.9E-2</v>
      </c>
      <c r="J16">
        <v>1.7999999999999999E-2</v>
      </c>
      <c r="K16">
        <v>1.9E-2</v>
      </c>
      <c r="L16">
        <v>0.02</v>
      </c>
      <c r="M16">
        <v>0.91700000000000004</v>
      </c>
      <c r="N16">
        <v>2.3E-2</v>
      </c>
      <c r="O16">
        <v>9.0999999999999998E-2</v>
      </c>
      <c r="P16">
        <v>4.0000000000000001E-3</v>
      </c>
      <c r="Q16">
        <v>0.01</v>
      </c>
      <c r="R16">
        <v>0.73499999999999999</v>
      </c>
      <c r="S16">
        <v>2.4E-2</v>
      </c>
      <c r="T16">
        <v>0.47399999999999998</v>
      </c>
      <c r="U16">
        <v>3.3000000000000002E-2</v>
      </c>
      <c r="V16">
        <v>0.57499999999999996</v>
      </c>
      <c r="W16">
        <v>1.7000000000000001E-2</v>
      </c>
      <c r="Z16" s="1">
        <f t="shared" si="0"/>
        <v>0.1085</v>
      </c>
      <c r="AA16" s="1">
        <f t="shared" si="1"/>
        <v>0.19859999999999997</v>
      </c>
    </row>
    <row r="17" spans="1:27">
      <c r="A17">
        <v>16</v>
      </c>
      <c r="B17" t="s">
        <v>164</v>
      </c>
      <c r="C17">
        <v>30</v>
      </c>
      <c r="D17">
        <v>2.5000000000000001E-2</v>
      </c>
      <c r="E17">
        <v>2.5000000000000001E-2</v>
      </c>
      <c r="F17">
        <v>2.5000000000000001E-2</v>
      </c>
      <c r="G17">
        <v>2.4E-2</v>
      </c>
      <c r="H17">
        <v>2.5000000000000001E-2</v>
      </c>
      <c r="I17">
        <v>2.5999999999999999E-2</v>
      </c>
      <c r="J17">
        <v>2.3E-2</v>
      </c>
      <c r="K17">
        <v>2.5999999999999999E-2</v>
      </c>
      <c r="L17">
        <v>2.5999999999999999E-2</v>
      </c>
      <c r="M17">
        <v>0.93400000000000005</v>
      </c>
      <c r="N17">
        <v>0.03</v>
      </c>
      <c r="O17">
        <v>1.2E-2</v>
      </c>
      <c r="P17">
        <v>3.0000000000000001E-3</v>
      </c>
      <c r="Q17">
        <v>3.0000000000000001E-3</v>
      </c>
      <c r="R17">
        <v>0.93100000000000005</v>
      </c>
      <c r="S17">
        <v>2.8000000000000001E-2</v>
      </c>
      <c r="T17">
        <v>3.0000000000000001E-3</v>
      </c>
      <c r="U17">
        <v>1.0999999999999999E-2</v>
      </c>
      <c r="V17">
        <v>7.0999999999999994E-2</v>
      </c>
      <c r="W17">
        <v>1.7999999999999999E-2</v>
      </c>
      <c r="Z17" s="1">
        <f t="shared" si="0"/>
        <v>0.1159</v>
      </c>
      <c r="AA17" s="1">
        <f t="shared" si="1"/>
        <v>0.11099999999999999</v>
      </c>
    </row>
    <row r="18" spans="1:27">
      <c r="A18">
        <v>17</v>
      </c>
      <c r="B18" t="s">
        <v>165</v>
      </c>
      <c r="C18">
        <v>30</v>
      </c>
      <c r="D18">
        <v>2.4E-2</v>
      </c>
      <c r="E18">
        <v>2.3E-2</v>
      </c>
      <c r="F18">
        <v>2.4E-2</v>
      </c>
      <c r="G18">
        <v>2.1999999999999999E-2</v>
      </c>
      <c r="H18">
        <v>2.3E-2</v>
      </c>
      <c r="I18">
        <v>2.4E-2</v>
      </c>
      <c r="J18">
        <v>2.1999999999999999E-2</v>
      </c>
      <c r="K18">
        <v>2.5000000000000001E-2</v>
      </c>
      <c r="L18">
        <v>2.5000000000000001E-2</v>
      </c>
      <c r="M18">
        <v>0.96899999999999997</v>
      </c>
      <c r="N18">
        <v>2.9000000000000001E-2</v>
      </c>
      <c r="O18">
        <v>2.1999999999999999E-2</v>
      </c>
      <c r="P18">
        <v>2E-3</v>
      </c>
      <c r="Q18">
        <v>3.0000000000000001E-3</v>
      </c>
      <c r="R18">
        <v>0.98299999999999998</v>
      </c>
      <c r="S18">
        <v>3.5000000000000003E-2</v>
      </c>
      <c r="T18">
        <v>3.0000000000000001E-3</v>
      </c>
      <c r="U18">
        <v>1.2999999999999999E-2</v>
      </c>
      <c r="V18">
        <v>2.9000000000000001E-2</v>
      </c>
      <c r="W18">
        <v>2.8000000000000001E-2</v>
      </c>
      <c r="Z18" s="1">
        <f t="shared" si="0"/>
        <v>0.11810000000000001</v>
      </c>
      <c r="AA18" s="1">
        <f t="shared" si="1"/>
        <v>0.11469999999999995</v>
      </c>
    </row>
    <row r="19" spans="1:27">
      <c r="A19">
        <v>18</v>
      </c>
      <c r="B19" t="s">
        <v>166</v>
      </c>
      <c r="C19">
        <v>30</v>
      </c>
      <c r="D19">
        <v>2.4E-2</v>
      </c>
      <c r="E19">
        <v>2.4E-2</v>
      </c>
      <c r="F19">
        <v>2.4E-2</v>
      </c>
      <c r="G19">
        <v>2.3E-2</v>
      </c>
      <c r="H19">
        <v>2.3E-2</v>
      </c>
      <c r="I19">
        <v>2.5000000000000001E-2</v>
      </c>
      <c r="J19">
        <v>2.1999999999999999E-2</v>
      </c>
      <c r="K19">
        <v>2.5000000000000001E-2</v>
      </c>
      <c r="L19">
        <v>2.5000000000000001E-2</v>
      </c>
      <c r="M19">
        <v>0.97699999999999998</v>
      </c>
      <c r="N19">
        <v>2.9000000000000001E-2</v>
      </c>
      <c r="O19">
        <v>9.1999999999999998E-2</v>
      </c>
      <c r="P19">
        <v>5.0000000000000001E-3</v>
      </c>
      <c r="Q19">
        <v>3.0000000000000001E-3</v>
      </c>
      <c r="R19">
        <v>0.76400000000000001</v>
      </c>
      <c r="S19">
        <v>0.03</v>
      </c>
      <c r="T19">
        <v>4.0000000000000001E-3</v>
      </c>
      <c r="U19">
        <v>6.0000000000000001E-3</v>
      </c>
      <c r="V19">
        <v>7.6999999999999999E-2</v>
      </c>
      <c r="W19">
        <v>2.1000000000000001E-2</v>
      </c>
      <c r="Z19" s="1">
        <f t="shared" si="0"/>
        <v>0.1192</v>
      </c>
      <c r="AA19" s="1">
        <f t="shared" si="1"/>
        <v>0.1031</v>
      </c>
    </row>
    <row r="20" spans="1:27">
      <c r="A20">
        <v>19</v>
      </c>
      <c r="B20" t="s">
        <v>167</v>
      </c>
      <c r="C20">
        <v>30</v>
      </c>
      <c r="D20">
        <v>2.5999999999999999E-2</v>
      </c>
      <c r="E20">
        <v>2.5999999999999999E-2</v>
      </c>
      <c r="F20">
        <v>2.5999999999999999E-2</v>
      </c>
      <c r="G20">
        <v>2.5000000000000001E-2</v>
      </c>
      <c r="H20">
        <v>2.5000000000000001E-2</v>
      </c>
      <c r="I20">
        <v>2.7E-2</v>
      </c>
      <c r="J20">
        <v>2.4E-2</v>
      </c>
      <c r="K20">
        <v>2.7E-2</v>
      </c>
      <c r="L20">
        <v>2.7E-2</v>
      </c>
      <c r="M20">
        <v>0.90100000000000002</v>
      </c>
      <c r="N20">
        <v>3.1E-2</v>
      </c>
      <c r="O20">
        <v>0.214</v>
      </c>
      <c r="P20">
        <v>6.0999999999999999E-2</v>
      </c>
      <c r="Q20">
        <v>1.2999999999999999E-2</v>
      </c>
      <c r="R20">
        <v>0.72</v>
      </c>
      <c r="S20">
        <v>3.1E-2</v>
      </c>
      <c r="T20">
        <v>1.2999999999999999E-2</v>
      </c>
      <c r="U20">
        <v>0.109</v>
      </c>
      <c r="V20">
        <v>3.3000000000000002E-2</v>
      </c>
      <c r="W20">
        <v>5.6000000000000001E-2</v>
      </c>
      <c r="Z20" s="1">
        <f t="shared" si="0"/>
        <v>0.11339999999999999</v>
      </c>
      <c r="AA20" s="1">
        <f t="shared" si="1"/>
        <v>0.12809999999999996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1.9E-2</v>
      </c>
      <c r="F21">
        <v>1.9E-2</v>
      </c>
      <c r="G21">
        <v>1.7999999999999999E-2</v>
      </c>
      <c r="H21">
        <v>1.9E-2</v>
      </c>
      <c r="I21">
        <v>1.9E-2</v>
      </c>
      <c r="J21">
        <v>1.7999999999999999E-2</v>
      </c>
      <c r="K21">
        <v>0.02</v>
      </c>
      <c r="L21">
        <v>0.02</v>
      </c>
      <c r="M21">
        <v>0.98499999999999999</v>
      </c>
      <c r="N21">
        <v>2.5000000000000001E-2</v>
      </c>
      <c r="O21">
        <v>1.0999999999999999E-2</v>
      </c>
      <c r="P21">
        <v>5.0000000000000001E-3</v>
      </c>
      <c r="Q21">
        <v>5.0000000000000001E-3</v>
      </c>
      <c r="R21">
        <v>0.99199999999999999</v>
      </c>
      <c r="S21">
        <v>3.3000000000000002E-2</v>
      </c>
      <c r="T21">
        <v>4.0000000000000001E-3</v>
      </c>
      <c r="U21">
        <v>0.28899999999999998</v>
      </c>
      <c r="V21">
        <v>0.104</v>
      </c>
      <c r="W21">
        <v>2.9000000000000001E-2</v>
      </c>
      <c r="Z21" s="1">
        <f t="shared" si="0"/>
        <v>0.11559999999999999</v>
      </c>
      <c r="AA21" s="1">
        <f t="shared" si="1"/>
        <v>0.1497</v>
      </c>
    </row>
    <row r="22" spans="1:27">
      <c r="A22">
        <v>21</v>
      </c>
      <c r="B22" t="s">
        <v>169</v>
      </c>
      <c r="C22">
        <v>30</v>
      </c>
      <c r="D22">
        <v>1.6E-2</v>
      </c>
      <c r="E22">
        <v>1.6E-2</v>
      </c>
      <c r="F22">
        <v>1.6E-2</v>
      </c>
      <c r="G22">
        <v>1.6E-2</v>
      </c>
      <c r="H22">
        <v>1.6E-2</v>
      </c>
      <c r="I22">
        <v>1.7000000000000001E-2</v>
      </c>
      <c r="J22">
        <v>1.6E-2</v>
      </c>
      <c r="K22">
        <v>1.7000000000000001E-2</v>
      </c>
      <c r="L22">
        <v>1.7000000000000001E-2</v>
      </c>
      <c r="M22">
        <v>0.99299999999999999</v>
      </c>
      <c r="N22">
        <v>2.1000000000000001E-2</v>
      </c>
      <c r="O22">
        <v>1.7999999999999999E-2</v>
      </c>
      <c r="P22">
        <v>0.19</v>
      </c>
      <c r="Q22">
        <v>3.0000000000000001E-3</v>
      </c>
      <c r="R22">
        <v>0.98799999999999999</v>
      </c>
      <c r="S22">
        <v>6.3E-2</v>
      </c>
      <c r="T22">
        <v>4.4999999999999998E-2</v>
      </c>
      <c r="U22">
        <v>7.2999999999999995E-2</v>
      </c>
      <c r="V22">
        <v>0.22600000000000001</v>
      </c>
      <c r="W22">
        <v>1.0999999999999999E-2</v>
      </c>
      <c r="Z22" s="1">
        <f t="shared" si="0"/>
        <v>0.11400000000000002</v>
      </c>
      <c r="AA22" s="1">
        <f t="shared" si="1"/>
        <v>0.16379999999999997</v>
      </c>
    </row>
    <row r="23" spans="1:27">
      <c r="A23">
        <v>22</v>
      </c>
      <c r="B23" t="s">
        <v>170</v>
      </c>
      <c r="C23">
        <v>30</v>
      </c>
      <c r="D23">
        <v>0.02</v>
      </c>
      <c r="E23">
        <v>1.9E-2</v>
      </c>
      <c r="F23">
        <v>1.9E-2</v>
      </c>
      <c r="G23">
        <v>1.9E-2</v>
      </c>
      <c r="H23">
        <v>1.9E-2</v>
      </c>
      <c r="I23">
        <v>0.02</v>
      </c>
      <c r="J23">
        <v>1.7999999999999999E-2</v>
      </c>
      <c r="K23">
        <v>0.02</v>
      </c>
      <c r="L23">
        <v>0.02</v>
      </c>
      <c r="M23">
        <v>0.97299999999999998</v>
      </c>
      <c r="N23">
        <v>2.5000000000000001E-2</v>
      </c>
      <c r="O23">
        <v>0.14099999999999999</v>
      </c>
      <c r="P23">
        <v>8.9999999999999993E-3</v>
      </c>
      <c r="Q23">
        <v>7.0000000000000001E-3</v>
      </c>
      <c r="R23">
        <v>0.96699999999999997</v>
      </c>
      <c r="S23">
        <v>1.2E-2</v>
      </c>
      <c r="T23">
        <v>9.8000000000000004E-2</v>
      </c>
      <c r="U23">
        <v>3.3000000000000002E-2</v>
      </c>
      <c r="V23">
        <v>7.0000000000000001E-3</v>
      </c>
      <c r="W23">
        <v>3.1E-2</v>
      </c>
      <c r="Z23" s="1">
        <f t="shared" si="0"/>
        <v>0.1147</v>
      </c>
      <c r="AA23" s="1">
        <f t="shared" si="1"/>
        <v>0.13299999999999998</v>
      </c>
    </row>
    <row r="24" spans="1:27">
      <c r="A24">
        <v>23</v>
      </c>
      <c r="B24" t="s">
        <v>171</v>
      </c>
      <c r="C24">
        <v>30</v>
      </c>
      <c r="D24">
        <v>1.2999999999999999E-2</v>
      </c>
      <c r="E24">
        <v>1.2999999999999999E-2</v>
      </c>
      <c r="F24">
        <v>1.2999999999999999E-2</v>
      </c>
      <c r="G24">
        <v>1.2999999999999999E-2</v>
      </c>
      <c r="H24">
        <v>1.2999999999999999E-2</v>
      </c>
      <c r="I24">
        <v>1.2999999999999999E-2</v>
      </c>
      <c r="J24">
        <v>1.2999999999999999E-2</v>
      </c>
      <c r="K24">
        <v>1.2999999999999999E-2</v>
      </c>
      <c r="L24">
        <v>1.4E-2</v>
      </c>
      <c r="M24">
        <v>0.99399999999999999</v>
      </c>
      <c r="N24">
        <v>1.7999999999999999E-2</v>
      </c>
      <c r="O24">
        <v>0.48599999999999999</v>
      </c>
      <c r="P24">
        <v>0.107</v>
      </c>
      <c r="Q24">
        <v>3.0000000000000001E-3</v>
      </c>
      <c r="R24">
        <v>0.99399999999999999</v>
      </c>
      <c r="S24">
        <v>7.9000000000000001E-2</v>
      </c>
      <c r="T24">
        <v>0.307</v>
      </c>
      <c r="U24">
        <v>0.217</v>
      </c>
      <c r="V24">
        <v>0.46400000000000002</v>
      </c>
      <c r="W24">
        <v>8.0000000000000002E-3</v>
      </c>
      <c r="Z24" s="1">
        <f t="shared" si="0"/>
        <v>0.11120000000000001</v>
      </c>
      <c r="AA24" s="1">
        <f t="shared" si="1"/>
        <v>0.26829999999999998</v>
      </c>
    </row>
    <row r="25" spans="1:27">
      <c r="A25">
        <v>24</v>
      </c>
      <c r="B25" t="s">
        <v>172</v>
      </c>
      <c r="C25">
        <v>30</v>
      </c>
      <c r="D25">
        <v>2.3E-2</v>
      </c>
      <c r="E25">
        <v>2.3E-2</v>
      </c>
      <c r="F25">
        <v>2.3E-2</v>
      </c>
      <c r="G25">
        <v>2.1999999999999999E-2</v>
      </c>
      <c r="H25">
        <v>2.1999999999999999E-2</v>
      </c>
      <c r="I25">
        <v>2.3E-2</v>
      </c>
      <c r="J25">
        <v>2.1000000000000001E-2</v>
      </c>
      <c r="K25">
        <v>2.3E-2</v>
      </c>
      <c r="L25">
        <v>2.1999999999999999E-2</v>
      </c>
      <c r="M25">
        <v>0.85499999999999998</v>
      </c>
      <c r="N25">
        <v>2.1000000000000001E-2</v>
      </c>
      <c r="O25">
        <v>0.20100000000000001</v>
      </c>
      <c r="P25">
        <v>0.80200000000000005</v>
      </c>
      <c r="Q25">
        <v>0.96499999999999997</v>
      </c>
      <c r="R25">
        <v>0.38900000000000001</v>
      </c>
      <c r="S25">
        <v>0.28399999999999997</v>
      </c>
      <c r="T25">
        <v>0.35899999999999999</v>
      </c>
      <c r="U25">
        <v>0.67</v>
      </c>
      <c r="V25">
        <v>0.11899999999999999</v>
      </c>
      <c r="W25">
        <v>1.9E-2</v>
      </c>
      <c r="Z25" s="1">
        <f t="shared" si="0"/>
        <v>0.10569999999999999</v>
      </c>
      <c r="AA25" s="1">
        <f t="shared" si="1"/>
        <v>0.38289999999999996</v>
      </c>
    </row>
    <row r="26" spans="1:27">
      <c r="A26">
        <v>25</v>
      </c>
      <c r="B26" t="s">
        <v>173</v>
      </c>
      <c r="C26">
        <v>30</v>
      </c>
      <c r="D26">
        <v>0.02</v>
      </c>
      <c r="E26">
        <v>0.02</v>
      </c>
      <c r="F26">
        <v>0.02</v>
      </c>
      <c r="G26">
        <v>1.9E-2</v>
      </c>
      <c r="H26">
        <v>0.02</v>
      </c>
      <c r="I26">
        <v>2.1000000000000001E-2</v>
      </c>
      <c r="J26">
        <v>1.9E-2</v>
      </c>
      <c r="K26">
        <v>2.1000000000000001E-2</v>
      </c>
      <c r="L26">
        <v>0.02</v>
      </c>
      <c r="M26">
        <v>0.83399999999999996</v>
      </c>
      <c r="N26">
        <v>2.1000000000000001E-2</v>
      </c>
      <c r="O26">
        <v>0.98499999999999999</v>
      </c>
      <c r="P26">
        <v>4.3999999999999997E-2</v>
      </c>
      <c r="Q26">
        <v>0.32300000000000001</v>
      </c>
      <c r="R26">
        <v>0.84599999999999997</v>
      </c>
      <c r="S26">
        <v>0.10299999999999999</v>
      </c>
      <c r="T26">
        <v>4.5999999999999999E-2</v>
      </c>
      <c r="U26">
        <v>0.77400000000000002</v>
      </c>
      <c r="V26">
        <v>0.245</v>
      </c>
      <c r="W26">
        <v>0.22500000000000001</v>
      </c>
      <c r="Z26" s="1">
        <f t="shared" si="0"/>
        <v>0.1014</v>
      </c>
      <c r="AA26" s="1">
        <f t="shared" si="1"/>
        <v>0.36120000000000002</v>
      </c>
    </row>
    <row r="27" spans="1:27">
      <c r="A27">
        <v>26</v>
      </c>
      <c r="B27" t="s">
        <v>174</v>
      </c>
      <c r="C27">
        <v>30</v>
      </c>
      <c r="D27">
        <v>2.1999999999999999E-2</v>
      </c>
      <c r="E27">
        <v>2.1000000000000001E-2</v>
      </c>
      <c r="F27">
        <v>2.1999999999999999E-2</v>
      </c>
      <c r="G27">
        <v>2.1000000000000001E-2</v>
      </c>
      <c r="H27">
        <v>2.1000000000000001E-2</v>
      </c>
      <c r="I27">
        <v>2.1999999999999999E-2</v>
      </c>
      <c r="J27">
        <v>0.02</v>
      </c>
      <c r="K27">
        <v>2.1999999999999999E-2</v>
      </c>
      <c r="L27">
        <v>2.1999999999999999E-2</v>
      </c>
      <c r="M27">
        <v>0.94</v>
      </c>
      <c r="N27">
        <v>2.1999999999999999E-2</v>
      </c>
      <c r="O27">
        <v>1.7999999999999999E-2</v>
      </c>
      <c r="P27">
        <v>0.78</v>
      </c>
      <c r="Q27">
        <v>3.4000000000000002E-2</v>
      </c>
      <c r="R27">
        <v>0.24</v>
      </c>
      <c r="S27">
        <v>0.10100000000000001</v>
      </c>
      <c r="T27">
        <v>1.2999999999999999E-2</v>
      </c>
      <c r="U27">
        <v>0.89</v>
      </c>
      <c r="V27">
        <v>1.0999999999999999E-2</v>
      </c>
      <c r="W27">
        <v>0.81299999999999994</v>
      </c>
      <c r="Z27" s="1">
        <f t="shared" si="0"/>
        <v>0.1133</v>
      </c>
      <c r="AA27" s="1">
        <f t="shared" si="1"/>
        <v>0.29219999999999996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0.02</v>
      </c>
      <c r="J28">
        <v>1.9E-2</v>
      </c>
      <c r="K28">
        <v>0.02</v>
      </c>
      <c r="L28">
        <v>0.02</v>
      </c>
      <c r="M28">
        <v>0.99</v>
      </c>
      <c r="N28">
        <v>2.1000000000000001E-2</v>
      </c>
      <c r="O28">
        <v>0.16200000000000001</v>
      </c>
      <c r="P28">
        <v>0.83499999999999996</v>
      </c>
      <c r="Q28">
        <v>0.97599999999999998</v>
      </c>
      <c r="R28">
        <v>7.0000000000000007E-2</v>
      </c>
      <c r="S28">
        <v>1.2E-2</v>
      </c>
      <c r="T28">
        <v>1.7000000000000001E-2</v>
      </c>
      <c r="U28">
        <v>0.87</v>
      </c>
      <c r="V28">
        <v>0.251</v>
      </c>
      <c r="W28">
        <v>0.11799999999999999</v>
      </c>
      <c r="Z28" s="1">
        <f t="shared" si="0"/>
        <v>0.11679999999999999</v>
      </c>
      <c r="AA28" s="1">
        <f t="shared" si="1"/>
        <v>0.3332</v>
      </c>
    </row>
    <row r="29" spans="1:27">
      <c r="A29">
        <v>28</v>
      </c>
      <c r="B29" t="s">
        <v>176</v>
      </c>
      <c r="C29">
        <v>30</v>
      </c>
      <c r="D29">
        <v>2.4E-2</v>
      </c>
      <c r="E29">
        <v>2.4E-2</v>
      </c>
      <c r="F29">
        <v>2.4E-2</v>
      </c>
      <c r="G29">
        <v>2.3E-2</v>
      </c>
      <c r="H29">
        <v>2.4E-2</v>
      </c>
      <c r="I29">
        <v>2.5000000000000001E-2</v>
      </c>
      <c r="J29">
        <v>2.3E-2</v>
      </c>
      <c r="K29">
        <v>2.5000000000000001E-2</v>
      </c>
      <c r="L29">
        <v>2.4E-2</v>
      </c>
      <c r="M29">
        <v>0.80700000000000005</v>
      </c>
      <c r="N29">
        <v>2.5999999999999999E-2</v>
      </c>
      <c r="O29">
        <v>5.2999999999999999E-2</v>
      </c>
      <c r="P29">
        <v>7.5999999999999998E-2</v>
      </c>
      <c r="Q29">
        <v>0.85899999999999999</v>
      </c>
      <c r="R29">
        <v>0.81</v>
      </c>
      <c r="S29">
        <v>0.04</v>
      </c>
      <c r="T29">
        <v>0.185</v>
      </c>
      <c r="U29">
        <v>0.67300000000000004</v>
      </c>
      <c r="V29">
        <v>1.0999999999999999E-2</v>
      </c>
      <c r="W29">
        <v>2.5000000000000001E-2</v>
      </c>
      <c r="Z29" s="1">
        <f t="shared" si="0"/>
        <v>0.10230000000000002</v>
      </c>
      <c r="AA29" s="1">
        <f t="shared" si="1"/>
        <v>0.27579999999999999</v>
      </c>
    </row>
    <row r="30" spans="1:27">
      <c r="A30">
        <v>29</v>
      </c>
      <c r="B30" t="s">
        <v>177</v>
      </c>
      <c r="C30">
        <v>30</v>
      </c>
      <c r="D30">
        <v>2.5999999999999999E-2</v>
      </c>
      <c r="E30">
        <v>2.5000000000000001E-2</v>
      </c>
      <c r="F30">
        <v>2.5999999999999999E-2</v>
      </c>
      <c r="G30">
        <v>2.4E-2</v>
      </c>
      <c r="H30">
        <v>2.5000000000000001E-2</v>
      </c>
      <c r="I30">
        <v>2.5999999999999999E-2</v>
      </c>
      <c r="J30">
        <v>2.4E-2</v>
      </c>
      <c r="K30">
        <v>2.5999999999999999E-2</v>
      </c>
      <c r="L30">
        <v>2.5999999999999999E-2</v>
      </c>
      <c r="M30">
        <v>0.78300000000000003</v>
      </c>
      <c r="N30">
        <v>2.8000000000000001E-2</v>
      </c>
      <c r="O30">
        <v>9.5000000000000001E-2</v>
      </c>
      <c r="P30">
        <v>3.6999999999999998E-2</v>
      </c>
      <c r="Q30">
        <v>9.4E-2</v>
      </c>
      <c r="R30">
        <v>0.51100000000000001</v>
      </c>
      <c r="S30">
        <v>0.127</v>
      </c>
      <c r="T30">
        <v>0.01</v>
      </c>
      <c r="U30">
        <v>0.55100000000000005</v>
      </c>
      <c r="V30">
        <v>5.0000000000000001E-3</v>
      </c>
      <c r="W30">
        <v>3.2000000000000001E-2</v>
      </c>
      <c r="Z30" s="1">
        <f t="shared" si="0"/>
        <v>0.10110000000000001</v>
      </c>
      <c r="AA30" s="1">
        <f t="shared" si="1"/>
        <v>0.14899999999999999</v>
      </c>
    </row>
    <row r="31" spans="1:27">
      <c r="A31">
        <v>30</v>
      </c>
      <c r="B31" t="s">
        <v>178</v>
      </c>
      <c r="C31">
        <v>30</v>
      </c>
      <c r="D31">
        <v>1.7000000000000001E-2</v>
      </c>
      <c r="E31">
        <v>1.7000000000000001E-2</v>
      </c>
      <c r="F31">
        <v>1.7000000000000001E-2</v>
      </c>
      <c r="G31">
        <v>1.6E-2</v>
      </c>
      <c r="H31">
        <v>1.7000000000000001E-2</v>
      </c>
      <c r="I31">
        <v>1.7000000000000001E-2</v>
      </c>
      <c r="J31">
        <v>1.6E-2</v>
      </c>
      <c r="K31">
        <v>1.7000000000000001E-2</v>
      </c>
      <c r="L31">
        <v>1.7000000000000001E-2</v>
      </c>
      <c r="M31">
        <v>0.99399999999999999</v>
      </c>
      <c r="N31">
        <v>1.9E-2</v>
      </c>
      <c r="O31">
        <v>0.30599999999999999</v>
      </c>
      <c r="P31">
        <v>0.52800000000000002</v>
      </c>
      <c r="Q31">
        <v>0.90400000000000003</v>
      </c>
      <c r="R31">
        <v>0.23599999999999999</v>
      </c>
      <c r="S31">
        <v>0.248</v>
      </c>
      <c r="T31">
        <v>1.4E-2</v>
      </c>
      <c r="U31">
        <v>0.58599999999999997</v>
      </c>
      <c r="V31">
        <v>0.88100000000000001</v>
      </c>
      <c r="W31">
        <v>1.9E-2</v>
      </c>
      <c r="Z31" s="1">
        <f t="shared" si="0"/>
        <v>0.1145</v>
      </c>
      <c r="AA31" s="1">
        <f t="shared" si="1"/>
        <v>0.37409999999999999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1.4E-2</v>
      </c>
      <c r="G32">
        <v>1.2999999999999999E-2</v>
      </c>
      <c r="H32">
        <v>1.4E-2</v>
      </c>
      <c r="I32">
        <v>1.4E-2</v>
      </c>
      <c r="J32">
        <v>1.2999999999999999E-2</v>
      </c>
      <c r="K32">
        <v>1.4E-2</v>
      </c>
      <c r="L32">
        <v>1.4E-2</v>
      </c>
      <c r="M32">
        <v>0.98799999999999999</v>
      </c>
      <c r="N32">
        <v>1.4999999999999999E-2</v>
      </c>
      <c r="O32">
        <v>6.0000000000000001E-3</v>
      </c>
      <c r="P32">
        <v>0.99199999999999999</v>
      </c>
      <c r="Q32">
        <v>0.99299999999999999</v>
      </c>
      <c r="R32">
        <v>0.42499999999999999</v>
      </c>
      <c r="S32">
        <v>6.0999999999999999E-2</v>
      </c>
      <c r="T32">
        <v>0.98299999999999998</v>
      </c>
      <c r="U32">
        <v>0.54700000000000004</v>
      </c>
      <c r="V32">
        <v>0.98</v>
      </c>
      <c r="W32">
        <v>0.26</v>
      </c>
      <c r="Z32" s="1">
        <f t="shared" si="0"/>
        <v>0.11120000000000001</v>
      </c>
      <c r="AA32" s="1">
        <f t="shared" si="1"/>
        <v>0.52619999999999989</v>
      </c>
    </row>
    <row r="33" spans="1:27">
      <c r="A33">
        <v>32</v>
      </c>
      <c r="B33" t="s">
        <v>180</v>
      </c>
      <c r="C33">
        <v>30</v>
      </c>
      <c r="D33">
        <v>2.5000000000000001E-2</v>
      </c>
      <c r="E33">
        <v>2.5000000000000001E-2</v>
      </c>
      <c r="F33">
        <v>2.5000000000000001E-2</v>
      </c>
      <c r="G33">
        <v>2.4E-2</v>
      </c>
      <c r="H33">
        <v>2.4E-2</v>
      </c>
      <c r="I33">
        <v>2.5999999999999999E-2</v>
      </c>
      <c r="J33">
        <v>2.3E-2</v>
      </c>
      <c r="K33">
        <v>2.5999999999999999E-2</v>
      </c>
      <c r="L33">
        <v>2.5000000000000001E-2</v>
      </c>
      <c r="M33">
        <v>0.80100000000000005</v>
      </c>
      <c r="N33">
        <v>2.7E-2</v>
      </c>
      <c r="O33">
        <v>0.97699999999999998</v>
      </c>
      <c r="P33">
        <v>2.1999999999999999E-2</v>
      </c>
      <c r="Q33">
        <v>0.34899999999999998</v>
      </c>
      <c r="R33">
        <v>0.317</v>
      </c>
      <c r="S33">
        <v>0.156</v>
      </c>
      <c r="T33">
        <v>1.2E-2</v>
      </c>
      <c r="U33">
        <v>3.2000000000000001E-2</v>
      </c>
      <c r="V33">
        <v>0.11899999999999999</v>
      </c>
      <c r="W33">
        <v>0.33600000000000002</v>
      </c>
      <c r="Z33" s="1">
        <f t="shared" si="0"/>
        <v>0.1024</v>
      </c>
      <c r="AA33" s="1">
        <f t="shared" si="1"/>
        <v>0.23469999999999999</v>
      </c>
    </row>
    <row r="34" spans="1:27">
      <c r="A34">
        <v>33</v>
      </c>
      <c r="B34" t="s">
        <v>181</v>
      </c>
      <c r="C34">
        <v>30</v>
      </c>
      <c r="D34">
        <v>2.9000000000000001E-2</v>
      </c>
      <c r="E34">
        <v>2.8000000000000001E-2</v>
      </c>
      <c r="F34">
        <v>2.9000000000000001E-2</v>
      </c>
      <c r="G34">
        <v>2.7E-2</v>
      </c>
      <c r="H34">
        <v>2.8000000000000001E-2</v>
      </c>
      <c r="I34">
        <v>2.9000000000000001E-2</v>
      </c>
      <c r="J34">
        <v>2.5999999999999999E-2</v>
      </c>
      <c r="K34">
        <v>0.03</v>
      </c>
      <c r="L34">
        <v>2.9000000000000001E-2</v>
      </c>
      <c r="M34">
        <v>0.90600000000000003</v>
      </c>
      <c r="N34">
        <v>3.1E-2</v>
      </c>
      <c r="O34">
        <v>7.0000000000000001E-3</v>
      </c>
      <c r="P34">
        <v>0.318</v>
      </c>
      <c r="Q34">
        <v>4.2000000000000003E-2</v>
      </c>
      <c r="R34">
        <v>8.5000000000000006E-2</v>
      </c>
      <c r="S34">
        <v>6.9000000000000006E-2</v>
      </c>
      <c r="T34">
        <v>4.0000000000000001E-3</v>
      </c>
      <c r="U34">
        <v>0.11600000000000001</v>
      </c>
      <c r="V34">
        <v>0.02</v>
      </c>
      <c r="W34">
        <v>0.20399999999999999</v>
      </c>
      <c r="Z34" s="1">
        <f t="shared" si="0"/>
        <v>0.11610000000000001</v>
      </c>
      <c r="AA34" s="1">
        <f t="shared" si="1"/>
        <v>8.9599999999999999E-2</v>
      </c>
    </row>
    <row r="35" spans="1:27">
      <c r="A35">
        <v>34</v>
      </c>
      <c r="B35" t="s">
        <v>182</v>
      </c>
      <c r="C35">
        <v>30</v>
      </c>
      <c r="D35">
        <v>1.7999999999999999E-2</v>
      </c>
      <c r="E35">
        <v>1.7000000000000001E-2</v>
      </c>
      <c r="F35">
        <v>1.7999999999999999E-2</v>
      </c>
      <c r="G35">
        <v>1.7000000000000001E-2</v>
      </c>
      <c r="H35">
        <v>1.7000000000000001E-2</v>
      </c>
      <c r="I35">
        <v>1.7999999999999999E-2</v>
      </c>
      <c r="J35">
        <v>1.7000000000000001E-2</v>
      </c>
      <c r="K35">
        <v>1.7999999999999999E-2</v>
      </c>
      <c r="L35">
        <v>1.7999999999999999E-2</v>
      </c>
      <c r="M35">
        <v>0.99399999999999999</v>
      </c>
      <c r="N35">
        <v>2.1999999999999999E-2</v>
      </c>
      <c r="O35">
        <v>8.9999999999999993E-3</v>
      </c>
      <c r="P35">
        <v>0.57499999999999996</v>
      </c>
      <c r="Q35">
        <v>0.57899999999999996</v>
      </c>
      <c r="R35">
        <v>0.123</v>
      </c>
      <c r="S35">
        <v>1.9E-2</v>
      </c>
      <c r="T35">
        <v>4.5999999999999999E-2</v>
      </c>
      <c r="U35">
        <v>0.20200000000000001</v>
      </c>
      <c r="V35">
        <v>0.56000000000000005</v>
      </c>
      <c r="W35">
        <v>5.3999999999999999E-2</v>
      </c>
      <c r="Z35" s="1">
        <f t="shared" si="0"/>
        <v>0.1152</v>
      </c>
      <c r="AA35" s="1">
        <f t="shared" si="1"/>
        <v>0.21889999999999996</v>
      </c>
    </row>
    <row r="36" spans="1:27">
      <c r="A36">
        <v>35</v>
      </c>
      <c r="B36" t="s">
        <v>183</v>
      </c>
      <c r="C36">
        <v>30</v>
      </c>
      <c r="D36">
        <v>2.1000000000000001E-2</v>
      </c>
      <c r="E36">
        <v>2.1000000000000001E-2</v>
      </c>
      <c r="F36">
        <v>2.1000000000000001E-2</v>
      </c>
      <c r="G36">
        <v>0.02</v>
      </c>
      <c r="H36">
        <v>2.1000000000000001E-2</v>
      </c>
      <c r="I36">
        <v>2.1000000000000001E-2</v>
      </c>
      <c r="J36">
        <v>0.02</v>
      </c>
      <c r="K36">
        <v>2.1000000000000001E-2</v>
      </c>
      <c r="L36">
        <v>2.1000000000000001E-2</v>
      </c>
      <c r="M36">
        <v>0.98299999999999998</v>
      </c>
      <c r="N36">
        <v>2.1999999999999999E-2</v>
      </c>
      <c r="O36">
        <v>1.0999999999999999E-2</v>
      </c>
      <c r="P36">
        <v>0.97299999999999998</v>
      </c>
      <c r="Q36">
        <v>0.94299999999999995</v>
      </c>
      <c r="R36">
        <v>8.9999999999999993E-3</v>
      </c>
      <c r="S36">
        <v>2.8000000000000001E-2</v>
      </c>
      <c r="T36">
        <v>6.9000000000000006E-2</v>
      </c>
      <c r="U36">
        <v>0.441</v>
      </c>
      <c r="V36">
        <v>0.23599999999999999</v>
      </c>
      <c r="W36">
        <v>8.7999999999999995E-2</v>
      </c>
      <c r="Z36" s="1">
        <f t="shared" si="0"/>
        <v>0.11699999999999999</v>
      </c>
      <c r="AA36" s="1">
        <f t="shared" si="1"/>
        <v>0.28199999999999992</v>
      </c>
    </row>
    <row r="37" spans="1:27">
      <c r="A37">
        <v>36</v>
      </c>
      <c r="B37" t="s">
        <v>184</v>
      </c>
      <c r="C37">
        <v>30</v>
      </c>
      <c r="D37">
        <v>2.1000000000000001E-2</v>
      </c>
      <c r="E37">
        <v>2.1000000000000001E-2</v>
      </c>
      <c r="F37">
        <v>2.1000000000000001E-2</v>
      </c>
      <c r="G37">
        <v>0.02</v>
      </c>
      <c r="H37">
        <v>0.02</v>
      </c>
      <c r="I37">
        <v>2.1000000000000001E-2</v>
      </c>
      <c r="J37">
        <v>0.02</v>
      </c>
      <c r="K37">
        <v>2.1000000000000001E-2</v>
      </c>
      <c r="L37">
        <v>0.02</v>
      </c>
      <c r="M37">
        <v>0.96799999999999997</v>
      </c>
      <c r="N37">
        <v>0.02</v>
      </c>
      <c r="O37">
        <v>1.4999999999999999E-2</v>
      </c>
      <c r="P37">
        <v>0.98399999999999999</v>
      </c>
      <c r="Q37">
        <v>0.58799999999999997</v>
      </c>
      <c r="R37">
        <v>0.13900000000000001</v>
      </c>
      <c r="S37">
        <v>4.5999999999999999E-2</v>
      </c>
      <c r="T37">
        <v>0.35399999999999998</v>
      </c>
      <c r="U37">
        <v>0.316</v>
      </c>
      <c r="V37">
        <v>0.46200000000000002</v>
      </c>
      <c r="W37">
        <v>0.25800000000000001</v>
      </c>
      <c r="Z37" s="1">
        <f t="shared" si="0"/>
        <v>0.1153</v>
      </c>
      <c r="AA37" s="1">
        <f t="shared" si="1"/>
        <v>0.31819999999999998</v>
      </c>
    </row>
    <row r="38" spans="1:27">
      <c r="A38">
        <v>37</v>
      </c>
      <c r="B38" t="s">
        <v>185</v>
      </c>
      <c r="C38">
        <v>30</v>
      </c>
      <c r="D38">
        <v>2.3E-2</v>
      </c>
      <c r="E38">
        <v>2.3E-2</v>
      </c>
      <c r="F38">
        <v>2.3E-2</v>
      </c>
      <c r="G38">
        <v>2.1999999999999999E-2</v>
      </c>
      <c r="H38">
        <v>2.3E-2</v>
      </c>
      <c r="I38">
        <v>2.4E-2</v>
      </c>
      <c r="J38">
        <v>2.1999999999999999E-2</v>
      </c>
      <c r="K38">
        <v>2.4E-2</v>
      </c>
      <c r="L38">
        <v>2.3E-2</v>
      </c>
      <c r="M38">
        <v>0.91300000000000003</v>
      </c>
      <c r="N38">
        <v>2.4E-2</v>
      </c>
      <c r="O38">
        <v>0.78800000000000003</v>
      </c>
      <c r="P38">
        <v>0.86099999999999999</v>
      </c>
      <c r="Q38">
        <v>0.75900000000000001</v>
      </c>
      <c r="R38">
        <v>0.4</v>
      </c>
      <c r="S38">
        <v>6.3E-2</v>
      </c>
      <c r="T38">
        <v>0.112</v>
      </c>
      <c r="U38">
        <v>0.105</v>
      </c>
      <c r="V38">
        <v>0.50600000000000001</v>
      </c>
      <c r="W38">
        <v>0.57099999999999995</v>
      </c>
      <c r="Z38" s="1">
        <f t="shared" si="0"/>
        <v>0.11200000000000002</v>
      </c>
      <c r="AA38" s="1">
        <f t="shared" si="1"/>
        <v>0.41889999999999999</v>
      </c>
    </row>
    <row r="39" spans="1:27">
      <c r="A39">
        <v>38</v>
      </c>
      <c r="B39" t="s">
        <v>186</v>
      </c>
      <c r="C39">
        <v>30</v>
      </c>
      <c r="D39">
        <v>1.4999999999999999E-2</v>
      </c>
      <c r="E39">
        <v>1.4999999999999999E-2</v>
      </c>
      <c r="F39">
        <v>1.4999999999999999E-2</v>
      </c>
      <c r="G39">
        <v>1.4999999999999999E-2</v>
      </c>
      <c r="H39">
        <v>1.4999999999999999E-2</v>
      </c>
      <c r="I39">
        <v>1.4999999999999999E-2</v>
      </c>
      <c r="J39">
        <v>1.4E-2</v>
      </c>
      <c r="K39">
        <v>1.4999999999999999E-2</v>
      </c>
      <c r="L39">
        <v>1.4E-2</v>
      </c>
      <c r="M39">
        <v>0.99099999999999999</v>
      </c>
      <c r="N39">
        <v>1.2999999999999999E-2</v>
      </c>
      <c r="O39">
        <v>0.98699999999999999</v>
      </c>
      <c r="P39">
        <v>0.99399999999999999</v>
      </c>
      <c r="Q39">
        <v>0.91500000000000004</v>
      </c>
      <c r="R39">
        <v>0.36499999999999999</v>
      </c>
      <c r="S39">
        <v>5.2999999999999999E-2</v>
      </c>
      <c r="T39">
        <v>0.74099999999999999</v>
      </c>
      <c r="U39">
        <v>0.94899999999999995</v>
      </c>
      <c r="V39">
        <v>0.63600000000000001</v>
      </c>
      <c r="W39">
        <v>0.47299999999999998</v>
      </c>
      <c r="Z39" s="1">
        <f t="shared" si="0"/>
        <v>0.11240000000000001</v>
      </c>
      <c r="AA39" s="1">
        <f t="shared" si="1"/>
        <v>0.61259999999999992</v>
      </c>
    </row>
    <row r="40" spans="1:27">
      <c r="A40">
        <v>39</v>
      </c>
      <c r="B40" t="s">
        <v>187</v>
      </c>
      <c r="C40">
        <v>30</v>
      </c>
      <c r="D40">
        <v>1.9E-2</v>
      </c>
      <c r="E40">
        <v>1.9E-2</v>
      </c>
      <c r="F40">
        <v>1.9E-2</v>
      </c>
      <c r="G40">
        <v>1.9E-2</v>
      </c>
      <c r="H40">
        <v>1.9E-2</v>
      </c>
      <c r="I40">
        <v>0.02</v>
      </c>
      <c r="J40">
        <v>1.7999999999999999E-2</v>
      </c>
      <c r="K40">
        <v>1.9E-2</v>
      </c>
      <c r="L40">
        <v>1.7999999999999999E-2</v>
      </c>
      <c r="M40">
        <v>0.96099999999999997</v>
      </c>
      <c r="N40">
        <v>1.7000000000000001E-2</v>
      </c>
      <c r="O40">
        <v>0.54700000000000004</v>
      </c>
      <c r="P40">
        <v>0.85399999999999998</v>
      </c>
      <c r="Q40">
        <v>0.99</v>
      </c>
      <c r="R40">
        <v>0.70099999999999996</v>
      </c>
      <c r="S40">
        <v>0.24199999999999999</v>
      </c>
      <c r="T40">
        <v>0.56100000000000005</v>
      </c>
      <c r="U40">
        <v>0.93300000000000005</v>
      </c>
      <c r="V40">
        <v>0.311</v>
      </c>
      <c r="W40">
        <v>6.0999999999999999E-2</v>
      </c>
      <c r="Z40" s="1">
        <f t="shared" si="0"/>
        <v>0.11310000000000001</v>
      </c>
      <c r="AA40" s="1">
        <f t="shared" si="1"/>
        <v>0.52170000000000005</v>
      </c>
    </row>
    <row r="41" spans="1:27">
      <c r="A41">
        <v>40</v>
      </c>
      <c r="B41" t="s">
        <v>188</v>
      </c>
      <c r="C41">
        <v>30</v>
      </c>
      <c r="D41">
        <v>2.5000000000000001E-2</v>
      </c>
      <c r="E41">
        <v>2.4E-2</v>
      </c>
      <c r="F41">
        <v>2.5000000000000001E-2</v>
      </c>
      <c r="G41">
        <v>2.3E-2</v>
      </c>
      <c r="H41">
        <v>2.4E-2</v>
      </c>
      <c r="I41">
        <v>2.5000000000000001E-2</v>
      </c>
      <c r="J41">
        <v>2.3E-2</v>
      </c>
      <c r="K41">
        <v>2.5000000000000001E-2</v>
      </c>
      <c r="L41">
        <v>2.5000000000000001E-2</v>
      </c>
      <c r="M41">
        <v>0.86899999999999999</v>
      </c>
      <c r="N41">
        <v>2.7E-2</v>
      </c>
      <c r="O41">
        <v>0.33100000000000002</v>
      </c>
      <c r="P41">
        <v>0.71</v>
      </c>
      <c r="Q41">
        <v>3.0000000000000001E-3</v>
      </c>
      <c r="R41">
        <v>0.48399999999999999</v>
      </c>
      <c r="S41">
        <v>2.1000000000000001E-2</v>
      </c>
      <c r="T41">
        <v>1.2999999999999999E-2</v>
      </c>
      <c r="U41">
        <v>0.182</v>
      </c>
      <c r="V41">
        <v>3.5000000000000003E-2</v>
      </c>
      <c r="W41">
        <v>0.42299999999999999</v>
      </c>
      <c r="Z41" s="1">
        <f t="shared" si="0"/>
        <v>0.10880000000000001</v>
      </c>
      <c r="AA41" s="1">
        <f t="shared" si="1"/>
        <v>0.22289999999999996</v>
      </c>
    </row>
    <row r="42" spans="1:27">
      <c r="A42">
        <v>41</v>
      </c>
      <c r="B42" t="s">
        <v>189</v>
      </c>
      <c r="C42">
        <v>30</v>
      </c>
      <c r="D42">
        <v>2.1000000000000001E-2</v>
      </c>
      <c r="E42">
        <v>2.1000000000000001E-2</v>
      </c>
      <c r="F42">
        <v>2.1000000000000001E-2</v>
      </c>
      <c r="G42">
        <v>0.02</v>
      </c>
      <c r="H42">
        <v>2.1000000000000001E-2</v>
      </c>
      <c r="I42">
        <v>2.1999999999999999E-2</v>
      </c>
      <c r="J42">
        <v>0.02</v>
      </c>
      <c r="K42">
        <v>2.1999999999999999E-2</v>
      </c>
      <c r="L42">
        <v>2.1000000000000001E-2</v>
      </c>
      <c r="M42">
        <v>0.99099999999999999</v>
      </c>
      <c r="N42">
        <v>2.3E-2</v>
      </c>
      <c r="O42">
        <v>0.89600000000000002</v>
      </c>
      <c r="P42">
        <v>0.96299999999999997</v>
      </c>
      <c r="Q42">
        <v>0.31</v>
      </c>
      <c r="R42">
        <v>0.30299999999999999</v>
      </c>
      <c r="S42">
        <v>8.0000000000000002E-3</v>
      </c>
      <c r="T42">
        <v>5.0000000000000001E-3</v>
      </c>
      <c r="U42">
        <v>0.50700000000000001</v>
      </c>
      <c r="V42">
        <v>0.3</v>
      </c>
      <c r="W42">
        <v>8.4000000000000005E-2</v>
      </c>
      <c r="Z42" s="1">
        <f t="shared" si="0"/>
        <v>0.11799999999999999</v>
      </c>
      <c r="AA42" s="1">
        <f t="shared" si="1"/>
        <v>0.33989999999999998</v>
      </c>
    </row>
    <row r="43" spans="1:27">
      <c r="A43">
        <v>42</v>
      </c>
      <c r="B43" t="s">
        <v>190</v>
      </c>
      <c r="C43">
        <v>30</v>
      </c>
      <c r="D43">
        <v>1.6E-2</v>
      </c>
      <c r="E43">
        <v>1.6E-2</v>
      </c>
      <c r="F43">
        <v>1.6E-2</v>
      </c>
      <c r="G43">
        <v>1.6E-2</v>
      </c>
      <c r="H43">
        <v>1.6E-2</v>
      </c>
      <c r="I43">
        <v>1.6E-2</v>
      </c>
      <c r="J43">
        <v>1.6E-2</v>
      </c>
      <c r="K43">
        <v>1.7000000000000001E-2</v>
      </c>
      <c r="L43">
        <v>1.7000000000000001E-2</v>
      </c>
      <c r="M43">
        <v>0.995</v>
      </c>
      <c r="N43">
        <v>2.1000000000000001E-2</v>
      </c>
      <c r="O43">
        <v>0.04</v>
      </c>
      <c r="P43">
        <v>0.58799999999999997</v>
      </c>
      <c r="Q43">
        <v>0.99199999999999999</v>
      </c>
      <c r="R43">
        <v>0.91700000000000004</v>
      </c>
      <c r="S43">
        <v>1.2999999999999999E-2</v>
      </c>
      <c r="T43">
        <v>0.38900000000000001</v>
      </c>
      <c r="U43">
        <v>0.45800000000000002</v>
      </c>
      <c r="V43">
        <v>0.79800000000000004</v>
      </c>
      <c r="W43">
        <v>3.0000000000000001E-3</v>
      </c>
      <c r="Z43" s="1">
        <f t="shared" si="0"/>
        <v>0.11410000000000001</v>
      </c>
      <c r="AA43" s="1">
        <f t="shared" si="1"/>
        <v>0.42190000000000005</v>
      </c>
    </row>
    <row r="44" spans="1:27">
      <c r="A44">
        <v>43</v>
      </c>
      <c r="B44" t="s">
        <v>191</v>
      </c>
      <c r="C44">
        <v>30</v>
      </c>
      <c r="D44">
        <v>2.1999999999999999E-2</v>
      </c>
      <c r="E44">
        <v>2.1999999999999999E-2</v>
      </c>
      <c r="F44">
        <v>2.1999999999999999E-2</v>
      </c>
      <c r="G44">
        <v>2.1000000000000001E-2</v>
      </c>
      <c r="H44">
        <v>2.1000000000000001E-2</v>
      </c>
      <c r="I44">
        <v>2.1999999999999999E-2</v>
      </c>
      <c r="J44">
        <v>0.02</v>
      </c>
      <c r="K44">
        <v>2.1999999999999999E-2</v>
      </c>
      <c r="L44">
        <v>2.1000000000000001E-2</v>
      </c>
      <c r="M44">
        <v>0.94599999999999995</v>
      </c>
      <c r="N44">
        <v>2.1000000000000001E-2</v>
      </c>
      <c r="O44">
        <v>0.02</v>
      </c>
      <c r="P44">
        <v>0.21199999999999999</v>
      </c>
      <c r="Q44">
        <v>0.99399999999999999</v>
      </c>
      <c r="R44">
        <v>0.72699999999999998</v>
      </c>
      <c r="S44">
        <v>0.189</v>
      </c>
      <c r="T44">
        <v>0.56999999999999995</v>
      </c>
      <c r="U44">
        <v>8.5999999999999993E-2</v>
      </c>
      <c r="V44">
        <v>0.35299999999999998</v>
      </c>
      <c r="W44">
        <v>2.5000000000000001E-2</v>
      </c>
      <c r="Z44" s="1">
        <f t="shared" si="0"/>
        <v>0.1139</v>
      </c>
      <c r="AA44" s="1">
        <f t="shared" si="1"/>
        <v>0.31969999999999998</v>
      </c>
    </row>
    <row r="45" spans="1:27">
      <c r="A45">
        <v>44</v>
      </c>
      <c r="B45" t="s">
        <v>192</v>
      </c>
      <c r="C45">
        <v>30</v>
      </c>
      <c r="D45">
        <v>2.1999999999999999E-2</v>
      </c>
      <c r="E45">
        <v>2.1999999999999999E-2</v>
      </c>
      <c r="F45">
        <v>2.1999999999999999E-2</v>
      </c>
      <c r="G45">
        <v>2.1000000000000001E-2</v>
      </c>
      <c r="H45">
        <v>2.1000000000000001E-2</v>
      </c>
      <c r="I45">
        <v>2.1999999999999999E-2</v>
      </c>
      <c r="J45">
        <v>0.02</v>
      </c>
      <c r="K45">
        <v>2.1999999999999999E-2</v>
      </c>
      <c r="L45">
        <v>2.1000000000000001E-2</v>
      </c>
      <c r="M45">
        <v>0.94599999999999995</v>
      </c>
      <c r="N45">
        <v>2.1999999999999999E-2</v>
      </c>
      <c r="O45">
        <v>0.187</v>
      </c>
      <c r="P45">
        <v>0.77400000000000002</v>
      </c>
      <c r="Q45">
        <v>0.98299999999999998</v>
      </c>
      <c r="R45">
        <v>0.28399999999999997</v>
      </c>
      <c r="S45">
        <v>7.3999999999999996E-2</v>
      </c>
      <c r="T45">
        <v>0.496</v>
      </c>
      <c r="U45">
        <v>0.20300000000000001</v>
      </c>
      <c r="V45">
        <v>0.79300000000000004</v>
      </c>
      <c r="W45">
        <v>2.1000000000000001E-2</v>
      </c>
      <c r="Z45" s="1">
        <f t="shared" si="0"/>
        <v>0.1139</v>
      </c>
      <c r="AA45" s="1">
        <f t="shared" si="1"/>
        <v>0.38369999999999999</v>
      </c>
    </row>
    <row r="46" spans="1:27">
      <c r="A46">
        <v>45</v>
      </c>
      <c r="B46" t="s">
        <v>193</v>
      </c>
      <c r="C46">
        <v>30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2.1000000000000001E-2</v>
      </c>
      <c r="J46">
        <v>1.9E-2</v>
      </c>
      <c r="K46">
        <v>0.02</v>
      </c>
      <c r="L46">
        <v>1.9E-2</v>
      </c>
      <c r="M46">
        <v>0.97499999999999998</v>
      </c>
      <c r="N46">
        <v>1.9E-2</v>
      </c>
      <c r="O46">
        <v>1.4999999999999999E-2</v>
      </c>
      <c r="P46">
        <v>0.79300000000000004</v>
      </c>
      <c r="Q46">
        <v>0.99399999999999999</v>
      </c>
      <c r="R46">
        <v>0.67700000000000005</v>
      </c>
      <c r="S46">
        <v>1.6E-2</v>
      </c>
      <c r="T46">
        <v>0.76300000000000001</v>
      </c>
      <c r="U46">
        <v>0.114</v>
      </c>
      <c r="V46">
        <v>0.433</v>
      </c>
      <c r="W46">
        <v>4.5999999999999999E-2</v>
      </c>
      <c r="Z46" s="1">
        <f t="shared" si="0"/>
        <v>0.11539999999999999</v>
      </c>
      <c r="AA46" s="1">
        <f t="shared" si="1"/>
        <v>0.38699999999999996</v>
      </c>
    </row>
    <row r="47" spans="1:27">
      <c r="A47">
        <v>46</v>
      </c>
      <c r="B47" t="s">
        <v>194</v>
      </c>
      <c r="C47">
        <v>30</v>
      </c>
      <c r="D47">
        <v>1.4999999999999999E-2</v>
      </c>
      <c r="E47">
        <v>1.4999999999999999E-2</v>
      </c>
      <c r="F47">
        <v>1.4999999999999999E-2</v>
      </c>
      <c r="G47">
        <v>1.4999999999999999E-2</v>
      </c>
      <c r="H47">
        <v>1.4999999999999999E-2</v>
      </c>
      <c r="I47">
        <v>1.4999999999999999E-2</v>
      </c>
      <c r="J47">
        <v>1.4999999999999999E-2</v>
      </c>
      <c r="K47">
        <v>1.4999999999999999E-2</v>
      </c>
      <c r="L47">
        <v>1.4999999999999999E-2</v>
      </c>
      <c r="M47">
        <v>0.99399999999999999</v>
      </c>
      <c r="N47">
        <v>1.4999999999999999E-2</v>
      </c>
      <c r="O47">
        <v>3.6999999999999998E-2</v>
      </c>
      <c r="P47">
        <v>0.97399999999999998</v>
      </c>
      <c r="Q47">
        <v>0.99399999999999999</v>
      </c>
      <c r="R47">
        <v>0.99299999999999999</v>
      </c>
      <c r="S47">
        <v>2.5999999999999999E-2</v>
      </c>
      <c r="T47">
        <v>0.73099999999999998</v>
      </c>
      <c r="U47">
        <v>0.67400000000000004</v>
      </c>
      <c r="V47">
        <v>6.0999999999999999E-2</v>
      </c>
      <c r="W47">
        <v>4.8000000000000001E-2</v>
      </c>
      <c r="Z47" s="1">
        <f t="shared" si="0"/>
        <v>0.1129</v>
      </c>
      <c r="AA47" s="1">
        <f t="shared" si="1"/>
        <v>0.45529999999999998</v>
      </c>
    </row>
    <row r="48" spans="1:27">
      <c r="A48">
        <v>47</v>
      </c>
      <c r="B48" t="s">
        <v>195</v>
      </c>
      <c r="C48">
        <v>30</v>
      </c>
      <c r="D48">
        <v>2.5999999999999999E-2</v>
      </c>
      <c r="E48">
        <v>2.5000000000000001E-2</v>
      </c>
      <c r="F48">
        <v>2.5999999999999999E-2</v>
      </c>
      <c r="G48">
        <v>2.4E-2</v>
      </c>
      <c r="H48">
        <v>2.5000000000000001E-2</v>
      </c>
      <c r="I48">
        <v>2.5999999999999999E-2</v>
      </c>
      <c r="J48">
        <v>2.4E-2</v>
      </c>
      <c r="K48">
        <v>2.5999999999999999E-2</v>
      </c>
      <c r="L48">
        <v>2.5000000000000001E-2</v>
      </c>
      <c r="M48">
        <v>0.86899999999999999</v>
      </c>
      <c r="N48">
        <v>2.4E-2</v>
      </c>
      <c r="O48">
        <v>0.83</v>
      </c>
      <c r="P48">
        <v>0.434</v>
      </c>
      <c r="Q48">
        <v>0.98499999999999999</v>
      </c>
      <c r="R48">
        <v>0.83</v>
      </c>
      <c r="S48">
        <v>6.0999999999999999E-2</v>
      </c>
      <c r="T48">
        <v>0.191</v>
      </c>
      <c r="U48">
        <v>0.68700000000000006</v>
      </c>
      <c r="V48">
        <v>0.24</v>
      </c>
      <c r="W48">
        <v>7.0000000000000001E-3</v>
      </c>
      <c r="Z48" s="1">
        <f t="shared" si="0"/>
        <v>0.1096</v>
      </c>
      <c r="AA48" s="1">
        <f t="shared" si="1"/>
        <v>0.42889999999999995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2.2541666666666672E-2</v>
      </c>
      <c r="E50" s="2">
        <f t="shared" ref="E50:W50" si="2">AVERAGE(E1:E24)</f>
        <v>2.195833333333334E-2</v>
      </c>
      <c r="F50" s="2">
        <f t="shared" si="2"/>
        <v>2.2458333333333344E-2</v>
      </c>
      <c r="G50" s="2">
        <f t="shared" si="2"/>
        <v>2.1333333333333343E-2</v>
      </c>
      <c r="H50" s="2">
        <f t="shared" si="2"/>
        <v>2.1791666666666671E-2</v>
      </c>
      <c r="I50" s="2">
        <f t="shared" si="2"/>
        <v>2.2833333333333341E-2</v>
      </c>
      <c r="J50" s="2">
        <f t="shared" si="2"/>
        <v>2.0958333333333343E-2</v>
      </c>
      <c r="K50" s="2">
        <f t="shared" si="2"/>
        <v>2.3333333333333341E-2</v>
      </c>
      <c r="L50" s="2">
        <f t="shared" si="2"/>
        <v>2.3333333333333341E-2</v>
      </c>
      <c r="M50" s="2">
        <f t="shared" si="2"/>
        <v>0.93583333333333307</v>
      </c>
      <c r="N50" s="2">
        <f t="shared" si="2"/>
        <v>2.7166666666666683E-2</v>
      </c>
      <c r="O50" s="2">
        <f t="shared" si="2"/>
        <v>5.5125E-2</v>
      </c>
      <c r="P50" s="2">
        <f t="shared" si="2"/>
        <v>3.6999999999999998E-2</v>
      </c>
      <c r="Q50" s="2">
        <f t="shared" si="2"/>
        <v>4.8333333333333344E-3</v>
      </c>
      <c r="R50" s="2">
        <f t="shared" si="2"/>
        <v>0.89129166666666659</v>
      </c>
      <c r="S50" s="2">
        <f t="shared" si="2"/>
        <v>3.1750000000000007E-2</v>
      </c>
      <c r="T50" s="2">
        <f t="shared" si="2"/>
        <v>4.6625E-2</v>
      </c>
      <c r="U50" s="2">
        <f t="shared" si="2"/>
        <v>8.1458333333333313E-2</v>
      </c>
      <c r="V50" s="2">
        <f t="shared" si="2"/>
        <v>0.12191666666666666</v>
      </c>
      <c r="W50" s="2">
        <f t="shared" si="2"/>
        <v>2.637500000000001E-2</v>
      </c>
      <c r="Y50" s="1" t="s">
        <v>0</v>
      </c>
      <c r="Z50" s="2">
        <f>AVERAGE(Z1:Z24)</f>
        <v>0.11363750000000002</v>
      </c>
      <c r="AA50" s="2">
        <f>AVERAGE(AA1:AA24)</f>
        <v>0.13235416666666669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2.1000000000000008E-2</v>
      </c>
      <c r="E51" s="2">
        <f t="shared" ref="E51:W51" si="3">AVERAGE(E25:E48)</f>
        <v>2.0750000000000011E-2</v>
      </c>
      <c r="F51" s="2">
        <f t="shared" si="3"/>
        <v>2.1000000000000008E-2</v>
      </c>
      <c r="G51" s="2">
        <f t="shared" si="3"/>
        <v>2.0041666666666676E-2</v>
      </c>
      <c r="H51" s="2">
        <f t="shared" si="3"/>
        <v>2.0541666666666677E-2</v>
      </c>
      <c r="I51" s="2">
        <f t="shared" si="3"/>
        <v>2.1291666666666677E-2</v>
      </c>
      <c r="J51" s="2">
        <f t="shared" si="3"/>
        <v>1.9666666666666676E-2</v>
      </c>
      <c r="K51" s="2">
        <f t="shared" si="3"/>
        <v>2.1291666666666677E-2</v>
      </c>
      <c r="L51" s="2">
        <f t="shared" si="3"/>
        <v>2.0708333333333342E-2</v>
      </c>
      <c r="M51" s="2">
        <f t="shared" si="3"/>
        <v>0.92887500000000023</v>
      </c>
      <c r="N51" s="2">
        <f t="shared" si="3"/>
        <v>2.1708333333333343E-2</v>
      </c>
      <c r="O51" s="2">
        <f t="shared" si="3"/>
        <v>0.31345833333333334</v>
      </c>
      <c r="P51" s="2">
        <f t="shared" si="3"/>
        <v>0.63012499999999982</v>
      </c>
      <c r="Q51" s="2">
        <f t="shared" si="3"/>
        <v>0.69033333333333335</v>
      </c>
      <c r="R51" s="2">
        <f t="shared" si="3"/>
        <v>0.45337500000000008</v>
      </c>
      <c r="S51" s="2">
        <f t="shared" si="3"/>
        <v>8.5833333333333317E-2</v>
      </c>
      <c r="T51" s="2">
        <f t="shared" si="3"/>
        <v>0.27850000000000003</v>
      </c>
      <c r="U51" s="2">
        <f t="shared" si="3"/>
        <v>0.4819166666666666</v>
      </c>
      <c r="V51" s="2">
        <f t="shared" si="3"/>
        <v>0.3485833333333333</v>
      </c>
      <c r="W51" s="2">
        <f t="shared" si="3"/>
        <v>0.17554166666666662</v>
      </c>
      <c r="Y51" s="1" t="s">
        <v>1</v>
      </c>
      <c r="Z51" s="2">
        <f>AVERAGE(Z25:Z48)</f>
        <v>0.11151666666666669</v>
      </c>
      <c r="AA51" s="2">
        <f>AVERAGE(AA25:AA48)</f>
        <v>0.34793750000000001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0.18898263096274237</v>
      </c>
      <c r="E52" s="3">
        <f t="shared" ref="E52:W52" si="4">TTEST(E1:E24,E25:E48,2,2)</f>
        <v>0.28107473445850251</v>
      </c>
      <c r="F52" s="3">
        <f t="shared" si="4"/>
        <v>0.21841106588854231</v>
      </c>
      <c r="G52" s="3">
        <f t="shared" si="4"/>
        <v>0.21254427399479525</v>
      </c>
      <c r="H52" s="3">
        <f t="shared" si="4"/>
        <v>0.25018244873470075</v>
      </c>
      <c r="I52" s="3">
        <f t="shared" si="4"/>
        <v>0.19606480612871813</v>
      </c>
      <c r="J52" s="3">
        <f t="shared" si="4"/>
        <v>0.19408290328813926</v>
      </c>
      <c r="K52" s="3">
        <f t="shared" si="4"/>
        <v>9.9544275595414344E-2</v>
      </c>
      <c r="L52" s="3">
        <f t="shared" si="4"/>
        <v>2.5963638725147554E-2</v>
      </c>
      <c r="M52" s="3">
        <f t="shared" si="4"/>
        <v>0.69960011158366564</v>
      </c>
      <c r="N52" s="3">
        <f t="shared" si="4"/>
        <v>3.1013136709859134E-5</v>
      </c>
      <c r="O52" s="3">
        <f t="shared" si="4"/>
        <v>2.2758683182694962E-3</v>
      </c>
      <c r="P52" s="3">
        <f t="shared" si="4"/>
        <v>7.8580941301307991E-11</v>
      </c>
      <c r="Q52" s="3">
        <f t="shared" si="4"/>
        <v>8.9440458280823678E-12</v>
      </c>
      <c r="R52" s="3">
        <f t="shared" si="4"/>
        <v>2.6913617599230615E-8</v>
      </c>
      <c r="S52" s="3">
        <f t="shared" si="4"/>
        <v>2.5961453498249114E-3</v>
      </c>
      <c r="T52" s="3">
        <f t="shared" si="4"/>
        <v>1.0781189174597313E-3</v>
      </c>
      <c r="U52" s="3">
        <f t="shared" si="4"/>
        <v>1.244865731162993E-7</v>
      </c>
      <c r="V52" s="3">
        <f t="shared" si="4"/>
        <v>1.8839440360866944E-3</v>
      </c>
      <c r="W52" s="3">
        <f t="shared" si="4"/>
        <v>1.2350905141048469E-3</v>
      </c>
      <c r="Y52" s="1" t="s">
        <v>16</v>
      </c>
      <c r="Z52" s="3">
        <f>TTEST(Z1:Z24,Z25:Z48,2,2)</f>
        <v>0.11182914929613552</v>
      </c>
      <c r="AA52" s="3">
        <f>TTEST(AA1:AA24,AA25:AA48,2,2)</f>
        <v>9.2663683540067029E-11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8.4480331015582657E-4</v>
      </c>
      <c r="E53" s="3">
        <f t="shared" ref="E53:W53" si="5">STDEV(E1:E24)/SQRT(COUNT(E1:E24))</f>
        <v>8.1755903626452441E-4</v>
      </c>
      <c r="F53" s="3">
        <f t="shared" si="5"/>
        <v>8.6178775814966103E-4</v>
      </c>
      <c r="G53" s="3">
        <f t="shared" si="5"/>
        <v>7.4616572222540125E-4</v>
      </c>
      <c r="H53" s="3">
        <f t="shared" si="5"/>
        <v>7.8707670166224409E-4</v>
      </c>
      <c r="I53" s="3">
        <f t="shared" si="5"/>
        <v>8.547960742202878E-4</v>
      </c>
      <c r="J53" s="3">
        <f t="shared" si="5"/>
        <v>7.0577115462826495E-4</v>
      </c>
      <c r="K53" s="3">
        <f t="shared" si="5"/>
        <v>8.9618083923857566E-4</v>
      </c>
      <c r="L53" s="3">
        <f t="shared" si="5"/>
        <v>8.2678587265812265E-4</v>
      </c>
      <c r="M53" s="3">
        <f t="shared" si="5"/>
        <v>1.0599197854984753E-2</v>
      </c>
      <c r="N53" s="3">
        <f t="shared" si="5"/>
        <v>7.9551885052831634E-4</v>
      </c>
      <c r="O53" s="3">
        <f t="shared" si="5"/>
        <v>2.1419068480333536E-2</v>
      </c>
      <c r="P53" s="3">
        <f t="shared" si="5"/>
        <v>1.1479502842338007E-2</v>
      </c>
      <c r="Q53" s="3">
        <f t="shared" si="5"/>
        <v>7.5341412930840707E-4</v>
      </c>
      <c r="R53" s="3">
        <f t="shared" si="5"/>
        <v>2.6282156230247055E-2</v>
      </c>
      <c r="S53" s="3">
        <f t="shared" si="5"/>
        <v>3.6001459310196935E-3</v>
      </c>
      <c r="T53" s="3">
        <f t="shared" si="5"/>
        <v>2.2619474463391052E-2</v>
      </c>
      <c r="U53" s="3">
        <f t="shared" si="5"/>
        <v>2.0347433264638993E-2</v>
      </c>
      <c r="V53" s="3">
        <f t="shared" si="5"/>
        <v>3.1990709513374072E-2</v>
      </c>
      <c r="W53" s="3">
        <f t="shared" si="5"/>
        <v>2.418836482182335E-3</v>
      </c>
      <c r="Z53" s="3">
        <f>STDEV(Z1:Z24)/SQRT(COUNT(Z1:Z24))</f>
        <v>7.6297502428399261E-4</v>
      </c>
      <c r="AA53" s="3">
        <f>STDEV(AA1:AA24)/SQRT(COUNT(AA1:AA24))</f>
        <v>8.1874550096488353E-3</v>
      </c>
      <c r="AC53" s="3"/>
      <c r="AD53" s="3"/>
    </row>
    <row r="54" spans="1:30">
      <c r="C54" s="1" t="s">
        <v>1</v>
      </c>
      <c r="D54" s="3">
        <f>STDEV(D25:D48)/SQRT(COUNT(D25:D48))</f>
        <v>7.8942283080558396E-4</v>
      </c>
      <c r="E54" s="3">
        <f t="shared" ref="E54:W54" si="6">STDEV(E25:E48)/SQRT(COUNT(E25:E48))</f>
        <v>7.4758063885724279E-4</v>
      </c>
      <c r="F54" s="3">
        <f t="shared" si="6"/>
        <v>7.8942283080558396E-4</v>
      </c>
      <c r="G54" s="3">
        <f t="shared" si="6"/>
        <v>6.9802819247357251E-4</v>
      </c>
      <c r="H54" s="3">
        <f t="shared" si="6"/>
        <v>7.2974873248289141E-4</v>
      </c>
      <c r="I54" s="3">
        <f t="shared" si="6"/>
        <v>8.0640364318918618E-4</v>
      </c>
      <c r="J54" s="3">
        <f t="shared" si="6"/>
        <v>6.8011792100593107E-4</v>
      </c>
      <c r="K54" s="3">
        <f t="shared" si="6"/>
        <v>8.1977189887405555E-4</v>
      </c>
      <c r="L54" s="3">
        <f t="shared" si="6"/>
        <v>7.8592502193060288E-4</v>
      </c>
      <c r="M54" s="3">
        <f t="shared" si="6"/>
        <v>1.4450479218269873E-2</v>
      </c>
      <c r="N54" s="3">
        <f t="shared" si="6"/>
        <v>8.7327296782191909E-4</v>
      </c>
      <c r="O54" s="3">
        <f t="shared" si="6"/>
        <v>7.701072716466166E-2</v>
      </c>
      <c r="P54" s="3">
        <f t="shared" si="6"/>
        <v>6.9735299539125856E-2</v>
      </c>
      <c r="Q54" s="3">
        <f t="shared" si="6"/>
        <v>7.5778870393188244E-2</v>
      </c>
      <c r="R54" s="3">
        <f t="shared" si="6"/>
        <v>5.9984805216688489E-2</v>
      </c>
      <c r="S54" s="3">
        <f t="shared" si="6"/>
        <v>1.6592479816875779E-2</v>
      </c>
      <c r="T54" s="3">
        <f t="shared" si="6"/>
        <v>6.2480605686537023E-2</v>
      </c>
      <c r="U54" s="3">
        <f t="shared" si="6"/>
        <v>6.0818419355078965E-2</v>
      </c>
      <c r="V54" s="3">
        <f t="shared" si="6"/>
        <v>6.083086901897642E-2</v>
      </c>
      <c r="W54" s="3">
        <f t="shared" si="6"/>
        <v>4.3252878733326026E-2</v>
      </c>
      <c r="Z54" s="3">
        <f>STDEV(Z25:Z48)/SQRT(COUNT(Z25:Z48))</f>
        <v>1.0627361914230572E-3</v>
      </c>
      <c r="AA54" s="3">
        <f>STDEV(AA25:AA48)/SQRT(COUNT(AA25:AA48))</f>
        <v>2.4507333871647004E-2</v>
      </c>
      <c r="AC54" s="3"/>
      <c r="AD54" s="3"/>
    </row>
    <row r="55" spans="1:30">
      <c r="D55" s="2">
        <f>D50-D51</f>
        <v>1.5416666666666634E-3</v>
      </c>
      <c r="E55" s="2">
        <f t="shared" ref="E55:W55" si="7">E50-E51</f>
        <v>1.2083333333333286E-3</v>
      </c>
      <c r="F55" s="2">
        <f t="shared" si="7"/>
        <v>1.4583333333333358E-3</v>
      </c>
      <c r="G55" s="2">
        <f t="shared" si="7"/>
        <v>1.2916666666666667E-3</v>
      </c>
      <c r="H55" s="2">
        <f t="shared" si="7"/>
        <v>1.2499999999999942E-3</v>
      </c>
      <c r="I55" s="2">
        <f t="shared" si="7"/>
        <v>1.5416666666666634E-3</v>
      </c>
      <c r="J55" s="2">
        <f t="shared" si="7"/>
        <v>1.2916666666666667E-3</v>
      </c>
      <c r="K55" s="2">
        <f t="shared" si="7"/>
        <v>2.0416666666666639E-3</v>
      </c>
      <c r="L55" s="2">
        <f t="shared" si="7"/>
        <v>2.6249999999999989E-3</v>
      </c>
      <c r="M55" s="2">
        <f t="shared" si="7"/>
        <v>6.9583333333328445E-3</v>
      </c>
      <c r="N55" s="2">
        <f t="shared" si="7"/>
        <v>5.4583333333333393E-3</v>
      </c>
      <c r="O55" s="2">
        <f t="shared" si="7"/>
        <v>-0.25833333333333336</v>
      </c>
      <c r="P55" s="2">
        <f t="shared" si="7"/>
        <v>-0.59312499999999979</v>
      </c>
      <c r="Q55" s="2">
        <f t="shared" si="7"/>
        <v>-0.6855</v>
      </c>
      <c r="R55" s="2">
        <f t="shared" si="7"/>
        <v>0.43791666666666651</v>
      </c>
      <c r="S55" s="2">
        <f t="shared" si="7"/>
        <v>-5.408333333333331E-2</v>
      </c>
      <c r="T55" s="2">
        <f t="shared" si="7"/>
        <v>-0.23187500000000003</v>
      </c>
      <c r="U55" s="2">
        <f t="shared" si="7"/>
        <v>-0.40045833333333331</v>
      </c>
      <c r="V55" s="2">
        <f t="shared" si="7"/>
        <v>-0.22666666666666663</v>
      </c>
      <c r="W55" s="2">
        <f t="shared" si="7"/>
        <v>-0.14916666666666661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2.2334523809523815E-2</v>
      </c>
      <c r="E58" s="1">
        <f>(E50+0.6*(F50+D50)+0.15*G50)/(1+2*0.6+0.15)</f>
        <v>2.2195035460992912E-2</v>
      </c>
      <c r="F58" s="1">
        <f t="shared" ref="F58:U59" si="9">(F50+0.6*(G50+E50)+0.15*(D50+H50))/(1+2*0.6+2*0.15)</f>
        <v>2.2033333333333342E-2</v>
      </c>
      <c r="G58" s="1">
        <f t="shared" si="9"/>
        <v>2.1840833333333341E-2</v>
      </c>
      <c r="H58" s="1">
        <f t="shared" si="9"/>
        <v>2.1921666666666676E-2</v>
      </c>
      <c r="I58" s="1">
        <f t="shared" si="9"/>
        <v>2.2073333333333341E-2</v>
      </c>
      <c r="J58" s="1">
        <f t="shared" si="9"/>
        <v>2.2170833333333341E-2</v>
      </c>
      <c r="K58" s="1">
        <f t="shared" si="9"/>
        <v>7.7483333333333321E-2</v>
      </c>
      <c r="L58" s="1">
        <f t="shared" si="9"/>
        <v>0.24242083333333325</v>
      </c>
      <c r="M58" s="1">
        <f t="shared" si="9"/>
        <v>0.39116083333333324</v>
      </c>
      <c r="N58" s="1">
        <f t="shared" si="9"/>
        <v>0.25231666666666663</v>
      </c>
      <c r="O58" s="1">
        <f t="shared" si="9"/>
        <v>9.3889999999999987E-2</v>
      </c>
      <c r="P58" s="1">
        <f t="shared" si="9"/>
        <v>8.4297499999999997E-2</v>
      </c>
      <c r="Q58" s="1">
        <f t="shared" si="9"/>
        <v>0.22993583333333337</v>
      </c>
      <c r="R58" s="1">
        <f t="shared" si="9"/>
        <v>0.37031416666666661</v>
      </c>
      <c r="S58" s="1">
        <f t="shared" si="9"/>
        <v>0.24297750000000001</v>
      </c>
      <c r="T58" s="1">
        <f t="shared" si="9"/>
        <v>0.1066125</v>
      </c>
      <c r="U58" s="1">
        <f t="shared" si="9"/>
        <v>7.6520833333333316E-2</v>
      </c>
      <c r="V58" s="1">
        <f>(V50+0.6*(W50+U50)+0.15*T50)/(1+2*0.6+0.15)</f>
        <v>8.2387411347517717E-2</v>
      </c>
      <c r="W58" s="1">
        <f>(W50+0.6*(V50)+0.15*U58)/(1+0.6+0.15)</f>
        <v>6.3430357142857136E-2</v>
      </c>
    </row>
    <row r="59" spans="1:30">
      <c r="C59" s="1" t="s">
        <v>1</v>
      </c>
      <c r="D59" s="1">
        <f>(D51+0.6*(E51)+0.15*F51)/(1+0.6+0.15)</f>
        <v>2.0914285714285722E-2</v>
      </c>
      <c r="E59" s="1">
        <f>(E51+0.6*(F51+D51)+0.15*G51)/(1+2*0.6+0.15)</f>
        <v>2.0832446808510645E-2</v>
      </c>
      <c r="F59" s="1">
        <f t="shared" si="9"/>
        <v>2.0682500000000006E-2</v>
      </c>
      <c r="G59" s="1">
        <f t="shared" si="9"/>
        <v>2.0509166666666672E-2</v>
      </c>
      <c r="H59" s="1">
        <f t="shared" si="9"/>
        <v>2.0576666666666677E-2</v>
      </c>
      <c r="I59" s="1">
        <f t="shared" si="9"/>
        <v>2.0646666666666678E-2</v>
      </c>
      <c r="J59" s="1">
        <f t="shared" si="9"/>
        <v>2.0561666666666679E-2</v>
      </c>
      <c r="K59" s="1">
        <f t="shared" si="9"/>
        <v>7.5216666666666682E-2</v>
      </c>
      <c r="L59" s="1">
        <f t="shared" si="9"/>
        <v>0.23880583333333338</v>
      </c>
      <c r="M59" s="1">
        <f t="shared" si="9"/>
        <v>0.40181500000000014</v>
      </c>
      <c r="N59" s="1">
        <f t="shared" si="9"/>
        <v>0.34589333333333333</v>
      </c>
      <c r="O59" s="1">
        <f t="shared" si="9"/>
        <v>0.37897583333333329</v>
      </c>
      <c r="P59" s="1">
        <f t="shared" si="9"/>
        <v>0.52146499999999985</v>
      </c>
      <c r="Q59" s="1">
        <f t="shared" si="9"/>
        <v>0.56013083333333336</v>
      </c>
      <c r="R59" s="1">
        <f t="shared" si="9"/>
        <v>0.42214750000000001</v>
      </c>
      <c r="S59" s="1">
        <f t="shared" si="9"/>
        <v>0.28031833333333334</v>
      </c>
      <c r="T59" s="1">
        <f t="shared" si="9"/>
        <v>0.29577749999999997</v>
      </c>
      <c r="U59" s="1">
        <f t="shared" si="9"/>
        <v>0.3589491666666666</v>
      </c>
      <c r="V59" s="1">
        <f>(V51+0.6*(W51+U51)+0.15*T51)/(1+2*0.6+0.15)</f>
        <v>0.33397163120567375</v>
      </c>
      <c r="W59" s="1">
        <f>(W51+0.6*(V51)+0.15*U59)/(1+0.6+0.15)</f>
        <v>0.25059088095238091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-9.7179548288588352E-2</v>
      </c>
      <c r="E61" s="1">
        <f ca="1">E1+NORMINV(RAND(),0,'Total-Smoothed'!$AG$2)</f>
        <v>6.9680809354463163E-2</v>
      </c>
      <c r="F61" s="1">
        <f ca="1">F1+NORMINV(RAND(),0,'Total-Smoothed'!$AG$2)</f>
        <v>-0.15668274389244996</v>
      </c>
      <c r="G61" s="1">
        <f ca="1">G1+NORMINV(RAND(),0,'Total-Smoothed'!$AG$2)</f>
        <v>-0.1634137435851083</v>
      </c>
      <c r="H61" s="1">
        <f ca="1">H1+NORMINV(RAND(),0,'Total-Smoothed'!$AG$2)</f>
        <v>4.1769290644797126E-3</v>
      </c>
      <c r="I61" s="1">
        <f ca="1">I1+NORMINV(RAND(),0,'Total-Smoothed'!$AG$2)</f>
        <v>6.0054940394254144E-2</v>
      </c>
      <c r="J61" s="1">
        <f ca="1">J1+NORMINV(RAND(),0,'Total-Smoothed'!$AG$2)</f>
        <v>0.10065933781870157</v>
      </c>
      <c r="K61" s="1">
        <f ca="1">K1+NORMINV(RAND(),0,'Total-Smoothed'!$AG$2)</f>
        <v>0.14809262302669837</v>
      </c>
      <c r="L61" s="1">
        <f ca="1">L1+NORMINV(RAND(),0,'Total-Smoothed'!$AG$2)</f>
        <v>0.16357965723824525</v>
      </c>
      <c r="M61" s="1">
        <f ca="1">M1+NORMINV(RAND(),0,'Total-Smoothed'!$AG$2)</f>
        <v>1.0118979244570014</v>
      </c>
      <c r="N61" s="1">
        <f ca="1">N1+NORMINV(RAND(),0,'Total-Smoothed'!$AG$2)</f>
        <v>-8.6983498920010907E-2</v>
      </c>
      <c r="O61" s="1">
        <f ca="1">O1+NORMINV(RAND(),0,'Total-Smoothed'!$AG$2)</f>
        <v>-7.5011915356875802E-4</v>
      </c>
      <c r="P61" s="1">
        <f ca="1">P1+NORMINV(RAND(),0,'Total-Smoothed'!$AG$2)</f>
        <v>-0.1078354113421135</v>
      </c>
      <c r="Q61" s="1">
        <f ca="1">Q1+NORMINV(RAND(),0,'Total-Smoothed'!$AG$2)</f>
        <v>-9.8026730221812478E-2</v>
      </c>
      <c r="R61" s="1">
        <f ca="1">R1+NORMINV(RAND(),0,'Total-Smoothed'!$AG$2)</f>
        <v>1.0101821751396911</v>
      </c>
      <c r="S61" s="1">
        <f ca="1">S1+NORMINV(RAND(),0,'Total-Smoothed'!$AG$2)</f>
        <v>-2.1380924435672417E-2</v>
      </c>
      <c r="T61" s="1">
        <f ca="1">T1+NORMINV(RAND(),0,'Total-Smoothed'!$AG$2)</f>
        <v>-7.3125436033896546E-3</v>
      </c>
      <c r="U61" s="1">
        <f ca="1">U1+NORMINV(RAND(),0,'Total-Smoothed'!$AG$2)</f>
        <v>-4.1621340705126478E-2</v>
      </c>
      <c r="V61" s="1">
        <f ca="1">V1+NORMINV(RAND(),0,'Total-Smoothed'!$AG$2)</f>
        <v>0.39015045049858033</v>
      </c>
      <c r="W61" s="1">
        <f ca="1">W1+NORMINV(RAND(),0,'Total-Smoothed'!$AG$2)</f>
        <v>-0.25232589436370123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5.5270117037944516E-2</v>
      </c>
      <c r="E62" s="1">
        <f ca="1">E2+NORMINV(RAND(),0,'Total-Smoothed'!$AG$2)</f>
        <v>8.5161075221182776E-3</v>
      </c>
      <c r="F62" s="1">
        <f ca="1">F2+NORMINV(RAND(),0,'Total-Smoothed'!$AG$2)</f>
        <v>-9.680771983473814E-2</v>
      </c>
      <c r="G62" s="1">
        <f ca="1">G2+NORMINV(RAND(),0,'Total-Smoothed'!$AG$2)</f>
        <v>0.13503385708622315</v>
      </c>
      <c r="H62" s="1">
        <f ca="1">H2+NORMINV(RAND(),0,'Total-Smoothed'!$AG$2)</f>
        <v>2.2460909600854253E-2</v>
      </c>
      <c r="I62" s="1">
        <f ca="1">I2+NORMINV(RAND(),0,'Total-Smoothed'!$AG$2)</f>
        <v>-0.11194643782775364</v>
      </c>
      <c r="J62" s="1">
        <f ca="1">J2+NORMINV(RAND(),0,'Total-Smoothed'!$AG$2)</f>
        <v>-4.5081298961007155E-2</v>
      </c>
      <c r="K62" s="1">
        <f ca="1">K2+NORMINV(RAND(),0,'Total-Smoothed'!$AG$2)</f>
        <v>-1.4187775773914373E-2</v>
      </c>
      <c r="L62" s="1">
        <f ca="1">L2+NORMINV(RAND(),0,'Total-Smoothed'!$AG$2)</f>
        <v>-0.10943195136366031</v>
      </c>
      <c r="M62" s="1">
        <f ca="1">M2+NORMINV(RAND(),0,'Total-Smoothed'!$AG$2)</f>
        <v>0.99003955618033035</v>
      </c>
      <c r="N62" s="1">
        <f ca="1">N2+NORMINV(RAND(),0,'Total-Smoothed'!$AG$2)</f>
        <v>-5.6428699828086924E-2</v>
      </c>
      <c r="O62" s="1">
        <f ca="1">O2+NORMINV(RAND(),0,'Total-Smoothed'!$AG$2)</f>
        <v>-0.16551892004063659</v>
      </c>
      <c r="P62" s="1">
        <f ca="1">P2+NORMINV(RAND(),0,'Total-Smoothed'!$AG$2)</f>
        <v>8.3910998094376271E-2</v>
      </c>
      <c r="Q62" s="1">
        <f ca="1">Q2+NORMINV(RAND(),0,'Total-Smoothed'!$AG$2)</f>
        <v>-7.9552054626288948E-2</v>
      </c>
      <c r="R62" s="1">
        <f ca="1">R2+NORMINV(RAND(),0,'Total-Smoothed'!$AG$2)</f>
        <v>0.79445329308601442</v>
      </c>
      <c r="S62" s="1">
        <f ca="1">S2+NORMINV(RAND(),0,'Total-Smoothed'!$AG$2)</f>
        <v>0.17770906762075195</v>
      </c>
      <c r="T62" s="1">
        <f ca="1">T2+NORMINV(RAND(),0,'Total-Smoothed'!$AG$2)</f>
        <v>1.3848962224398067E-2</v>
      </c>
      <c r="U62" s="1">
        <f ca="1">U2+NORMINV(RAND(),0,'Total-Smoothed'!$AG$2)</f>
        <v>9.8941621250130646E-2</v>
      </c>
      <c r="V62" s="1">
        <f ca="1">V2+NORMINV(RAND(),0,'Total-Smoothed'!$AG$2)</f>
        <v>0.31982110569164535</v>
      </c>
      <c r="W62" s="1">
        <f ca="1">W2+NORMINV(RAND(),0,'Total-Smoothed'!$AG$2)</f>
        <v>4.4836164549535332E-2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-0.16927950765468572</v>
      </c>
      <c r="E63" s="1">
        <f ca="1">E3+NORMINV(RAND(),0,'Total-Smoothed'!$AG$2)</f>
        <v>0.21092961748483144</v>
      </c>
      <c r="F63" s="1">
        <f ca="1">F3+NORMINV(RAND(),0,'Total-Smoothed'!$AG$2)</f>
        <v>5.8264040201193162E-2</v>
      </c>
      <c r="G63" s="1">
        <f ca="1">G3+NORMINV(RAND(),0,'Total-Smoothed'!$AG$2)</f>
        <v>7.5495992873961665E-2</v>
      </c>
      <c r="H63" s="1">
        <f ca="1">H3+NORMINV(RAND(),0,'Total-Smoothed'!$AG$2)</f>
        <v>9.1030847780265045E-2</v>
      </c>
      <c r="I63" s="1">
        <f ca="1">I3+NORMINV(RAND(),0,'Total-Smoothed'!$AG$2)</f>
        <v>-0.12985954544780434</v>
      </c>
      <c r="J63" s="1">
        <f ca="1">J3+NORMINV(RAND(),0,'Total-Smoothed'!$AG$2)</f>
        <v>0.11564399948889595</v>
      </c>
      <c r="K63" s="1">
        <f ca="1">K3+NORMINV(RAND(),0,'Total-Smoothed'!$AG$2)</f>
        <v>-0.13612820800542327</v>
      </c>
      <c r="L63" s="1">
        <f ca="1">L3+NORMINV(RAND(),0,'Total-Smoothed'!$AG$2)</f>
        <v>-2.9821144437092075E-2</v>
      </c>
      <c r="M63" s="1">
        <f ca="1">M3+NORMINV(RAND(),0,'Total-Smoothed'!$AG$2)</f>
        <v>0.94614242069816479</v>
      </c>
      <c r="N63" s="1">
        <f ca="1">N3+NORMINV(RAND(),0,'Total-Smoothed'!$AG$2)</f>
        <v>4.2382539516513447E-2</v>
      </c>
      <c r="O63" s="1">
        <f ca="1">O3+NORMINV(RAND(),0,'Total-Smoothed'!$AG$2)</f>
        <v>-5.7469181665394942E-2</v>
      </c>
      <c r="P63" s="1">
        <f ca="1">P3+NORMINV(RAND(),0,'Total-Smoothed'!$AG$2)</f>
        <v>6.2319997470702042E-2</v>
      </c>
      <c r="Q63" s="1">
        <f ca="1">Q3+NORMINV(RAND(),0,'Total-Smoothed'!$AG$2)</f>
        <v>-7.3599197841778152E-2</v>
      </c>
      <c r="R63" s="1">
        <f ca="1">R3+NORMINV(RAND(),0,'Total-Smoothed'!$AG$2)</f>
        <v>1.1190058593514092</v>
      </c>
      <c r="S63" s="1">
        <f ca="1">S3+NORMINV(RAND(),0,'Total-Smoothed'!$AG$2)</f>
        <v>0.17152408493646393</v>
      </c>
      <c r="T63" s="1">
        <f ca="1">T3+NORMINV(RAND(),0,'Total-Smoothed'!$AG$2)</f>
        <v>-7.5057153295630771E-2</v>
      </c>
      <c r="U63" s="1">
        <f ca="1">U3+NORMINV(RAND(),0,'Total-Smoothed'!$AG$2)</f>
        <v>-2.9395394059010951E-2</v>
      </c>
      <c r="V63" s="1">
        <f ca="1">V3+NORMINV(RAND(),0,'Total-Smoothed'!$AG$2)</f>
        <v>4.0115000824518916E-2</v>
      </c>
      <c r="W63" s="1">
        <f ca="1">W3+NORMINV(RAND(),0,'Total-Smoothed'!$AG$2)</f>
        <v>-3.8900455515407384E-3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-6.8972014595420086E-2</v>
      </c>
      <c r="E64" s="1">
        <f ca="1">E4+NORMINV(RAND(),0,'Total-Smoothed'!$AG$2)</f>
        <v>0.10621055903546436</v>
      </c>
      <c r="F64" s="1">
        <f ca="1">F4+NORMINV(RAND(),0,'Total-Smoothed'!$AG$2)</f>
        <v>-0.17756763539042505</v>
      </c>
      <c r="G64" s="1">
        <f ca="1">G4+NORMINV(RAND(),0,'Total-Smoothed'!$AG$2)</f>
        <v>-9.2481033971133178E-2</v>
      </c>
      <c r="H64" s="1">
        <f ca="1">H4+NORMINV(RAND(),0,'Total-Smoothed'!$AG$2)</f>
        <v>-1.8062462759386274E-2</v>
      </c>
      <c r="I64" s="1">
        <f ca="1">I4+NORMINV(RAND(),0,'Total-Smoothed'!$AG$2)</f>
        <v>-1.1328219446463093E-2</v>
      </c>
      <c r="J64" s="1">
        <f ca="1">J4+NORMINV(RAND(),0,'Total-Smoothed'!$AG$2)</f>
        <v>0.11467811056992892</v>
      </c>
      <c r="K64" s="1">
        <f ca="1">K4+NORMINV(RAND(),0,'Total-Smoothed'!$AG$2)</f>
        <v>9.5975748943637113E-2</v>
      </c>
      <c r="L64" s="1">
        <f ca="1">L4+NORMINV(RAND(),0,'Total-Smoothed'!$AG$2)</f>
        <v>-5.6754125793864518E-2</v>
      </c>
      <c r="M64" s="1">
        <f ca="1">M4+NORMINV(RAND(),0,'Total-Smoothed'!$AG$2)</f>
        <v>0.77193133201268971</v>
      </c>
      <c r="N64" s="1">
        <f ca="1">N4+NORMINV(RAND(),0,'Total-Smoothed'!$AG$2)</f>
        <v>6.0693408169197133E-2</v>
      </c>
      <c r="O64" s="1">
        <f ca="1">O4+NORMINV(RAND(),0,'Total-Smoothed'!$AG$2)</f>
        <v>8.2188273528294678E-2</v>
      </c>
      <c r="P64" s="1">
        <f ca="1">P4+NORMINV(RAND(),0,'Total-Smoothed'!$AG$2)</f>
        <v>0.28505404460369538</v>
      </c>
      <c r="Q64" s="1">
        <f ca="1">Q4+NORMINV(RAND(),0,'Total-Smoothed'!$AG$2)</f>
        <v>-0.17263849410062712</v>
      </c>
      <c r="R64" s="1">
        <f ca="1">R4+NORMINV(RAND(),0,'Total-Smoothed'!$AG$2)</f>
        <v>0.85376095186604628</v>
      </c>
      <c r="S64" s="1">
        <f ca="1">S4+NORMINV(RAND(),0,'Total-Smoothed'!$AG$2)</f>
        <v>-0.18868650648192584</v>
      </c>
      <c r="T64" s="1">
        <f ca="1">T4+NORMINV(RAND(),0,'Total-Smoothed'!$AG$2)</f>
        <v>9.7907944538467281E-2</v>
      </c>
      <c r="U64" s="1">
        <f ca="1">U4+NORMINV(RAND(),0,'Total-Smoothed'!$AG$2)</f>
        <v>0.49101459585415841</v>
      </c>
      <c r="V64" s="1">
        <f ca="1">V4+NORMINV(RAND(),0,'Total-Smoothed'!$AG$2)</f>
        <v>0.10037954717380164</v>
      </c>
      <c r="W64" s="1">
        <f ca="1">W4+NORMINV(RAND(),0,'Total-Smoothed'!$AG$2)</f>
        <v>-9.098119925451878E-2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0.16114171089713056</v>
      </c>
      <c r="E65" s="1">
        <f ca="1">E5+NORMINV(RAND(),0,'Total-Smoothed'!$AG$2)</f>
        <v>9.9458206545454148E-2</v>
      </c>
      <c r="F65" s="1">
        <f ca="1">F5+NORMINV(RAND(),0,'Total-Smoothed'!$AG$2)</f>
        <v>6.4657888046569814E-2</v>
      </c>
      <c r="G65" s="1">
        <f ca="1">G5+NORMINV(RAND(),0,'Total-Smoothed'!$AG$2)</f>
        <v>0.13910407850848655</v>
      </c>
      <c r="H65" s="1">
        <f ca="1">H5+NORMINV(RAND(),0,'Total-Smoothed'!$AG$2)</f>
        <v>-6.8105318354508809E-2</v>
      </c>
      <c r="I65" s="1">
        <f ca="1">I5+NORMINV(RAND(),0,'Total-Smoothed'!$AG$2)</f>
        <v>0.13561101486774962</v>
      </c>
      <c r="J65" s="1">
        <f ca="1">J5+NORMINV(RAND(),0,'Total-Smoothed'!$AG$2)</f>
        <v>-1.4594885774583247E-2</v>
      </c>
      <c r="K65" s="1">
        <f ca="1">K5+NORMINV(RAND(),0,'Total-Smoothed'!$AG$2)</f>
        <v>9.2880136849257625E-2</v>
      </c>
      <c r="L65" s="1">
        <f ca="1">L5+NORMINV(RAND(),0,'Total-Smoothed'!$AG$2)</f>
        <v>7.1296446804098357E-2</v>
      </c>
      <c r="M65" s="1">
        <f ca="1">M5+NORMINV(RAND(),0,'Total-Smoothed'!$AG$2)</f>
        <v>0.9492675670792653</v>
      </c>
      <c r="N65" s="1">
        <f ca="1">N5+NORMINV(RAND(),0,'Total-Smoothed'!$AG$2)</f>
        <v>-6.4858019443284454E-2</v>
      </c>
      <c r="O65" s="1">
        <f ca="1">O5+NORMINV(RAND(),0,'Total-Smoothed'!$AG$2)</f>
        <v>1.0038569934143367E-2</v>
      </c>
      <c r="P65" s="1">
        <f ca="1">P5+NORMINV(RAND(),0,'Total-Smoothed'!$AG$2)</f>
        <v>1.8214067739108462E-3</v>
      </c>
      <c r="Q65" s="1">
        <f ca="1">Q5+NORMINV(RAND(),0,'Total-Smoothed'!$AG$2)</f>
        <v>-8.1455848596292096E-2</v>
      </c>
      <c r="R65" s="1">
        <f ca="1">R5+NORMINV(RAND(),0,'Total-Smoothed'!$AG$2)</f>
        <v>0.8870609958049811</v>
      </c>
      <c r="S65" s="1">
        <f ca="1">S5+NORMINV(RAND(),0,'Total-Smoothed'!$AG$2)</f>
        <v>-3.7391661376825584E-2</v>
      </c>
      <c r="T65" s="1">
        <f ca="1">T5+NORMINV(RAND(),0,'Total-Smoothed'!$AG$2)</f>
        <v>1.2953876375139346E-2</v>
      </c>
      <c r="U65" s="1">
        <f ca="1">U5+NORMINV(RAND(),0,'Total-Smoothed'!$AG$2)</f>
        <v>0.20065353803770458</v>
      </c>
      <c r="V65" s="1">
        <f ca="1">V5+NORMINV(RAND(),0,'Total-Smoothed'!$AG$2)</f>
        <v>-0.28273898744941128</v>
      </c>
      <c r="W65" s="1">
        <f ca="1">W5+NORMINV(RAND(),0,'Total-Smoothed'!$AG$2)</f>
        <v>-5.2409436670561374E-3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0.21817334125106991</v>
      </c>
      <c r="E66" s="1">
        <f ca="1">E6+NORMINV(RAND(),0,'Total-Smoothed'!$AG$2)</f>
        <v>5.039382010754833E-3</v>
      </c>
      <c r="F66" s="1">
        <f ca="1">F6+NORMINV(RAND(),0,'Total-Smoothed'!$AG$2)</f>
        <v>0.11582503788763755</v>
      </c>
      <c r="G66" s="1">
        <f ca="1">G6+NORMINV(RAND(),0,'Total-Smoothed'!$AG$2)</f>
        <v>-5.8547600360513333E-2</v>
      </c>
      <c r="H66" s="1">
        <f ca="1">H6+NORMINV(RAND(),0,'Total-Smoothed'!$AG$2)</f>
        <v>1.1726050669093383E-2</v>
      </c>
      <c r="I66" s="1">
        <f ca="1">I6+NORMINV(RAND(),0,'Total-Smoothed'!$AG$2)</f>
        <v>0.16611718197242664</v>
      </c>
      <c r="J66" s="1">
        <f ca="1">J6+NORMINV(RAND(),0,'Total-Smoothed'!$AG$2)</f>
        <v>7.2098406165211931E-2</v>
      </c>
      <c r="K66" s="1">
        <f ca="1">K6+NORMINV(RAND(),0,'Total-Smoothed'!$AG$2)</f>
        <v>4.0081934032645664E-2</v>
      </c>
      <c r="L66" s="1">
        <f ca="1">L6+NORMINV(RAND(),0,'Total-Smoothed'!$AG$2)</f>
        <v>0.12908732602481598</v>
      </c>
      <c r="M66" s="1">
        <f ca="1">M6+NORMINV(RAND(),0,'Total-Smoothed'!$AG$2)</f>
        <v>0.87195888537572208</v>
      </c>
      <c r="N66" s="1">
        <f ca="1">N6+NORMINV(RAND(),0,'Total-Smoothed'!$AG$2)</f>
        <v>-5.2201579012746475E-2</v>
      </c>
      <c r="O66" s="1">
        <f ca="1">O6+NORMINV(RAND(),0,'Total-Smoothed'!$AG$2)</f>
        <v>8.1778815854621947E-2</v>
      </c>
      <c r="P66" s="1">
        <f ca="1">P6+NORMINV(RAND(),0,'Total-Smoothed'!$AG$2)</f>
        <v>0.2813976537451075</v>
      </c>
      <c r="Q66" s="1">
        <f ca="1">Q6+NORMINV(RAND(),0,'Total-Smoothed'!$AG$2)</f>
        <v>9.4582008043423302E-2</v>
      </c>
      <c r="R66" s="1">
        <f ca="1">R6+NORMINV(RAND(),0,'Total-Smoothed'!$AG$2)</f>
        <v>0.90101964887066277</v>
      </c>
      <c r="S66" s="1">
        <f ca="1">S6+NORMINV(RAND(),0,'Total-Smoothed'!$AG$2)</f>
        <v>-6.9644749501612868E-2</v>
      </c>
      <c r="T66" s="1">
        <f ca="1">T6+NORMINV(RAND(),0,'Total-Smoothed'!$AG$2)</f>
        <v>3.4088155920573744E-2</v>
      </c>
      <c r="U66" s="1">
        <f ca="1">U6+NORMINV(RAND(),0,'Total-Smoothed'!$AG$2)</f>
        <v>7.0136039234846598E-2</v>
      </c>
      <c r="V66" s="1">
        <f ca="1">V6+NORMINV(RAND(),0,'Total-Smoothed'!$AG$2)</f>
        <v>9.0540278292421519E-2</v>
      </c>
      <c r="W66" s="1">
        <f ca="1">W6+NORMINV(RAND(),0,'Total-Smoothed'!$AG$2)</f>
        <v>2.9684553037910805E-2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-5.4697587685037768E-2</v>
      </c>
      <c r="E67" s="1">
        <f ca="1">E7+NORMINV(RAND(),0,'Total-Smoothed'!$AG$2)</f>
        <v>-3.4938301152225348E-2</v>
      </c>
      <c r="F67" s="1">
        <f ca="1">F7+NORMINV(RAND(),0,'Total-Smoothed'!$AG$2)</f>
        <v>-2.6778465652667307E-2</v>
      </c>
      <c r="G67" s="1">
        <f ca="1">G7+NORMINV(RAND(),0,'Total-Smoothed'!$AG$2)</f>
        <v>0.17401687401849283</v>
      </c>
      <c r="H67" s="1">
        <f ca="1">H7+NORMINV(RAND(),0,'Total-Smoothed'!$AG$2)</f>
        <v>7.7530991770423247E-2</v>
      </c>
      <c r="I67" s="1">
        <f ca="1">I7+NORMINV(RAND(),0,'Total-Smoothed'!$AG$2)</f>
        <v>-8.25625615734943E-2</v>
      </c>
      <c r="J67" s="1">
        <f ca="1">J7+NORMINV(RAND(),0,'Total-Smoothed'!$AG$2)</f>
        <v>0.19713405329378841</v>
      </c>
      <c r="K67" s="1">
        <f ca="1">K7+NORMINV(RAND(),0,'Total-Smoothed'!$AG$2)</f>
        <v>0.15340004427734474</v>
      </c>
      <c r="L67" s="1">
        <f ca="1">L7+NORMINV(RAND(),0,'Total-Smoothed'!$AG$2)</f>
        <v>0.11244969571741921</v>
      </c>
      <c r="M67" s="1">
        <f ca="1">M7+NORMINV(RAND(),0,'Total-Smoothed'!$AG$2)</f>
        <v>0.9696330780673994</v>
      </c>
      <c r="N67" s="1">
        <f ca="1">N7+NORMINV(RAND(),0,'Total-Smoothed'!$AG$2)</f>
        <v>-9.3648599494438656E-2</v>
      </c>
      <c r="O67" s="1">
        <f ca="1">O7+NORMINV(RAND(),0,'Total-Smoothed'!$AG$2)</f>
        <v>-6.8138654862272101E-3</v>
      </c>
      <c r="P67" s="1">
        <f ca="1">P7+NORMINV(RAND(),0,'Total-Smoothed'!$AG$2)</f>
        <v>8.4358554914369638E-2</v>
      </c>
      <c r="Q67" s="1">
        <f ca="1">Q7+NORMINV(RAND(),0,'Total-Smoothed'!$AG$2)</f>
        <v>8.0124372078456602E-2</v>
      </c>
      <c r="R67" s="1">
        <f ca="1">R7+NORMINV(RAND(),0,'Total-Smoothed'!$AG$2)</f>
        <v>0.68487495247315544</v>
      </c>
      <c r="S67" s="1">
        <f ca="1">S7+NORMINV(RAND(),0,'Total-Smoothed'!$AG$2)</f>
        <v>-8.7778197055860749E-3</v>
      </c>
      <c r="T67" s="1">
        <f ca="1">T7+NORMINV(RAND(),0,'Total-Smoothed'!$AG$2)</f>
        <v>-2.6348558411853847E-2</v>
      </c>
      <c r="U67" s="1">
        <f ca="1">U7+NORMINV(RAND(),0,'Total-Smoothed'!$AG$2)</f>
        <v>-0.1478731942251898</v>
      </c>
      <c r="V67" s="1">
        <f ca="1">V7+NORMINV(RAND(),0,'Total-Smoothed'!$AG$2)</f>
        <v>0.11929699396239163</v>
      </c>
      <c r="W67" s="1">
        <f ca="1">W7+NORMINV(RAND(),0,'Total-Smoothed'!$AG$2)</f>
        <v>0.10897437133475119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0.11240147371894629</v>
      </c>
      <c r="E68" s="1">
        <f ca="1">E8+NORMINV(RAND(),0,'Total-Smoothed'!$AG$2)</f>
        <v>-0.11190761728190157</v>
      </c>
      <c r="F68" s="1">
        <f ca="1">F8+NORMINV(RAND(),0,'Total-Smoothed'!$AG$2)</f>
        <v>-0.15547105513264006</v>
      </c>
      <c r="G68" s="1">
        <f ca="1">G8+NORMINV(RAND(),0,'Total-Smoothed'!$AG$2)</f>
        <v>-8.2290364968471835E-2</v>
      </c>
      <c r="H68" s="1">
        <f ca="1">H8+NORMINV(RAND(),0,'Total-Smoothed'!$AG$2)</f>
        <v>-7.0657725936732918E-2</v>
      </c>
      <c r="I68" s="1">
        <f ca="1">I8+NORMINV(RAND(),0,'Total-Smoothed'!$AG$2)</f>
        <v>3.0139754397108705E-2</v>
      </c>
      <c r="J68" s="1">
        <f ca="1">J8+NORMINV(RAND(),0,'Total-Smoothed'!$AG$2)</f>
        <v>-6.4813528237110729E-2</v>
      </c>
      <c r="K68" s="1">
        <f ca="1">K8+NORMINV(RAND(),0,'Total-Smoothed'!$AG$2)</f>
        <v>-0.1145319268073699</v>
      </c>
      <c r="L68" s="1">
        <f ca="1">L8+NORMINV(RAND(),0,'Total-Smoothed'!$AG$2)</f>
        <v>-0.10100409001612337</v>
      </c>
      <c r="M68" s="1">
        <f ca="1">M8+NORMINV(RAND(),0,'Total-Smoothed'!$AG$2)</f>
        <v>0.89924867854363044</v>
      </c>
      <c r="N68" s="1">
        <f ca="1">N8+NORMINV(RAND(),0,'Total-Smoothed'!$AG$2)</f>
        <v>0.15263276002585313</v>
      </c>
      <c r="O68" s="1">
        <f ca="1">O8+NORMINV(RAND(),0,'Total-Smoothed'!$AG$2)</f>
        <v>8.8136272390259215E-2</v>
      </c>
      <c r="P68" s="1">
        <f ca="1">P8+NORMINV(RAND(),0,'Total-Smoothed'!$AG$2)</f>
        <v>1.0348287247756202E-2</v>
      </c>
      <c r="Q68" s="1">
        <f ca="1">Q8+NORMINV(RAND(),0,'Total-Smoothed'!$AG$2)</f>
        <v>-5.2883884402085213E-3</v>
      </c>
      <c r="R68" s="1">
        <f ca="1">R8+NORMINV(RAND(),0,'Total-Smoothed'!$AG$2)</f>
        <v>0.9478529054544157</v>
      </c>
      <c r="S68" s="1">
        <f ca="1">S8+NORMINV(RAND(),0,'Total-Smoothed'!$AG$2)</f>
        <v>5.9876550135502769E-3</v>
      </c>
      <c r="T68" s="1">
        <f ca="1">T8+NORMINV(RAND(),0,'Total-Smoothed'!$AG$2)</f>
        <v>5.4486834210371704E-2</v>
      </c>
      <c r="U68" s="1">
        <f ca="1">U8+NORMINV(RAND(),0,'Total-Smoothed'!$AG$2)</f>
        <v>-2.2674288600662954E-2</v>
      </c>
      <c r="V68" s="1">
        <f ca="1">V8+NORMINV(RAND(),0,'Total-Smoothed'!$AG$2)</f>
        <v>-0.18334893681813846</v>
      </c>
      <c r="W68" s="1">
        <f ca="1">W8+NORMINV(RAND(),0,'Total-Smoothed'!$AG$2)</f>
        <v>3.8324950622227572E-2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-7.4140592342227224E-2</v>
      </c>
      <c r="E69" s="1">
        <f ca="1">E9+NORMINV(RAND(),0,'Total-Smoothed'!$AG$2)</f>
        <v>-5.0731841004239123E-2</v>
      </c>
      <c r="F69" s="1">
        <f ca="1">F9+NORMINV(RAND(),0,'Total-Smoothed'!$AG$2)</f>
        <v>-4.2585772231392531E-3</v>
      </c>
      <c r="G69" s="1">
        <f ca="1">G9+NORMINV(RAND(),0,'Total-Smoothed'!$AG$2)</f>
        <v>2.4955385641652096E-3</v>
      </c>
      <c r="H69" s="1">
        <f ca="1">H9+NORMINV(RAND(),0,'Total-Smoothed'!$AG$2)</f>
        <v>3.1558495810755316E-2</v>
      </c>
      <c r="I69" s="1">
        <f ca="1">I9+NORMINV(RAND(),0,'Total-Smoothed'!$AG$2)</f>
        <v>7.6325692802487577E-2</v>
      </c>
      <c r="J69" s="1">
        <f ca="1">J9+NORMINV(RAND(),0,'Total-Smoothed'!$AG$2)</f>
        <v>-4.0441649295890093E-2</v>
      </c>
      <c r="K69" s="1">
        <f ca="1">K9+NORMINV(RAND(),0,'Total-Smoothed'!$AG$2)</f>
        <v>-8.3422782500070417E-2</v>
      </c>
      <c r="L69" s="1">
        <f ca="1">L9+NORMINV(RAND(),0,'Total-Smoothed'!$AG$2)</f>
        <v>-8.9274421078064173E-2</v>
      </c>
      <c r="M69" s="1">
        <f ca="1">M9+NORMINV(RAND(),0,'Total-Smoothed'!$AG$2)</f>
        <v>0.90432185726951286</v>
      </c>
      <c r="N69" s="1">
        <f ca="1">N9+NORMINV(RAND(),0,'Total-Smoothed'!$AG$2)</f>
        <v>9.7679638239242014E-2</v>
      </c>
      <c r="O69" s="1">
        <f ca="1">O9+NORMINV(RAND(),0,'Total-Smoothed'!$AG$2)</f>
        <v>0.20418565874542235</v>
      </c>
      <c r="P69" s="1">
        <f ca="1">P9+NORMINV(RAND(),0,'Total-Smoothed'!$AG$2)</f>
        <v>-4.4567289599019247E-2</v>
      </c>
      <c r="Q69" s="1">
        <f ca="1">Q9+NORMINV(RAND(),0,'Total-Smoothed'!$AG$2)</f>
        <v>0.22802099722748545</v>
      </c>
      <c r="R69" s="1">
        <f ca="1">R9+NORMINV(RAND(),0,'Total-Smoothed'!$AG$2)</f>
        <v>0.8731890133965311</v>
      </c>
      <c r="S69" s="1">
        <f ca="1">S9+NORMINV(RAND(),0,'Total-Smoothed'!$AG$2)</f>
        <v>0.21493918138250612</v>
      </c>
      <c r="T69" s="1">
        <f ca="1">T9+NORMINV(RAND(),0,'Total-Smoothed'!$AG$2)</f>
        <v>-0.12277998266742279</v>
      </c>
      <c r="U69" s="1">
        <f ca="1">U9+NORMINV(RAND(),0,'Total-Smoothed'!$AG$2)</f>
        <v>3.6487808855305046E-2</v>
      </c>
      <c r="V69" s="1">
        <f ca="1">V9+NORMINV(RAND(),0,'Total-Smoothed'!$AG$2)</f>
        <v>-2.523578411882773E-2</v>
      </c>
      <c r="W69" s="1">
        <f ca="1">W9+NORMINV(RAND(),0,'Total-Smoothed'!$AG$2)</f>
        <v>-7.1006719069716964E-2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-2.8442409434980793E-2</v>
      </c>
      <c r="E70" s="1">
        <f ca="1">E10+NORMINV(RAND(),0,'Total-Smoothed'!$AG$2)</f>
        <v>-2.2346470493065825E-3</v>
      </c>
      <c r="F70" s="1">
        <f ca="1">F10+NORMINV(RAND(),0,'Total-Smoothed'!$AG$2)</f>
        <v>-8.767960054836714E-2</v>
      </c>
      <c r="G70" s="1">
        <f ca="1">G10+NORMINV(RAND(),0,'Total-Smoothed'!$AG$2)</f>
        <v>5.8935606059441606E-2</v>
      </c>
      <c r="H70" s="1">
        <f ca="1">H10+NORMINV(RAND(),0,'Total-Smoothed'!$AG$2)</f>
        <v>2.0824113801639062E-2</v>
      </c>
      <c r="I70" s="1">
        <f ca="1">I10+NORMINV(RAND(),0,'Total-Smoothed'!$AG$2)</f>
        <v>-5.4187948464835406E-2</v>
      </c>
      <c r="J70" s="1">
        <f ca="1">J10+NORMINV(RAND(),0,'Total-Smoothed'!$AG$2)</f>
        <v>5.3160338668491441E-3</v>
      </c>
      <c r="K70" s="1">
        <f ca="1">K10+NORMINV(RAND(),0,'Total-Smoothed'!$AG$2)</f>
        <v>-9.4131482289007695E-2</v>
      </c>
      <c r="L70" s="1">
        <f ca="1">L10+NORMINV(RAND(),0,'Total-Smoothed'!$AG$2)</f>
        <v>7.8097729773835348E-4</v>
      </c>
      <c r="M70" s="1">
        <f ca="1">M10+NORMINV(RAND(),0,'Total-Smoothed'!$AG$2)</f>
        <v>0.95489720436396319</v>
      </c>
      <c r="N70" s="1">
        <f ca="1">N10+NORMINV(RAND(),0,'Total-Smoothed'!$AG$2)</f>
        <v>-0.14468740164253194</v>
      </c>
      <c r="O70" s="1">
        <f ca="1">O10+NORMINV(RAND(),0,'Total-Smoothed'!$AG$2)</f>
        <v>5.8986459901983833E-2</v>
      </c>
      <c r="P70" s="1">
        <f ca="1">P10+NORMINV(RAND(),0,'Total-Smoothed'!$AG$2)</f>
        <v>-3.8929947196010856E-3</v>
      </c>
      <c r="Q70" s="1">
        <f ca="1">Q10+NORMINV(RAND(),0,'Total-Smoothed'!$AG$2)</f>
        <v>-4.5162602974814808E-2</v>
      </c>
      <c r="R70" s="1">
        <f ca="1">R10+NORMINV(RAND(),0,'Total-Smoothed'!$AG$2)</f>
        <v>0.8235453745808583</v>
      </c>
      <c r="S70" s="1">
        <f ca="1">S10+NORMINV(RAND(),0,'Total-Smoothed'!$AG$2)</f>
        <v>9.4214828161560626E-2</v>
      </c>
      <c r="T70" s="1">
        <f ca="1">T10+NORMINV(RAND(),0,'Total-Smoothed'!$AG$2)</f>
        <v>5.9657573406117499E-2</v>
      </c>
      <c r="U70" s="1">
        <f ca="1">U10+NORMINV(RAND(),0,'Total-Smoothed'!$AG$2)</f>
        <v>0.30495503137227392</v>
      </c>
      <c r="V70" s="1">
        <f ca="1">V10+NORMINV(RAND(),0,'Total-Smoothed'!$AG$2)</f>
        <v>9.1939701876400909E-2</v>
      </c>
      <c r="W70" s="1">
        <f ca="1">W10+NORMINV(RAND(),0,'Total-Smoothed'!$AG$2)</f>
        <v>3.8143942580099968E-2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2.9072425805010779E-2</v>
      </c>
      <c r="E71" s="1">
        <f ca="1">E11+NORMINV(RAND(),0,'Total-Smoothed'!$AG$2)</f>
        <v>0.24161341661598709</v>
      </c>
      <c r="F71" s="1">
        <f ca="1">F11+NORMINV(RAND(),0,'Total-Smoothed'!$AG$2)</f>
        <v>1.5781939371482104E-2</v>
      </c>
      <c r="G71" s="1">
        <f ca="1">G11+NORMINV(RAND(),0,'Total-Smoothed'!$AG$2)</f>
        <v>-1.9376956502639521E-2</v>
      </c>
      <c r="H71" s="1">
        <f ca="1">H11+NORMINV(RAND(),0,'Total-Smoothed'!$AG$2)</f>
        <v>-0.1595798427072895</v>
      </c>
      <c r="I71" s="1">
        <f ca="1">I11+NORMINV(RAND(),0,'Total-Smoothed'!$AG$2)</f>
        <v>2.3419944079675632E-2</v>
      </c>
      <c r="J71" s="1">
        <f ca="1">J11+NORMINV(RAND(),0,'Total-Smoothed'!$AG$2)</f>
        <v>5.4982391553039273E-2</v>
      </c>
      <c r="K71" s="1">
        <f ca="1">K11+NORMINV(RAND(),0,'Total-Smoothed'!$AG$2)</f>
        <v>-0.11438263315955266</v>
      </c>
      <c r="L71" s="1">
        <f ca="1">L11+NORMINV(RAND(),0,'Total-Smoothed'!$AG$2)</f>
        <v>-7.1301546972486224E-2</v>
      </c>
      <c r="M71" s="1">
        <f ca="1">M11+NORMINV(RAND(),0,'Total-Smoothed'!$AG$2)</f>
        <v>1.0310212659417359</v>
      </c>
      <c r="N71" s="1">
        <f ca="1">N11+NORMINV(RAND(),0,'Total-Smoothed'!$AG$2)</f>
        <v>-0.15652341344464599</v>
      </c>
      <c r="O71" s="1">
        <f ca="1">O11+NORMINV(RAND(),0,'Total-Smoothed'!$AG$2)</f>
        <v>0.16679281431861312</v>
      </c>
      <c r="P71" s="1">
        <f ca="1">P11+NORMINV(RAND(),0,'Total-Smoothed'!$AG$2)</f>
        <v>9.2656201232278843E-2</v>
      </c>
      <c r="Q71" s="1">
        <f ca="1">Q11+NORMINV(RAND(),0,'Total-Smoothed'!$AG$2)</f>
        <v>0.11642598583037088</v>
      </c>
      <c r="R71" s="1">
        <f ca="1">R11+NORMINV(RAND(),0,'Total-Smoothed'!$AG$2)</f>
        <v>0.99208005564115509</v>
      </c>
      <c r="S71" s="1">
        <f ca="1">S11+NORMINV(RAND(),0,'Total-Smoothed'!$AG$2)</f>
        <v>9.4593899586447094E-2</v>
      </c>
      <c r="T71" s="1">
        <f ca="1">T11+NORMINV(RAND(),0,'Total-Smoothed'!$AG$2)</f>
        <v>-0.18799446137327547</v>
      </c>
      <c r="U71" s="1">
        <f ca="1">U11+NORMINV(RAND(),0,'Total-Smoothed'!$AG$2)</f>
        <v>0.11105172753670001</v>
      </c>
      <c r="V71" s="1">
        <f ca="1">V11+NORMINV(RAND(),0,'Total-Smoothed'!$AG$2)</f>
        <v>9.7580113976035686E-3</v>
      </c>
      <c r="W71" s="1">
        <f ca="1">W11+NORMINV(RAND(),0,'Total-Smoothed'!$AG$2)</f>
        <v>3.3928269797201475E-2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-0.13819699802250571</v>
      </c>
      <c r="E72" s="1">
        <f ca="1">E12+NORMINV(RAND(),0,'Total-Smoothed'!$AG$2)</f>
        <v>0.12469845610735397</v>
      </c>
      <c r="F72" s="1">
        <f ca="1">F12+NORMINV(RAND(),0,'Total-Smoothed'!$AG$2)</f>
        <v>-0.15256387588824288</v>
      </c>
      <c r="G72" s="1">
        <f ca="1">G12+NORMINV(RAND(),0,'Total-Smoothed'!$AG$2)</f>
        <v>-5.6940976321999841E-2</v>
      </c>
      <c r="H72" s="1">
        <f ca="1">H12+NORMINV(RAND(),0,'Total-Smoothed'!$AG$2)</f>
        <v>-1.4433621251019137E-2</v>
      </c>
      <c r="I72" s="1">
        <f ca="1">I12+NORMINV(RAND(),0,'Total-Smoothed'!$AG$2)</f>
        <v>7.9931586596468443E-2</v>
      </c>
      <c r="J72" s="1">
        <f ca="1">J12+NORMINV(RAND(),0,'Total-Smoothed'!$AG$2)</f>
        <v>-0.10418760056001528</v>
      </c>
      <c r="K72" s="1">
        <f ca="1">K12+NORMINV(RAND(),0,'Total-Smoothed'!$AG$2)</f>
        <v>0.11590706094067782</v>
      </c>
      <c r="L72" s="1">
        <f ca="1">L12+NORMINV(RAND(),0,'Total-Smoothed'!$AG$2)</f>
        <v>-8.0281364947110384E-2</v>
      </c>
      <c r="M72" s="1">
        <f ca="1">M12+NORMINV(RAND(),0,'Total-Smoothed'!$AG$2)</f>
        <v>0.96833751285054304</v>
      </c>
      <c r="N72" s="1">
        <f ca="1">N12+NORMINV(RAND(),0,'Total-Smoothed'!$AG$2)</f>
        <v>6.9357826570080688E-2</v>
      </c>
      <c r="O72" s="1">
        <f ca="1">O12+NORMINV(RAND(),0,'Total-Smoothed'!$AG$2)</f>
        <v>-7.0940563696199305E-2</v>
      </c>
      <c r="P72" s="1">
        <f ca="1">P12+NORMINV(RAND(),0,'Total-Smoothed'!$AG$2)</f>
        <v>-0.11905817797286006</v>
      </c>
      <c r="Q72" s="1">
        <f ca="1">Q12+NORMINV(RAND(),0,'Total-Smoothed'!$AG$2)</f>
        <v>-0.14379233837298952</v>
      </c>
      <c r="R72" s="1">
        <f ca="1">R12+NORMINV(RAND(),0,'Total-Smoothed'!$AG$2)</f>
        <v>1.0224539669861301</v>
      </c>
      <c r="S72" s="1">
        <f ca="1">S12+NORMINV(RAND(),0,'Total-Smoothed'!$AG$2)</f>
        <v>-5.1614167878967894E-2</v>
      </c>
      <c r="T72" s="1">
        <f ca="1">T12+NORMINV(RAND(),0,'Total-Smoothed'!$AG$2)</f>
        <v>0.17282229037166644</v>
      </c>
      <c r="U72" s="1">
        <f ca="1">U12+NORMINV(RAND(),0,'Total-Smoothed'!$AG$2)</f>
        <v>0.17857440404019961</v>
      </c>
      <c r="V72" s="1">
        <f ca="1">V12+NORMINV(RAND(),0,'Total-Smoothed'!$AG$2)</f>
        <v>-6.3234286567331766E-2</v>
      </c>
      <c r="W72" s="1">
        <f ca="1">W12+NORMINV(RAND(),0,'Total-Smoothed'!$AG$2)</f>
        <v>0.14897095765367807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2.2035390160699234E-2</v>
      </c>
      <c r="E73" s="1">
        <f ca="1">E13+NORMINV(RAND(),0,'Total-Smoothed'!$AG$2)</f>
        <v>0.15177164654631575</v>
      </c>
      <c r="F73" s="1">
        <f ca="1">F13+NORMINV(RAND(),0,'Total-Smoothed'!$AG$2)</f>
        <v>8.8408733865404862E-2</v>
      </c>
      <c r="G73" s="1">
        <f ca="1">G13+NORMINV(RAND(),0,'Total-Smoothed'!$AG$2)</f>
        <v>0.10961379323281999</v>
      </c>
      <c r="H73" s="1">
        <f ca="1">H13+NORMINV(RAND(),0,'Total-Smoothed'!$AG$2)</f>
        <v>0.15339246959125416</v>
      </c>
      <c r="I73" s="1">
        <f ca="1">I13+NORMINV(RAND(),0,'Total-Smoothed'!$AG$2)</f>
        <v>0.13051389365284691</v>
      </c>
      <c r="J73" s="1">
        <f ca="1">J13+NORMINV(RAND(),0,'Total-Smoothed'!$AG$2)</f>
        <v>0.15502002536761267</v>
      </c>
      <c r="K73" s="1">
        <f ca="1">K13+NORMINV(RAND(),0,'Total-Smoothed'!$AG$2)</f>
        <v>0.15279554619833632</v>
      </c>
      <c r="L73" s="1">
        <f ca="1">L13+NORMINV(RAND(),0,'Total-Smoothed'!$AG$2)</f>
        <v>-2.521449857518317E-2</v>
      </c>
      <c r="M73" s="1">
        <f ca="1">M13+NORMINV(RAND(),0,'Total-Smoothed'!$AG$2)</f>
        <v>0.65191524077798746</v>
      </c>
      <c r="N73" s="1">
        <f ca="1">N13+NORMINV(RAND(),0,'Total-Smoothed'!$AG$2)</f>
        <v>5.7274456797820235E-2</v>
      </c>
      <c r="O73" s="1">
        <f ca="1">O13+NORMINV(RAND(),0,'Total-Smoothed'!$AG$2)</f>
        <v>-0.17916655538249185</v>
      </c>
      <c r="P73" s="1">
        <f ca="1">P13+NORMINV(RAND(),0,'Total-Smoothed'!$AG$2)</f>
        <v>0.16809518743448904</v>
      </c>
      <c r="Q73" s="1">
        <f ca="1">Q13+NORMINV(RAND(),0,'Total-Smoothed'!$AG$2)</f>
        <v>4.757592631238506E-2</v>
      </c>
      <c r="R73" s="1">
        <f ca="1">R13+NORMINV(RAND(),0,'Total-Smoothed'!$AG$2)</f>
        <v>0.55483340142653359</v>
      </c>
      <c r="S73" s="1">
        <f ca="1">S13+NORMINV(RAND(),0,'Total-Smoothed'!$AG$2)</f>
        <v>0.1077325774864301</v>
      </c>
      <c r="T73" s="1">
        <f ca="1">T13+NORMINV(RAND(),0,'Total-Smoothed'!$AG$2)</f>
        <v>-1.873515684771649E-2</v>
      </c>
      <c r="U73" s="1">
        <f ca="1">U13+NORMINV(RAND(),0,'Total-Smoothed'!$AG$2)</f>
        <v>-0.10969294837404187</v>
      </c>
      <c r="V73" s="1">
        <f ca="1">V13+NORMINV(RAND(),0,'Total-Smoothed'!$AG$2)</f>
        <v>0.14365934658510232</v>
      </c>
      <c r="W73" s="1">
        <f ca="1">W13+NORMINV(RAND(),0,'Total-Smoothed'!$AG$2)</f>
        <v>1.0652261460970754E-2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3.583493555522449E-2</v>
      </c>
      <c r="E74" s="1">
        <f ca="1">E14+NORMINV(RAND(),0,'Total-Smoothed'!$AG$2)</f>
        <v>-3.9345717614482981E-2</v>
      </c>
      <c r="F74" s="1">
        <f ca="1">F14+NORMINV(RAND(),0,'Total-Smoothed'!$AG$2)</f>
        <v>-0.13712400258231366</v>
      </c>
      <c r="G74" s="1">
        <f ca="1">G14+NORMINV(RAND(),0,'Total-Smoothed'!$AG$2)</f>
        <v>-5.0344513153514181E-2</v>
      </c>
      <c r="H74" s="1">
        <f ca="1">H14+NORMINV(RAND(),0,'Total-Smoothed'!$AG$2)</f>
        <v>9.646647082219012E-2</v>
      </c>
      <c r="I74" s="1">
        <f ca="1">I14+NORMINV(RAND(),0,'Total-Smoothed'!$AG$2)</f>
        <v>-0.18677839151533909</v>
      </c>
      <c r="J74" s="1">
        <f ca="1">J14+NORMINV(RAND(),0,'Total-Smoothed'!$AG$2)</f>
        <v>-5.1683968217658804E-2</v>
      </c>
      <c r="K74" s="1">
        <f ca="1">K14+NORMINV(RAND(),0,'Total-Smoothed'!$AG$2)</f>
        <v>-6.3145150052486665E-2</v>
      </c>
      <c r="L74" s="1">
        <f ca="1">L14+NORMINV(RAND(),0,'Total-Smoothed'!$AG$2)</f>
        <v>-1.8005980138336704E-2</v>
      </c>
      <c r="M74" s="1">
        <f ca="1">M14+NORMINV(RAND(),0,'Total-Smoothed'!$AG$2)</f>
        <v>0.95419834753987232</v>
      </c>
      <c r="N74" s="1">
        <f ca="1">N14+NORMINV(RAND(),0,'Total-Smoothed'!$AG$2)</f>
        <v>-0.11849162427302226</v>
      </c>
      <c r="O74" s="1">
        <f ca="1">O14+NORMINV(RAND(),0,'Total-Smoothed'!$AG$2)</f>
        <v>-5.0352968077123049E-2</v>
      </c>
      <c r="P74" s="1">
        <f ca="1">P14+NORMINV(RAND(),0,'Total-Smoothed'!$AG$2)</f>
        <v>-2.1138043200515093E-2</v>
      </c>
      <c r="Q74" s="1">
        <f ca="1">Q14+NORMINV(RAND(),0,'Total-Smoothed'!$AG$2)</f>
        <v>1.7718471217055623E-2</v>
      </c>
      <c r="R74" s="1">
        <f ca="1">R14+NORMINV(RAND(),0,'Total-Smoothed'!$AG$2)</f>
        <v>1.1602097540651144</v>
      </c>
      <c r="S74" s="1">
        <f ca="1">S14+NORMINV(RAND(),0,'Total-Smoothed'!$AG$2)</f>
        <v>-0.11160987979074036</v>
      </c>
      <c r="T74" s="1">
        <f ca="1">T14+NORMINV(RAND(),0,'Total-Smoothed'!$AG$2)</f>
        <v>0.16602004380446664</v>
      </c>
      <c r="U74" s="1">
        <f ca="1">U14+NORMINV(RAND(),0,'Total-Smoothed'!$AG$2)</f>
        <v>1.7943293414267883E-2</v>
      </c>
      <c r="V74" s="1">
        <f ca="1">V14+NORMINV(RAND(),0,'Total-Smoothed'!$AG$2)</f>
        <v>6.2623483155092322E-2</v>
      </c>
      <c r="W74" s="1">
        <f ca="1">W14+NORMINV(RAND(),0,'Total-Smoothed'!$AG$2)</f>
        <v>6.362145758886914E-2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0.16696294455730437</v>
      </c>
      <c r="E75" s="1">
        <f ca="1">E15+NORMINV(RAND(),0,'Total-Smoothed'!$AG$2)</f>
        <v>7.3659635868806764E-2</v>
      </c>
      <c r="F75" s="1">
        <f ca="1">F15+NORMINV(RAND(),0,'Total-Smoothed'!$AG$2)</f>
        <v>-8.801566403109029E-2</v>
      </c>
      <c r="G75" s="1">
        <f ca="1">G15+NORMINV(RAND(),0,'Total-Smoothed'!$AG$2)</f>
        <v>0.44431534675462636</v>
      </c>
      <c r="H75" s="1">
        <f ca="1">H15+NORMINV(RAND(),0,'Total-Smoothed'!$AG$2)</f>
        <v>0.14212393152955574</v>
      </c>
      <c r="I75" s="1">
        <f ca="1">I15+NORMINV(RAND(),0,'Total-Smoothed'!$AG$2)</f>
        <v>2.9091339851330965E-2</v>
      </c>
      <c r="J75" s="1">
        <f ca="1">J15+NORMINV(RAND(),0,'Total-Smoothed'!$AG$2)</f>
        <v>8.8476981574241137E-2</v>
      </c>
      <c r="K75" s="1">
        <f ca="1">K15+NORMINV(RAND(),0,'Total-Smoothed'!$AG$2)</f>
        <v>-5.130880384567503E-2</v>
      </c>
      <c r="L75" s="1">
        <f ca="1">L15+NORMINV(RAND(),0,'Total-Smoothed'!$AG$2)</f>
        <v>-6.7027184332245027E-2</v>
      </c>
      <c r="M75" s="1">
        <f ca="1">M15+NORMINV(RAND(),0,'Total-Smoothed'!$AG$2)</f>
        <v>0.86048560659741724</v>
      </c>
      <c r="N75" s="1">
        <f ca="1">N15+NORMINV(RAND(),0,'Total-Smoothed'!$AG$2)</f>
        <v>0.11537084047828708</v>
      </c>
      <c r="O75" s="1">
        <f ca="1">O15+NORMINV(RAND(),0,'Total-Smoothed'!$AG$2)</f>
        <v>-7.1327426950570705E-2</v>
      </c>
      <c r="P75" s="1">
        <f ca="1">P15+NORMINV(RAND(),0,'Total-Smoothed'!$AG$2)</f>
        <v>-3.1038453184297623E-2</v>
      </c>
      <c r="Q75" s="1">
        <f ca="1">Q15+NORMINV(RAND(),0,'Total-Smoothed'!$AG$2)</f>
        <v>2.0174738761145186E-2</v>
      </c>
      <c r="R75" s="1">
        <f ca="1">R15+NORMINV(RAND(),0,'Total-Smoothed'!$AG$2)</f>
        <v>1.1238358805411903</v>
      </c>
      <c r="S75" s="1">
        <f ca="1">S15+NORMINV(RAND(),0,'Total-Smoothed'!$AG$2)</f>
        <v>2.4657206407315925E-2</v>
      </c>
      <c r="T75" s="1">
        <f ca="1">T15+NORMINV(RAND(),0,'Total-Smoothed'!$AG$2)</f>
        <v>-5.7923593341952608E-2</v>
      </c>
      <c r="U75" s="1">
        <f ca="1">U15+NORMINV(RAND(),0,'Total-Smoothed'!$AG$2)</f>
        <v>0.27829547621578832</v>
      </c>
      <c r="V75" s="1">
        <f ca="1">V15+NORMINV(RAND(),0,'Total-Smoothed'!$AG$2)</f>
        <v>-6.4267667847918838E-3</v>
      </c>
      <c r="W75" s="1">
        <f ca="1">W15+NORMINV(RAND(),0,'Total-Smoothed'!$AG$2)</f>
        <v>-1.3169329604789635E-2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6.6934057814534723E-2</v>
      </c>
      <c r="E76" s="1">
        <f ca="1">E16+NORMINV(RAND(),0,'Total-Smoothed'!$AG$2)</f>
        <v>-0.23011125549948205</v>
      </c>
      <c r="F76" s="1">
        <f ca="1">F16+NORMINV(RAND(),0,'Total-Smoothed'!$AG$2)</f>
        <v>7.6472030131464364E-2</v>
      </c>
      <c r="G76" s="1">
        <f ca="1">G16+NORMINV(RAND(),0,'Total-Smoothed'!$AG$2)</f>
        <v>0.1024531788723456</v>
      </c>
      <c r="H76" s="1">
        <f ca="1">H16+NORMINV(RAND(),0,'Total-Smoothed'!$AG$2)</f>
        <v>-5.4603007623108629E-2</v>
      </c>
      <c r="I76" s="1">
        <f ca="1">I16+NORMINV(RAND(),0,'Total-Smoothed'!$AG$2)</f>
        <v>-6.2643890649657294E-2</v>
      </c>
      <c r="J76" s="1">
        <f ca="1">J16+NORMINV(RAND(),0,'Total-Smoothed'!$AG$2)</f>
        <v>2.1649206309431533E-2</v>
      </c>
      <c r="K76" s="1">
        <f ca="1">K16+NORMINV(RAND(),0,'Total-Smoothed'!$AG$2)</f>
        <v>2.3332292412551393E-2</v>
      </c>
      <c r="L76" s="1">
        <f ca="1">L16+NORMINV(RAND(),0,'Total-Smoothed'!$AG$2)</f>
        <v>8.1372656908121108E-2</v>
      </c>
      <c r="M76" s="1">
        <f ca="1">M16+NORMINV(RAND(),0,'Total-Smoothed'!$AG$2)</f>
        <v>0.9326805510093138</v>
      </c>
      <c r="N76" s="1">
        <f ca="1">N16+NORMINV(RAND(),0,'Total-Smoothed'!$AG$2)</f>
        <v>-8.4965243110974503E-2</v>
      </c>
      <c r="O76" s="1">
        <f ca="1">O16+NORMINV(RAND(),0,'Total-Smoothed'!$AG$2)</f>
        <v>-3.0417315763279412E-2</v>
      </c>
      <c r="P76" s="1">
        <f ca="1">P16+NORMINV(RAND(),0,'Total-Smoothed'!$AG$2)</f>
        <v>-8.1796091328646958E-2</v>
      </c>
      <c r="Q76" s="1">
        <f ca="1">Q16+NORMINV(RAND(),0,'Total-Smoothed'!$AG$2)</f>
        <v>0.22129365947021706</v>
      </c>
      <c r="R76" s="1">
        <f ca="1">R16+NORMINV(RAND(),0,'Total-Smoothed'!$AG$2)</f>
        <v>0.80511551680395543</v>
      </c>
      <c r="S76" s="1">
        <f ca="1">S16+NORMINV(RAND(),0,'Total-Smoothed'!$AG$2)</f>
        <v>0.14615133242068212</v>
      </c>
      <c r="T76" s="1">
        <f ca="1">T16+NORMINV(RAND(),0,'Total-Smoothed'!$AG$2)</f>
        <v>0.53836147775294751</v>
      </c>
      <c r="U76" s="1">
        <f ca="1">U16+NORMINV(RAND(),0,'Total-Smoothed'!$AG$2)</f>
        <v>8.447380459305634E-2</v>
      </c>
      <c r="V76" s="1">
        <f ca="1">V16+NORMINV(RAND(),0,'Total-Smoothed'!$AG$2)</f>
        <v>0.58653287964245937</v>
      </c>
      <c r="W76" s="1">
        <f ca="1">W16+NORMINV(RAND(),0,'Total-Smoothed'!$AG$2)</f>
        <v>1.1633148862161428E-2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7.1449297529403932E-2</v>
      </c>
      <c r="E77" s="1">
        <f ca="1">E17+NORMINV(RAND(),0,'Total-Smoothed'!$AG$2)</f>
        <v>4.876746085711442E-2</v>
      </c>
      <c r="F77" s="1">
        <f ca="1">F17+NORMINV(RAND(),0,'Total-Smoothed'!$AG$2)</f>
        <v>0.11347372948164944</v>
      </c>
      <c r="G77" s="1">
        <f ca="1">G17+NORMINV(RAND(),0,'Total-Smoothed'!$AG$2)</f>
        <v>5.415589000151922E-3</v>
      </c>
      <c r="H77" s="1">
        <f ca="1">H17+NORMINV(RAND(),0,'Total-Smoothed'!$AG$2)</f>
        <v>-5.8491660694725077E-2</v>
      </c>
      <c r="I77" s="1">
        <f ca="1">I17+NORMINV(RAND(),0,'Total-Smoothed'!$AG$2)</f>
        <v>0.20008460533548975</v>
      </c>
      <c r="J77" s="1">
        <f ca="1">J17+NORMINV(RAND(),0,'Total-Smoothed'!$AG$2)</f>
        <v>5.2378542843489188E-2</v>
      </c>
      <c r="K77" s="1">
        <f ca="1">K17+NORMINV(RAND(),0,'Total-Smoothed'!$AG$2)</f>
        <v>-8.5738291593612001E-2</v>
      </c>
      <c r="L77" s="1">
        <f ca="1">L17+NORMINV(RAND(),0,'Total-Smoothed'!$AG$2)</f>
        <v>7.6159286187793745E-2</v>
      </c>
      <c r="M77" s="1">
        <f ca="1">M17+NORMINV(RAND(),0,'Total-Smoothed'!$AG$2)</f>
        <v>0.86567900010600241</v>
      </c>
      <c r="N77" s="1">
        <f ca="1">N17+NORMINV(RAND(),0,'Total-Smoothed'!$AG$2)</f>
        <v>4.8018591186763937E-3</v>
      </c>
      <c r="O77" s="1">
        <f ca="1">O17+NORMINV(RAND(),0,'Total-Smoothed'!$AG$2)</f>
        <v>0.19841602601291053</v>
      </c>
      <c r="P77" s="1">
        <f ca="1">P17+NORMINV(RAND(),0,'Total-Smoothed'!$AG$2)</f>
        <v>-8.6713902603515816E-3</v>
      </c>
      <c r="Q77" s="1">
        <f ca="1">Q17+NORMINV(RAND(),0,'Total-Smoothed'!$AG$2)</f>
        <v>-0.11233501940984147</v>
      </c>
      <c r="R77" s="1">
        <f ca="1">R17+NORMINV(RAND(),0,'Total-Smoothed'!$AG$2)</f>
        <v>0.89791242645823421</v>
      </c>
      <c r="S77" s="1">
        <f ca="1">S17+NORMINV(RAND(),0,'Total-Smoothed'!$AG$2)</f>
        <v>0.14927653042840749</v>
      </c>
      <c r="T77" s="1">
        <f ca="1">T17+NORMINV(RAND(),0,'Total-Smoothed'!$AG$2)</f>
        <v>2.1301644809741914E-2</v>
      </c>
      <c r="U77" s="1">
        <f ca="1">U17+NORMINV(RAND(),0,'Total-Smoothed'!$AG$2)</f>
        <v>-3.7556616855972461E-2</v>
      </c>
      <c r="V77" s="1">
        <f ca="1">V17+NORMINV(RAND(),0,'Total-Smoothed'!$AG$2)</f>
        <v>-4.7877536611053012E-2</v>
      </c>
      <c r="W77" s="1">
        <f ca="1">W17+NORMINV(RAND(),0,'Total-Smoothed'!$AG$2)</f>
        <v>-2.6889597925955421E-2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-5.4751183524567003E-2</v>
      </c>
      <c r="E78" s="1">
        <f ca="1">E18+NORMINV(RAND(),0,'Total-Smoothed'!$AG$2)</f>
        <v>0.10442350516205851</v>
      </c>
      <c r="F78" s="1">
        <f ca="1">F18+NORMINV(RAND(),0,'Total-Smoothed'!$AG$2)</f>
        <v>5.3411406363103167E-2</v>
      </c>
      <c r="G78" s="1">
        <f ca="1">G18+NORMINV(RAND(),0,'Total-Smoothed'!$AG$2)</f>
        <v>-7.5277219868539469E-2</v>
      </c>
      <c r="H78" s="1">
        <f ca="1">H18+NORMINV(RAND(),0,'Total-Smoothed'!$AG$2)</f>
        <v>-0.15648666960530583</v>
      </c>
      <c r="I78" s="1">
        <f ca="1">I18+NORMINV(RAND(),0,'Total-Smoothed'!$AG$2)</f>
        <v>-0.14541535302964376</v>
      </c>
      <c r="J78" s="1">
        <f ca="1">J18+NORMINV(RAND(),0,'Total-Smoothed'!$AG$2)</f>
        <v>1.3260524084842006E-2</v>
      </c>
      <c r="K78" s="1">
        <f ca="1">K18+NORMINV(RAND(),0,'Total-Smoothed'!$AG$2)</f>
        <v>9.6688794134068418E-2</v>
      </c>
      <c r="L78" s="1">
        <f ca="1">L18+NORMINV(RAND(),0,'Total-Smoothed'!$AG$2)</f>
        <v>-0.11384700448819851</v>
      </c>
      <c r="M78" s="1">
        <f ca="1">M18+NORMINV(RAND(),0,'Total-Smoothed'!$AG$2)</f>
        <v>0.83542407991202827</v>
      </c>
      <c r="N78" s="1">
        <f ca="1">N18+NORMINV(RAND(),0,'Total-Smoothed'!$AG$2)</f>
        <v>1.2051792439566247E-2</v>
      </c>
      <c r="O78" s="1">
        <f ca="1">O18+NORMINV(RAND(),0,'Total-Smoothed'!$AG$2)</f>
        <v>-8.8562278517911978E-3</v>
      </c>
      <c r="P78" s="1">
        <f ca="1">P18+NORMINV(RAND(),0,'Total-Smoothed'!$AG$2)</f>
        <v>-6.9184666856974469E-2</v>
      </c>
      <c r="Q78" s="1">
        <f ca="1">Q18+NORMINV(RAND(),0,'Total-Smoothed'!$AG$2)</f>
        <v>-0.10856325284144369</v>
      </c>
      <c r="R78" s="1">
        <f ca="1">R18+NORMINV(RAND(),0,'Total-Smoothed'!$AG$2)</f>
        <v>0.97566566708089042</v>
      </c>
      <c r="S78" s="1">
        <f ca="1">S18+NORMINV(RAND(),0,'Total-Smoothed'!$AG$2)</f>
        <v>-4.3899381827651601E-2</v>
      </c>
      <c r="T78" s="1">
        <f ca="1">T18+NORMINV(RAND(),0,'Total-Smoothed'!$AG$2)</f>
        <v>0.17463622130856343</v>
      </c>
      <c r="U78" s="1">
        <f ca="1">U18+NORMINV(RAND(),0,'Total-Smoothed'!$AG$2)</f>
        <v>0.10452187412917152</v>
      </c>
      <c r="V78" s="1">
        <f ca="1">V18+NORMINV(RAND(),0,'Total-Smoothed'!$AG$2)</f>
        <v>-2.5362350117474515E-3</v>
      </c>
      <c r="W78" s="1">
        <f ca="1">W18+NORMINV(RAND(),0,'Total-Smoothed'!$AG$2)</f>
        <v>0.12787231034049784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-6.9988405270982712E-2</v>
      </c>
      <c r="E79" s="1">
        <f ca="1">E19+NORMINV(RAND(),0,'Total-Smoothed'!$AG$2)</f>
        <v>6.8456836733219256E-2</v>
      </c>
      <c r="F79" s="1">
        <f ca="1">F19+NORMINV(RAND(),0,'Total-Smoothed'!$AG$2)</f>
        <v>0.20333902354978858</v>
      </c>
      <c r="G79" s="1">
        <f ca="1">G19+NORMINV(RAND(),0,'Total-Smoothed'!$AG$2)</f>
        <v>5.3451840898288853E-2</v>
      </c>
      <c r="H79" s="1">
        <f ca="1">H19+NORMINV(RAND(),0,'Total-Smoothed'!$AG$2)</f>
        <v>-3.6493812849354469E-2</v>
      </c>
      <c r="I79" s="1">
        <f ca="1">I19+NORMINV(RAND(),0,'Total-Smoothed'!$AG$2)</f>
        <v>0.12005440199524584</v>
      </c>
      <c r="J79" s="1">
        <f ca="1">J19+NORMINV(RAND(),0,'Total-Smoothed'!$AG$2)</f>
        <v>-0.10112248963957921</v>
      </c>
      <c r="K79" s="1">
        <f ca="1">K19+NORMINV(RAND(),0,'Total-Smoothed'!$AG$2)</f>
        <v>6.0536571989960132E-2</v>
      </c>
      <c r="L79" s="1">
        <f ca="1">L19+NORMINV(RAND(),0,'Total-Smoothed'!$AG$2)</f>
        <v>-2.1446209295919894E-2</v>
      </c>
      <c r="M79" s="1">
        <f ca="1">M19+NORMINV(RAND(),0,'Total-Smoothed'!$AG$2)</f>
        <v>0.96598908211901979</v>
      </c>
      <c r="N79" s="1">
        <f ca="1">N19+NORMINV(RAND(),0,'Total-Smoothed'!$AG$2)</f>
        <v>0.13345645481494881</v>
      </c>
      <c r="O79" s="1">
        <f ca="1">O19+NORMINV(RAND(),0,'Total-Smoothed'!$AG$2)</f>
        <v>0.10881945812661165</v>
      </c>
      <c r="P79" s="1">
        <f ca="1">P19+NORMINV(RAND(),0,'Total-Smoothed'!$AG$2)</f>
        <v>-5.1097066832972445E-2</v>
      </c>
      <c r="Q79" s="1">
        <f ca="1">Q19+NORMINV(RAND(),0,'Total-Smoothed'!$AG$2)</f>
        <v>2.589143435444716E-2</v>
      </c>
      <c r="R79" s="1">
        <f ca="1">R19+NORMINV(RAND(),0,'Total-Smoothed'!$AG$2)</f>
        <v>0.68338873566491609</v>
      </c>
      <c r="S79" s="1">
        <f ca="1">S19+NORMINV(RAND(),0,'Total-Smoothed'!$AG$2)</f>
        <v>0.13403114486463691</v>
      </c>
      <c r="T79" s="1">
        <f ca="1">T19+NORMINV(RAND(),0,'Total-Smoothed'!$AG$2)</f>
        <v>-0.20191163350696267</v>
      </c>
      <c r="U79" s="1">
        <f ca="1">U19+NORMINV(RAND(),0,'Total-Smoothed'!$AG$2)</f>
        <v>-4.4617266216406305E-2</v>
      </c>
      <c r="V79" s="1">
        <f ca="1">V19+NORMINV(RAND(),0,'Total-Smoothed'!$AG$2)</f>
        <v>0.15024456431596769</v>
      </c>
      <c r="W79" s="1">
        <f ca="1">W19+NORMINV(RAND(),0,'Total-Smoothed'!$AG$2)</f>
        <v>-7.4879600371049793E-2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9.0046948952823835E-2</v>
      </c>
      <c r="E80" s="1">
        <f ca="1">E20+NORMINV(RAND(),0,'Total-Smoothed'!$AG$2)</f>
        <v>-2.1427760941381234E-3</v>
      </c>
      <c r="F80" s="1">
        <f ca="1">F20+NORMINV(RAND(),0,'Total-Smoothed'!$AG$2)</f>
        <v>0.10035133106820945</v>
      </c>
      <c r="G80" s="1">
        <f ca="1">G20+NORMINV(RAND(),0,'Total-Smoothed'!$AG$2)</f>
        <v>0.17802942945973618</v>
      </c>
      <c r="H80" s="1">
        <f ca="1">H20+NORMINV(RAND(),0,'Total-Smoothed'!$AG$2)</f>
        <v>0.13491555525661578</v>
      </c>
      <c r="I80" s="1">
        <f ca="1">I20+NORMINV(RAND(),0,'Total-Smoothed'!$AG$2)</f>
        <v>-3.1150627377504739E-2</v>
      </c>
      <c r="J80" s="1">
        <f ca="1">J20+NORMINV(RAND(),0,'Total-Smoothed'!$AG$2)</f>
        <v>6.5641499312711155E-2</v>
      </c>
      <c r="K80" s="1">
        <f ca="1">K20+NORMINV(RAND(),0,'Total-Smoothed'!$AG$2)</f>
        <v>-2.2729308294585585E-2</v>
      </c>
      <c r="L80" s="1">
        <f ca="1">L20+NORMINV(RAND(),0,'Total-Smoothed'!$AG$2)</f>
        <v>0.21371244400662262</v>
      </c>
      <c r="M80" s="1">
        <f ca="1">M20+NORMINV(RAND(),0,'Total-Smoothed'!$AG$2)</f>
        <v>0.61090666811306771</v>
      </c>
      <c r="N80" s="1">
        <f ca="1">N20+NORMINV(RAND(),0,'Total-Smoothed'!$AG$2)</f>
        <v>-5.0272129169138022E-2</v>
      </c>
      <c r="O80" s="1">
        <f ca="1">O20+NORMINV(RAND(),0,'Total-Smoothed'!$AG$2)</f>
        <v>0.29059183492659879</v>
      </c>
      <c r="P80" s="1">
        <f ca="1">P20+NORMINV(RAND(),0,'Total-Smoothed'!$AG$2)</f>
        <v>0.11873813156585478</v>
      </c>
      <c r="Q80" s="1">
        <f ca="1">Q20+NORMINV(RAND(),0,'Total-Smoothed'!$AG$2)</f>
        <v>-9.3437324874812277E-3</v>
      </c>
      <c r="R80" s="1">
        <f ca="1">R20+NORMINV(RAND(),0,'Total-Smoothed'!$AG$2)</f>
        <v>0.61270858194582911</v>
      </c>
      <c r="S80" s="1">
        <f ca="1">S20+NORMINV(RAND(),0,'Total-Smoothed'!$AG$2)</f>
        <v>0.15174358394788734</v>
      </c>
      <c r="T80" s="1">
        <f ca="1">T20+NORMINV(RAND(),0,'Total-Smoothed'!$AG$2)</f>
        <v>-0.10968422120300003</v>
      </c>
      <c r="U80" s="1">
        <f ca="1">U20+NORMINV(RAND(),0,'Total-Smoothed'!$AG$2)</f>
        <v>4.09495827447387E-3</v>
      </c>
      <c r="V80" s="1">
        <f ca="1">V20+NORMINV(RAND(),0,'Total-Smoothed'!$AG$2)</f>
        <v>6.2817723881558832E-2</v>
      </c>
      <c r="W80" s="1">
        <f ca="1">W20+NORMINV(RAND(),0,'Total-Smoothed'!$AG$2)</f>
        <v>7.528011532671619E-2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-5.6482106719696556E-2</v>
      </c>
      <c r="E81" s="1">
        <f ca="1">E21+NORMINV(RAND(),0,'Total-Smoothed'!$AG$2)</f>
        <v>-0.18127732658759113</v>
      </c>
      <c r="F81" s="1">
        <f ca="1">F21+NORMINV(RAND(),0,'Total-Smoothed'!$AG$2)</f>
        <v>-0.19819944124105732</v>
      </c>
      <c r="G81" s="1">
        <f ca="1">G21+NORMINV(RAND(),0,'Total-Smoothed'!$AG$2)</f>
        <v>-0.15432037359082912</v>
      </c>
      <c r="H81" s="1">
        <f ca="1">H21+NORMINV(RAND(),0,'Total-Smoothed'!$AG$2)</f>
        <v>-0.10687540974586267</v>
      </c>
      <c r="I81" s="1">
        <f ca="1">I21+NORMINV(RAND(),0,'Total-Smoothed'!$AG$2)</f>
        <v>9.7931004299936716E-2</v>
      </c>
      <c r="J81" s="1">
        <f ca="1">J21+NORMINV(RAND(),0,'Total-Smoothed'!$AG$2)</f>
        <v>-0.138426172459575</v>
      </c>
      <c r="K81" s="1">
        <f ca="1">K21+NORMINV(RAND(),0,'Total-Smoothed'!$AG$2)</f>
        <v>-2.8771781046289847E-2</v>
      </c>
      <c r="L81" s="1">
        <f ca="1">L21+NORMINV(RAND(),0,'Total-Smoothed'!$AG$2)</f>
        <v>8.8350436096205937E-2</v>
      </c>
      <c r="M81" s="1">
        <f ca="1">M21+NORMINV(RAND(),0,'Total-Smoothed'!$AG$2)</f>
        <v>0.89198811408886725</v>
      </c>
      <c r="N81" s="1">
        <f ca="1">N21+NORMINV(RAND(),0,'Total-Smoothed'!$AG$2)</f>
        <v>9.2162078979604711E-2</v>
      </c>
      <c r="O81" s="1">
        <f ca="1">O21+NORMINV(RAND(),0,'Total-Smoothed'!$AG$2)</f>
        <v>-0.14609942655302402</v>
      </c>
      <c r="P81" s="1">
        <f ca="1">P21+NORMINV(RAND(),0,'Total-Smoothed'!$AG$2)</f>
        <v>0.10243955406252894</v>
      </c>
      <c r="Q81" s="1">
        <f ca="1">Q21+NORMINV(RAND(),0,'Total-Smoothed'!$AG$2)</f>
        <v>2.3809827301080798E-2</v>
      </c>
      <c r="R81" s="1">
        <f ca="1">R21+NORMINV(RAND(),0,'Total-Smoothed'!$AG$2)</f>
        <v>0.99077024040933426</v>
      </c>
      <c r="S81" s="1">
        <f ca="1">S21+NORMINV(RAND(),0,'Total-Smoothed'!$AG$2)</f>
        <v>4.8406807791519652E-3</v>
      </c>
      <c r="T81" s="1">
        <f ca="1">T21+NORMINV(RAND(),0,'Total-Smoothed'!$AG$2)</f>
        <v>-7.5415435409381587E-2</v>
      </c>
      <c r="U81" s="1">
        <f ca="1">U21+NORMINV(RAND(),0,'Total-Smoothed'!$AG$2)</f>
        <v>0.18140528598329808</v>
      </c>
      <c r="V81" s="1">
        <f ca="1">V21+NORMINV(RAND(),0,'Total-Smoothed'!$AG$2)</f>
        <v>0.27309038555573173</v>
      </c>
      <c r="W81" s="1">
        <f ca="1">W21+NORMINV(RAND(),0,'Total-Smoothed'!$AG$2)</f>
        <v>-3.6864593009086746E-2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1.2262129100985234E-2</v>
      </c>
      <c r="E82" s="1">
        <f ca="1">E22+NORMINV(RAND(),0,'Total-Smoothed'!$AG$2)</f>
        <v>-0.18286131622005286</v>
      </c>
      <c r="F82" s="1">
        <f ca="1">F22+NORMINV(RAND(),0,'Total-Smoothed'!$AG$2)</f>
        <v>7.0211546273578229E-2</v>
      </c>
      <c r="G82" s="1">
        <f ca="1">G22+NORMINV(RAND(),0,'Total-Smoothed'!$AG$2)</f>
        <v>-0.15278509721167177</v>
      </c>
      <c r="H82" s="1">
        <f ca="1">H22+NORMINV(RAND(),0,'Total-Smoothed'!$AG$2)</f>
        <v>5.8835077324946382E-2</v>
      </c>
      <c r="I82" s="1">
        <f ca="1">I22+NORMINV(RAND(),0,'Total-Smoothed'!$AG$2)</f>
        <v>-2.1142874728148069E-2</v>
      </c>
      <c r="J82" s="1">
        <f ca="1">J22+NORMINV(RAND(),0,'Total-Smoothed'!$AG$2)</f>
        <v>-1.7494453774152721E-2</v>
      </c>
      <c r="K82" s="1">
        <f ca="1">K22+NORMINV(RAND(),0,'Total-Smoothed'!$AG$2)</f>
        <v>-4.7053965118615815E-2</v>
      </c>
      <c r="L82" s="1">
        <f ca="1">L22+NORMINV(RAND(),0,'Total-Smoothed'!$AG$2)</f>
        <v>-5.4050344374258312E-3</v>
      </c>
      <c r="M82" s="1">
        <f ca="1">M22+NORMINV(RAND(),0,'Total-Smoothed'!$AG$2)</f>
        <v>1.0977250438705148</v>
      </c>
      <c r="N82" s="1">
        <f ca="1">N22+NORMINV(RAND(),0,'Total-Smoothed'!$AG$2)</f>
        <v>-0.12489742199977159</v>
      </c>
      <c r="O82" s="1">
        <f ca="1">O22+NORMINV(RAND(),0,'Total-Smoothed'!$AG$2)</f>
        <v>0.15515236431634488</v>
      </c>
      <c r="P82" s="1">
        <f ca="1">P22+NORMINV(RAND(),0,'Total-Smoothed'!$AG$2)</f>
        <v>0.10689792296418897</v>
      </c>
      <c r="Q82" s="1">
        <f ca="1">Q22+NORMINV(RAND(),0,'Total-Smoothed'!$AG$2)</f>
        <v>-0.14195217292420054</v>
      </c>
      <c r="R82" s="1">
        <f ca="1">R22+NORMINV(RAND(),0,'Total-Smoothed'!$AG$2)</f>
        <v>0.88985421309562174</v>
      </c>
      <c r="S82" s="1">
        <f ca="1">S22+NORMINV(RAND(),0,'Total-Smoothed'!$AG$2)</f>
        <v>9.7628233515762192E-2</v>
      </c>
      <c r="T82" s="1">
        <f ca="1">T22+NORMINV(RAND(),0,'Total-Smoothed'!$AG$2)</f>
        <v>8.4115488396911547E-3</v>
      </c>
      <c r="U82" s="1">
        <f ca="1">U22+NORMINV(RAND(),0,'Total-Smoothed'!$AG$2)</f>
        <v>6.7603508798819323E-2</v>
      </c>
      <c r="V82" s="1">
        <f ca="1">V22+NORMINV(RAND(),0,'Total-Smoothed'!$AG$2)</f>
        <v>0.22545991631065884</v>
      </c>
      <c r="W82" s="1">
        <f ca="1">W22+NORMINV(RAND(),0,'Total-Smoothed'!$AG$2)</f>
        <v>-0.20540917712162676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-4.7887342474735445E-2</v>
      </c>
      <c r="E83" s="1">
        <f ca="1">E23+NORMINV(RAND(),0,'Total-Smoothed'!$AG$2)</f>
        <v>0.22972032508528328</v>
      </c>
      <c r="F83" s="1">
        <f ca="1">F23+NORMINV(RAND(),0,'Total-Smoothed'!$AG$2)</f>
        <v>7.9925304144883129E-3</v>
      </c>
      <c r="G83" s="1">
        <f ca="1">G23+NORMINV(RAND(),0,'Total-Smoothed'!$AG$2)</f>
        <v>-0.19787371940551191</v>
      </c>
      <c r="H83" s="1">
        <f ca="1">H23+NORMINV(RAND(),0,'Total-Smoothed'!$AG$2)</f>
        <v>5.1298797419494738E-2</v>
      </c>
      <c r="I83" s="1">
        <f ca="1">I23+NORMINV(RAND(),0,'Total-Smoothed'!$AG$2)</f>
        <v>6.2715274248824796E-2</v>
      </c>
      <c r="J83" s="1">
        <f ca="1">J23+NORMINV(RAND(),0,'Total-Smoothed'!$AG$2)</f>
        <v>0.14363879178958758</v>
      </c>
      <c r="K83" s="1">
        <f ca="1">K23+NORMINV(RAND(),0,'Total-Smoothed'!$AG$2)</f>
        <v>-3.0961245830961246E-2</v>
      </c>
      <c r="L83" s="1">
        <f ca="1">L23+NORMINV(RAND(),0,'Total-Smoothed'!$AG$2)</f>
        <v>-0.16764249438286094</v>
      </c>
      <c r="M83" s="1">
        <f ca="1">M23+NORMINV(RAND(),0,'Total-Smoothed'!$AG$2)</f>
        <v>0.87521909921967744</v>
      </c>
      <c r="N83" s="1">
        <f ca="1">N23+NORMINV(RAND(),0,'Total-Smoothed'!$AG$2)</f>
        <v>0.11385452931097545</v>
      </c>
      <c r="O83" s="1">
        <f ca="1">O23+NORMINV(RAND(),0,'Total-Smoothed'!$AG$2)</f>
        <v>0.11605016691358599</v>
      </c>
      <c r="P83" s="1">
        <f ca="1">P23+NORMINV(RAND(),0,'Total-Smoothed'!$AG$2)</f>
        <v>-0.1417359571423088</v>
      </c>
      <c r="Q83" s="1">
        <f ca="1">Q23+NORMINV(RAND(),0,'Total-Smoothed'!$AG$2)</f>
        <v>5.1296495445578176E-2</v>
      </c>
      <c r="R83" s="1">
        <f ca="1">R23+NORMINV(RAND(),0,'Total-Smoothed'!$AG$2)</f>
        <v>0.91163163160057015</v>
      </c>
      <c r="S83" s="1">
        <f ca="1">S23+NORMINV(RAND(),0,'Total-Smoothed'!$AG$2)</f>
        <v>2.232929903378628E-2</v>
      </c>
      <c r="T83" s="1">
        <f ca="1">T23+NORMINV(RAND(),0,'Total-Smoothed'!$AG$2)</f>
        <v>0.11571467305963901</v>
      </c>
      <c r="U83" s="1">
        <f ca="1">U23+NORMINV(RAND(),0,'Total-Smoothed'!$AG$2)</f>
        <v>8.5349803204880087E-2</v>
      </c>
      <c r="V83" s="1">
        <f ca="1">V23+NORMINV(RAND(),0,'Total-Smoothed'!$AG$2)</f>
        <v>2.3598433731151631E-2</v>
      </c>
      <c r="W83" s="1">
        <f ca="1">W23+NORMINV(RAND(),0,'Total-Smoothed'!$AG$2)</f>
        <v>0.11143386263871095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-1.3454480188001642E-2</v>
      </c>
      <c r="E84" s="1">
        <f ca="1">E24+NORMINV(RAND(),0,'Total-Smoothed'!$AG$2)</f>
        <v>4.6317405028572851E-2</v>
      </c>
      <c r="F84" s="1">
        <f ca="1">F24+NORMINV(RAND(),0,'Total-Smoothed'!$AG$2)</f>
        <v>-0.15077078919478004</v>
      </c>
      <c r="G84" s="1">
        <f ca="1">G24+NORMINV(RAND(),0,'Total-Smoothed'!$AG$2)</f>
        <v>0.13520538970076712</v>
      </c>
      <c r="H84" s="1">
        <f ca="1">H24+NORMINV(RAND(),0,'Total-Smoothed'!$AG$2)</f>
        <v>5.6537153557636499E-2</v>
      </c>
      <c r="I84" s="1">
        <f ca="1">I24+NORMINV(RAND(),0,'Total-Smoothed'!$AG$2)</f>
        <v>0.18184409996634121</v>
      </c>
      <c r="J84" s="1">
        <f ca="1">J24+NORMINV(RAND(),0,'Total-Smoothed'!$AG$2)</f>
        <v>0.12119057651814355</v>
      </c>
      <c r="K84" s="1">
        <f ca="1">K24+NORMINV(RAND(),0,'Total-Smoothed'!$AG$2)</f>
        <v>-0.19179671693556841</v>
      </c>
      <c r="L84" s="1">
        <f ca="1">L24+NORMINV(RAND(),0,'Total-Smoothed'!$AG$2)</f>
        <v>1.44060876002222E-3</v>
      </c>
      <c r="M84" s="1">
        <f ca="1">M24+NORMINV(RAND(),0,'Total-Smoothed'!$AG$2)</f>
        <v>0.95478444209443791</v>
      </c>
      <c r="N84" s="1">
        <f ca="1">N24+NORMINV(RAND(),0,'Total-Smoothed'!$AG$2)</f>
        <v>0.16316318403757574</v>
      </c>
      <c r="O84" s="1">
        <f ca="1">O24+NORMINV(RAND(),0,'Total-Smoothed'!$AG$2)</f>
        <v>0.51928862688911881</v>
      </c>
      <c r="P84" s="1">
        <f ca="1">P24+NORMINV(RAND(),0,'Total-Smoothed'!$AG$2)</f>
        <v>0.36489256535922832</v>
      </c>
      <c r="Q84" s="1">
        <f ca="1">Q24+NORMINV(RAND(),0,'Total-Smoothed'!$AG$2)</f>
        <v>-9.1199646729882969E-2</v>
      </c>
      <c r="R84" s="1">
        <f ca="1">R24+NORMINV(RAND(),0,'Total-Smoothed'!$AG$2)</f>
        <v>0.88799186105442107</v>
      </c>
      <c r="S84" s="1">
        <f ca="1">S24+NORMINV(RAND(),0,'Total-Smoothed'!$AG$2)</f>
        <v>0.12598058741192569</v>
      </c>
      <c r="T84" s="1">
        <f ca="1">T24+NORMINV(RAND(),0,'Total-Smoothed'!$AG$2)</f>
        <v>0.59011601828849569</v>
      </c>
      <c r="U84" s="1">
        <f ca="1">U24+NORMINV(RAND(),0,'Total-Smoothed'!$AG$2)</f>
        <v>2.4936981595032021E-2</v>
      </c>
      <c r="V84" s="1">
        <f ca="1">V24+NORMINV(RAND(),0,'Total-Smoothed'!$AG$2)</f>
        <v>0.41658467206361477</v>
      </c>
      <c r="W84" s="1">
        <f ca="1">W24+NORMINV(RAND(),0,'Total-Smoothed'!$AG$2)</f>
        <v>0.14452541506569841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0.14661730806965406</v>
      </c>
      <c r="E85" s="1">
        <f ca="1">E25+NORMINV(RAND(),0,'Total-Smoothed'!$AG$2)</f>
        <v>-5.3570941228635059E-2</v>
      </c>
      <c r="F85" s="1">
        <f ca="1">F25+NORMINV(RAND(),0,'Total-Smoothed'!$AG$2)</f>
        <v>-1.6089137602282526E-2</v>
      </c>
      <c r="G85" s="1">
        <f ca="1">G25+NORMINV(RAND(),0,'Total-Smoothed'!$AG$2)</f>
        <v>-2.9149033801796363E-2</v>
      </c>
      <c r="H85" s="1">
        <f ca="1">H25+NORMINV(RAND(),0,'Total-Smoothed'!$AG$2)</f>
        <v>-8.7341079579454813E-3</v>
      </c>
      <c r="I85" s="1">
        <f ca="1">I25+NORMINV(RAND(),0,'Total-Smoothed'!$AG$2)</f>
        <v>3.9008331415316351E-2</v>
      </c>
      <c r="J85" s="1">
        <f ca="1">J25+NORMINV(RAND(),0,'Total-Smoothed'!$AG$2)</f>
        <v>2.0221607221440799E-2</v>
      </c>
      <c r="K85" s="1">
        <f ca="1">K25+NORMINV(RAND(),0,'Total-Smoothed'!$AG$2)</f>
        <v>1.9037159429799923E-2</v>
      </c>
      <c r="L85" s="1">
        <f ca="1">L25+NORMINV(RAND(),0,'Total-Smoothed'!$AG$2)</f>
        <v>0.19222542998795988</v>
      </c>
      <c r="M85" s="1">
        <f ca="1">M25+NORMINV(RAND(),0,'Total-Smoothed'!$AG$2)</f>
        <v>0.84884115324693221</v>
      </c>
      <c r="N85" s="1">
        <f ca="1">N25+NORMINV(RAND(),0,'Total-Smoothed'!$AG$2)</f>
        <v>-3.2749865016263979E-2</v>
      </c>
      <c r="O85" s="1">
        <f ca="1">O25+NORMINV(RAND(),0,'Total-Smoothed'!$AG$2)</f>
        <v>7.7582278282694109E-2</v>
      </c>
      <c r="P85" s="1">
        <f ca="1">P25+NORMINV(RAND(),0,'Total-Smoothed'!$AG$2)</f>
        <v>0.72044527968850347</v>
      </c>
      <c r="Q85" s="1">
        <f ca="1">Q25+NORMINV(RAND(),0,'Total-Smoothed'!$AG$2)</f>
        <v>0.92156612990336706</v>
      </c>
      <c r="R85" s="1">
        <f ca="1">R25+NORMINV(RAND(),0,'Total-Smoothed'!$AG$2)</f>
        <v>0.32363298191234374</v>
      </c>
      <c r="S85" s="1">
        <f ca="1">S25+NORMINV(RAND(),0,'Total-Smoothed'!$AG$2)</f>
        <v>0.25349966479445862</v>
      </c>
      <c r="T85" s="1">
        <f ca="1">T25+NORMINV(RAND(),0,'Total-Smoothed'!$AG$2)</f>
        <v>0.36493441594875053</v>
      </c>
      <c r="U85" s="1">
        <f ca="1">U25+NORMINV(RAND(),0,'Total-Smoothed'!$AG$2)</f>
        <v>0.88729601429685268</v>
      </c>
      <c r="V85" s="1">
        <f ca="1">V25+NORMINV(RAND(),0,'Total-Smoothed'!$AG$2)</f>
        <v>0.12544988903226623</v>
      </c>
      <c r="W85" s="1">
        <f ca="1">W25+NORMINV(RAND(),0,'Total-Smoothed'!$AG$2)</f>
        <v>8.4360851768513573E-2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-4.7430429596494877E-3</v>
      </c>
      <c r="E86" s="1">
        <f ca="1">E26+NORMINV(RAND(),0,'Total-Smoothed'!$AG$2)</f>
        <v>-8.9835118113482278E-3</v>
      </c>
      <c r="F86" s="1">
        <f ca="1">F26+NORMINV(RAND(),0,'Total-Smoothed'!$AG$2)</f>
        <v>3.573522993177173E-2</v>
      </c>
      <c r="G86" s="1">
        <f ca="1">G26+NORMINV(RAND(),0,'Total-Smoothed'!$AG$2)</f>
        <v>0.13024629888858211</v>
      </c>
      <c r="H86" s="1">
        <f ca="1">H26+NORMINV(RAND(),0,'Total-Smoothed'!$AG$2)</f>
        <v>6.5315591909887741E-2</v>
      </c>
      <c r="I86" s="1">
        <f ca="1">I26+NORMINV(RAND(),0,'Total-Smoothed'!$AG$2)</f>
        <v>-3.0865425949434731E-2</v>
      </c>
      <c r="J86" s="1">
        <f ca="1">J26+NORMINV(RAND(),0,'Total-Smoothed'!$AG$2)</f>
        <v>-5.7763739020280161E-2</v>
      </c>
      <c r="K86" s="1">
        <f ca="1">K26+NORMINV(RAND(),0,'Total-Smoothed'!$AG$2)</f>
        <v>3.35415005316455E-2</v>
      </c>
      <c r="L86" s="1">
        <f ca="1">L26+NORMINV(RAND(),0,'Total-Smoothed'!$AG$2)</f>
        <v>8.0701404277063099E-2</v>
      </c>
      <c r="M86" s="1">
        <f ca="1">M26+NORMINV(RAND(),0,'Total-Smoothed'!$AG$2)</f>
        <v>0.88435130447567989</v>
      </c>
      <c r="N86" s="1">
        <f ca="1">N26+NORMINV(RAND(),0,'Total-Smoothed'!$AG$2)</f>
        <v>-0.16380765792766064</v>
      </c>
      <c r="O86" s="1">
        <f ca="1">O26+NORMINV(RAND(),0,'Total-Smoothed'!$AG$2)</f>
        <v>0.97670475268221135</v>
      </c>
      <c r="P86" s="1">
        <f ca="1">P26+NORMINV(RAND(),0,'Total-Smoothed'!$AG$2)</f>
        <v>8.725215784442665E-2</v>
      </c>
      <c r="Q86" s="1">
        <f ca="1">Q26+NORMINV(RAND(),0,'Total-Smoothed'!$AG$2)</f>
        <v>0.30055986785751188</v>
      </c>
      <c r="R86" s="1">
        <f ca="1">R26+NORMINV(RAND(),0,'Total-Smoothed'!$AG$2)</f>
        <v>0.9259733251413983</v>
      </c>
      <c r="S86" s="1">
        <f ca="1">S26+NORMINV(RAND(),0,'Total-Smoothed'!$AG$2)</f>
        <v>1.1021693766856744E-2</v>
      </c>
      <c r="T86" s="1">
        <f ca="1">T26+NORMINV(RAND(),0,'Total-Smoothed'!$AG$2)</f>
        <v>0.1902142271637024</v>
      </c>
      <c r="U86" s="1">
        <f ca="1">U26+NORMINV(RAND(),0,'Total-Smoothed'!$AG$2)</f>
        <v>0.77455633873294283</v>
      </c>
      <c r="V86" s="1">
        <f ca="1">V26+NORMINV(RAND(),0,'Total-Smoothed'!$AG$2)</f>
        <v>0.39403687624681516</v>
      </c>
      <c r="W86" s="1">
        <f ca="1">W26+NORMINV(RAND(),0,'Total-Smoothed'!$AG$2)</f>
        <v>0.12232038871677245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2.8722650469908129E-2</v>
      </c>
      <c r="E87" s="1">
        <f ca="1">E27+NORMINV(RAND(),0,'Total-Smoothed'!$AG$2)</f>
        <v>-8.214330484188874E-2</v>
      </c>
      <c r="F87" s="1">
        <f ca="1">F27+NORMINV(RAND(),0,'Total-Smoothed'!$AG$2)</f>
        <v>-0.20310230394513518</v>
      </c>
      <c r="G87" s="1">
        <f ca="1">G27+NORMINV(RAND(),0,'Total-Smoothed'!$AG$2)</f>
        <v>7.0268698090481512E-3</v>
      </c>
      <c r="H87" s="1">
        <f ca="1">H27+NORMINV(RAND(),0,'Total-Smoothed'!$AG$2)</f>
        <v>-2.5564686816863847E-2</v>
      </c>
      <c r="I87" s="1">
        <f ca="1">I27+NORMINV(RAND(),0,'Total-Smoothed'!$AG$2)</f>
        <v>-5.0417029151308392E-2</v>
      </c>
      <c r="J87" s="1">
        <f ca="1">J27+NORMINV(RAND(),0,'Total-Smoothed'!$AG$2)</f>
        <v>-4.9604245800059663E-2</v>
      </c>
      <c r="K87" s="1">
        <f ca="1">K27+NORMINV(RAND(),0,'Total-Smoothed'!$AG$2)</f>
        <v>0.13407128387784836</v>
      </c>
      <c r="L87" s="1">
        <f ca="1">L27+NORMINV(RAND(),0,'Total-Smoothed'!$AG$2)</f>
        <v>0.14105803876062323</v>
      </c>
      <c r="M87" s="1">
        <f ca="1">M27+NORMINV(RAND(),0,'Total-Smoothed'!$AG$2)</f>
        <v>0.83845916626359751</v>
      </c>
      <c r="N87" s="1">
        <f ca="1">N27+NORMINV(RAND(),0,'Total-Smoothed'!$AG$2)</f>
        <v>-7.0442668309970952E-2</v>
      </c>
      <c r="O87" s="1">
        <f ca="1">O27+NORMINV(RAND(),0,'Total-Smoothed'!$AG$2)</f>
        <v>-3.196781926905605E-2</v>
      </c>
      <c r="P87" s="1">
        <f ca="1">P27+NORMINV(RAND(),0,'Total-Smoothed'!$AG$2)</f>
        <v>0.89399095211774826</v>
      </c>
      <c r="Q87" s="1">
        <f ca="1">Q27+NORMINV(RAND(),0,'Total-Smoothed'!$AG$2)</f>
        <v>1.4547566023947398E-3</v>
      </c>
      <c r="R87" s="1">
        <f ca="1">R27+NORMINV(RAND(),0,'Total-Smoothed'!$AG$2)</f>
        <v>8.5511063211416383E-2</v>
      </c>
      <c r="S87" s="1">
        <f ca="1">S27+NORMINV(RAND(),0,'Total-Smoothed'!$AG$2)</f>
        <v>0.13700563642456171</v>
      </c>
      <c r="T87" s="1">
        <f ca="1">T27+NORMINV(RAND(),0,'Total-Smoothed'!$AG$2)</f>
        <v>1.488840337617996E-2</v>
      </c>
      <c r="U87" s="1">
        <f ca="1">U27+NORMINV(RAND(),0,'Total-Smoothed'!$AG$2)</f>
        <v>0.99124507189228084</v>
      </c>
      <c r="V87" s="1">
        <f ca="1">V27+NORMINV(RAND(),0,'Total-Smoothed'!$AG$2)</f>
        <v>2.172961226914142E-2</v>
      </c>
      <c r="W87" s="1">
        <f ca="1">W27+NORMINV(RAND(),0,'Total-Smoothed'!$AG$2)</f>
        <v>0.92412078518492957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-5.4031219413880303E-3</v>
      </c>
      <c r="E88" s="1">
        <f ca="1">E28+NORMINV(RAND(),0,'Total-Smoothed'!$AG$2)</f>
        <v>5.8303968096347594E-2</v>
      </c>
      <c r="F88" s="1">
        <f ca="1">F28+NORMINV(RAND(),0,'Total-Smoothed'!$AG$2)</f>
        <v>-6.8707664497554347E-2</v>
      </c>
      <c r="G88" s="1">
        <f ca="1">G28+NORMINV(RAND(),0,'Total-Smoothed'!$AG$2)</f>
        <v>1.1070991918995642E-2</v>
      </c>
      <c r="H88" s="1">
        <f ca="1">H28+NORMINV(RAND(),0,'Total-Smoothed'!$AG$2)</f>
        <v>-9.8646791697923647E-2</v>
      </c>
      <c r="I88" s="1">
        <f ca="1">I28+NORMINV(RAND(),0,'Total-Smoothed'!$AG$2)</f>
        <v>9.0670383903275448E-2</v>
      </c>
      <c r="J88" s="1">
        <f ca="1">J28+NORMINV(RAND(),0,'Total-Smoothed'!$AG$2)</f>
        <v>-6.3658510233790738E-2</v>
      </c>
      <c r="K88" s="1">
        <f ca="1">K28+NORMINV(RAND(),0,'Total-Smoothed'!$AG$2)</f>
        <v>7.6546554933720853E-2</v>
      </c>
      <c r="L88" s="1">
        <f ca="1">L28+NORMINV(RAND(),0,'Total-Smoothed'!$AG$2)</f>
        <v>-6.8537196254959257E-2</v>
      </c>
      <c r="M88" s="1">
        <f ca="1">M28+NORMINV(RAND(),0,'Total-Smoothed'!$AG$2)</f>
        <v>0.98173691293069276</v>
      </c>
      <c r="N88" s="1">
        <f ca="1">N28+NORMINV(RAND(),0,'Total-Smoothed'!$AG$2)</f>
        <v>6.7711660640875679E-2</v>
      </c>
      <c r="O88" s="1">
        <f ca="1">O28+NORMINV(RAND(),0,'Total-Smoothed'!$AG$2)</f>
        <v>0.14922699010918267</v>
      </c>
      <c r="P88" s="1">
        <f ca="1">P28+NORMINV(RAND(),0,'Total-Smoothed'!$AG$2)</f>
        <v>0.94298359201805448</v>
      </c>
      <c r="Q88" s="1">
        <f ca="1">Q28+NORMINV(RAND(),0,'Total-Smoothed'!$AG$2)</f>
        <v>1.0710367415431994</v>
      </c>
      <c r="R88" s="1">
        <f ca="1">R28+NORMINV(RAND(),0,'Total-Smoothed'!$AG$2)</f>
        <v>-2.665709190960909E-2</v>
      </c>
      <c r="S88" s="1">
        <f ca="1">S28+NORMINV(RAND(),0,'Total-Smoothed'!$AG$2)</f>
        <v>6.4768867822062592E-4</v>
      </c>
      <c r="T88" s="1">
        <f ca="1">T28+NORMINV(RAND(),0,'Total-Smoothed'!$AG$2)</f>
        <v>-9.8216585226888961E-3</v>
      </c>
      <c r="U88" s="1">
        <f ca="1">U28+NORMINV(RAND(),0,'Total-Smoothed'!$AG$2)</f>
        <v>0.95300527634177334</v>
      </c>
      <c r="V88" s="1">
        <f ca="1">V28+NORMINV(RAND(),0,'Total-Smoothed'!$AG$2)</f>
        <v>0.24563188674926734</v>
      </c>
      <c r="W88" s="1">
        <f ca="1">W28+NORMINV(RAND(),0,'Total-Smoothed'!$AG$2)</f>
        <v>0.25490375719154768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-5.0138775629517206E-2</v>
      </c>
      <c r="E89" s="1">
        <f ca="1">E29+NORMINV(RAND(),0,'Total-Smoothed'!$AG$2)</f>
        <v>5.8361580754066958E-3</v>
      </c>
      <c r="F89" s="1">
        <f ca="1">F29+NORMINV(RAND(),0,'Total-Smoothed'!$AG$2)</f>
        <v>-1.1482409458862898E-2</v>
      </c>
      <c r="G89" s="1">
        <f ca="1">G29+NORMINV(RAND(),0,'Total-Smoothed'!$AG$2)</f>
        <v>0.1194621288880606</v>
      </c>
      <c r="H89" s="1">
        <f ca="1">H29+NORMINV(RAND(),0,'Total-Smoothed'!$AG$2)</f>
        <v>-0.10295056987482332</v>
      </c>
      <c r="I89" s="1">
        <f ca="1">I29+NORMINV(RAND(),0,'Total-Smoothed'!$AG$2)</f>
        <v>-1.423800661238158E-2</v>
      </c>
      <c r="J89" s="1">
        <f ca="1">J29+NORMINV(RAND(),0,'Total-Smoothed'!$AG$2)</f>
        <v>0.13952630828543189</v>
      </c>
      <c r="K89" s="1">
        <f ca="1">K29+NORMINV(RAND(),0,'Total-Smoothed'!$AG$2)</f>
        <v>-4.2095413176666409E-2</v>
      </c>
      <c r="L89" s="1">
        <f ca="1">L29+NORMINV(RAND(),0,'Total-Smoothed'!$AG$2)</f>
        <v>-1.6198624890233985E-2</v>
      </c>
      <c r="M89" s="1">
        <f ca="1">M29+NORMINV(RAND(),0,'Total-Smoothed'!$AG$2)</f>
        <v>0.85107488299530598</v>
      </c>
      <c r="N89" s="1">
        <f ca="1">N29+NORMINV(RAND(),0,'Total-Smoothed'!$AG$2)</f>
        <v>-0.13696138591941151</v>
      </c>
      <c r="O89" s="1">
        <f ca="1">O29+NORMINV(RAND(),0,'Total-Smoothed'!$AG$2)</f>
        <v>0.31724068640052572</v>
      </c>
      <c r="P89" s="1">
        <f ca="1">P29+NORMINV(RAND(),0,'Total-Smoothed'!$AG$2)</f>
        <v>8.9238404725702589E-2</v>
      </c>
      <c r="Q89" s="1">
        <f ca="1">Q29+NORMINV(RAND(),0,'Total-Smoothed'!$AG$2)</f>
        <v>1.176745650950809</v>
      </c>
      <c r="R89" s="1">
        <f ca="1">R29+NORMINV(RAND(),0,'Total-Smoothed'!$AG$2)</f>
        <v>0.78419819935745017</v>
      </c>
      <c r="S89" s="1">
        <f ca="1">S29+NORMINV(RAND(),0,'Total-Smoothed'!$AG$2)</f>
        <v>-6.0619816434477995E-2</v>
      </c>
      <c r="T89" s="1">
        <f ca="1">T29+NORMINV(RAND(),0,'Total-Smoothed'!$AG$2)</f>
        <v>0.15415948112621619</v>
      </c>
      <c r="U89" s="1">
        <f ca="1">U29+NORMINV(RAND(),0,'Total-Smoothed'!$AG$2)</f>
        <v>0.62270744782086895</v>
      </c>
      <c r="V89" s="1">
        <f ca="1">V29+NORMINV(RAND(),0,'Total-Smoothed'!$AG$2)</f>
        <v>-6.2004431832743775E-2</v>
      </c>
      <c r="W89" s="1">
        <f ca="1">W29+NORMINV(RAND(),0,'Total-Smoothed'!$AG$2)</f>
        <v>-0.13598374909266842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-6.9961731392321078E-2</v>
      </c>
      <c r="E90" s="1">
        <f ca="1">E30+NORMINV(RAND(),0,'Total-Smoothed'!$AG$2)</f>
        <v>-0.20453392401785858</v>
      </c>
      <c r="F90" s="1">
        <f ca="1">F30+NORMINV(RAND(),0,'Total-Smoothed'!$AG$2)</f>
        <v>-3.3792882294393645E-2</v>
      </c>
      <c r="G90" s="1">
        <f ca="1">G30+NORMINV(RAND(),0,'Total-Smoothed'!$AG$2)</f>
        <v>0.11947552905837291</v>
      </c>
      <c r="H90" s="1">
        <f ca="1">H30+NORMINV(RAND(),0,'Total-Smoothed'!$AG$2)</f>
        <v>-5.1050054415222375E-2</v>
      </c>
      <c r="I90" s="1">
        <f ca="1">I30+NORMINV(RAND(),0,'Total-Smoothed'!$AG$2)</f>
        <v>-0.13629067786866292</v>
      </c>
      <c r="J90" s="1">
        <f ca="1">J30+NORMINV(RAND(),0,'Total-Smoothed'!$AG$2)</f>
        <v>-9.5993333923180851E-2</v>
      </c>
      <c r="K90" s="1">
        <f ca="1">K30+NORMINV(RAND(),0,'Total-Smoothed'!$AG$2)</f>
        <v>-0.11627777780012805</v>
      </c>
      <c r="L90" s="1">
        <f ca="1">L30+NORMINV(RAND(),0,'Total-Smoothed'!$AG$2)</f>
        <v>-9.7261931077662428E-2</v>
      </c>
      <c r="M90" s="1">
        <f ca="1">M30+NORMINV(RAND(),0,'Total-Smoothed'!$AG$2)</f>
        <v>0.873147546746047</v>
      </c>
      <c r="N90" s="1">
        <f ca="1">N30+NORMINV(RAND(),0,'Total-Smoothed'!$AG$2)</f>
        <v>-7.9622947060867005E-2</v>
      </c>
      <c r="O90" s="1">
        <f ca="1">O30+NORMINV(RAND(),0,'Total-Smoothed'!$AG$2)</f>
        <v>-0.15162629912053413</v>
      </c>
      <c r="P90" s="1">
        <f ca="1">P30+NORMINV(RAND(),0,'Total-Smoothed'!$AG$2)</f>
        <v>0.16143360798202483</v>
      </c>
      <c r="Q90" s="1">
        <f ca="1">Q30+NORMINV(RAND(),0,'Total-Smoothed'!$AG$2)</f>
        <v>-3.0785375701165935E-2</v>
      </c>
      <c r="R90" s="1">
        <f ca="1">R30+NORMINV(RAND(),0,'Total-Smoothed'!$AG$2)</f>
        <v>0.62341278294069846</v>
      </c>
      <c r="S90" s="1">
        <f ca="1">S30+NORMINV(RAND(),0,'Total-Smoothed'!$AG$2)</f>
        <v>0.22852043707582595</v>
      </c>
      <c r="T90" s="1">
        <f ca="1">T30+NORMINV(RAND(),0,'Total-Smoothed'!$AG$2)</f>
        <v>-7.320114126828349E-2</v>
      </c>
      <c r="U90" s="1">
        <f ca="1">U30+NORMINV(RAND(),0,'Total-Smoothed'!$AG$2)</f>
        <v>0.59878558767501744</v>
      </c>
      <c r="V90" s="1">
        <f ca="1">V30+NORMINV(RAND(),0,'Total-Smoothed'!$AG$2)</f>
        <v>-5.3807297299592272E-2</v>
      </c>
      <c r="W90" s="1">
        <f ca="1">W30+NORMINV(RAND(),0,'Total-Smoothed'!$AG$2)</f>
        <v>5.4837104840015832E-2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3.5042572223763113E-2</v>
      </c>
      <c r="E91" s="1">
        <f ca="1">E31+NORMINV(RAND(),0,'Total-Smoothed'!$AG$2)</f>
        <v>2.1694585235667561E-2</v>
      </c>
      <c r="F91" s="1">
        <f ca="1">F31+NORMINV(RAND(),0,'Total-Smoothed'!$AG$2)</f>
        <v>-5.5391811967960738E-2</v>
      </c>
      <c r="G91" s="1">
        <f ca="1">G31+NORMINV(RAND(),0,'Total-Smoothed'!$AG$2)</f>
        <v>2.5451498422679922E-2</v>
      </c>
      <c r="H91" s="1">
        <f ca="1">H31+NORMINV(RAND(),0,'Total-Smoothed'!$AG$2)</f>
        <v>3.6625501839483196E-2</v>
      </c>
      <c r="I91" s="1">
        <f ca="1">I31+NORMINV(RAND(),0,'Total-Smoothed'!$AG$2)</f>
        <v>0.12018067559175699</v>
      </c>
      <c r="J91" s="1">
        <f ca="1">J31+NORMINV(RAND(),0,'Total-Smoothed'!$AG$2)</f>
        <v>-8.508968476850233E-2</v>
      </c>
      <c r="K91" s="1">
        <f ca="1">K31+NORMINV(RAND(),0,'Total-Smoothed'!$AG$2)</f>
        <v>0.13353025801974189</v>
      </c>
      <c r="L91" s="1">
        <f ca="1">L31+NORMINV(RAND(),0,'Total-Smoothed'!$AG$2)</f>
        <v>4.1467625139947353E-2</v>
      </c>
      <c r="M91" s="1">
        <f ca="1">M31+NORMINV(RAND(),0,'Total-Smoothed'!$AG$2)</f>
        <v>1.0145823409798282</v>
      </c>
      <c r="N91" s="1">
        <f ca="1">N31+NORMINV(RAND(),0,'Total-Smoothed'!$AG$2)</f>
        <v>1.4219952773238915E-2</v>
      </c>
      <c r="O91" s="1">
        <f ca="1">O31+NORMINV(RAND(),0,'Total-Smoothed'!$AG$2)</f>
        <v>0.40603958154416236</v>
      </c>
      <c r="P91" s="1">
        <f ca="1">P31+NORMINV(RAND(),0,'Total-Smoothed'!$AG$2)</f>
        <v>0.4684374828195394</v>
      </c>
      <c r="Q91" s="1">
        <f ca="1">Q31+NORMINV(RAND(),0,'Total-Smoothed'!$AG$2)</f>
        <v>0.81252370770101789</v>
      </c>
      <c r="R91" s="1">
        <f ca="1">R31+NORMINV(RAND(),0,'Total-Smoothed'!$AG$2)</f>
        <v>0.36538028709238507</v>
      </c>
      <c r="S91" s="1">
        <f ca="1">S31+NORMINV(RAND(),0,'Total-Smoothed'!$AG$2)</f>
        <v>0.20728042740027894</v>
      </c>
      <c r="T91" s="1">
        <f ca="1">T31+NORMINV(RAND(),0,'Total-Smoothed'!$AG$2)</f>
        <v>-0.20965791738182227</v>
      </c>
      <c r="U91" s="1">
        <f ca="1">U31+NORMINV(RAND(),0,'Total-Smoothed'!$AG$2)</f>
        <v>0.52507224322133317</v>
      </c>
      <c r="V91" s="1">
        <f ca="1">V31+NORMINV(RAND(),0,'Total-Smoothed'!$AG$2)</f>
        <v>0.89908871725060913</v>
      </c>
      <c r="W91" s="1">
        <f ca="1">W31+NORMINV(RAND(),0,'Total-Smoothed'!$AG$2)</f>
        <v>0.11155062934374477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-0.20163852787163372</v>
      </c>
      <c r="E92" s="1">
        <f ca="1">E32+NORMINV(RAND(),0,'Total-Smoothed'!$AG$2)</f>
        <v>-6.5152928727987922E-3</v>
      </c>
      <c r="F92" s="1">
        <f ca="1">F32+NORMINV(RAND(),0,'Total-Smoothed'!$AG$2)</f>
        <v>0.11492875533671419</v>
      </c>
      <c r="G92" s="1">
        <f ca="1">G32+NORMINV(RAND(),0,'Total-Smoothed'!$AG$2)</f>
        <v>-9.8663336376416569E-2</v>
      </c>
      <c r="H92" s="1">
        <f ca="1">H32+NORMINV(RAND(),0,'Total-Smoothed'!$AG$2)</f>
        <v>-1.3852067875274555E-2</v>
      </c>
      <c r="I92" s="1">
        <f ca="1">I32+NORMINV(RAND(),0,'Total-Smoothed'!$AG$2)</f>
        <v>0.12703278939082074</v>
      </c>
      <c r="J92" s="1">
        <f ca="1">J32+NORMINV(RAND(),0,'Total-Smoothed'!$AG$2)</f>
        <v>8.6011533843311991E-3</v>
      </c>
      <c r="K92" s="1">
        <f ca="1">K32+NORMINV(RAND(),0,'Total-Smoothed'!$AG$2)</f>
        <v>-4.5900918932158079E-2</v>
      </c>
      <c r="L92" s="1">
        <f ca="1">L32+NORMINV(RAND(),0,'Total-Smoothed'!$AG$2)</f>
        <v>0.11795998047737853</v>
      </c>
      <c r="M92" s="1">
        <f ca="1">M32+NORMINV(RAND(),0,'Total-Smoothed'!$AG$2)</f>
        <v>1.0434410496346369</v>
      </c>
      <c r="N92" s="1">
        <f ca="1">N32+NORMINV(RAND(),0,'Total-Smoothed'!$AG$2)</f>
        <v>-0.14998876603919559</v>
      </c>
      <c r="O92" s="1">
        <f ca="1">O32+NORMINV(RAND(),0,'Total-Smoothed'!$AG$2)</f>
        <v>-9.1926662195811693E-2</v>
      </c>
      <c r="P92" s="1">
        <f ca="1">P32+NORMINV(RAND(),0,'Total-Smoothed'!$AG$2)</f>
        <v>0.94490461694690009</v>
      </c>
      <c r="Q92" s="1">
        <f ca="1">Q32+NORMINV(RAND(),0,'Total-Smoothed'!$AG$2)</f>
        <v>1.0921937843180269</v>
      </c>
      <c r="R92" s="1">
        <f ca="1">R32+NORMINV(RAND(),0,'Total-Smoothed'!$AG$2)</f>
        <v>0.39274786075564078</v>
      </c>
      <c r="S92" s="1">
        <f ca="1">S32+NORMINV(RAND(),0,'Total-Smoothed'!$AG$2)</f>
        <v>2.7196617618077068E-2</v>
      </c>
      <c r="T92" s="1">
        <f ca="1">T32+NORMINV(RAND(),0,'Total-Smoothed'!$AG$2)</f>
        <v>0.94414568373672136</v>
      </c>
      <c r="U92" s="1">
        <f ca="1">U32+NORMINV(RAND(),0,'Total-Smoothed'!$AG$2)</f>
        <v>0.51397295360470463</v>
      </c>
      <c r="V92" s="1">
        <f ca="1">V32+NORMINV(RAND(),0,'Total-Smoothed'!$AG$2)</f>
        <v>1.0941913268690291</v>
      </c>
      <c r="W92" s="1">
        <f ca="1">W32+NORMINV(RAND(),0,'Total-Smoothed'!$AG$2)</f>
        <v>0.20260787919611101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-6.3137723302464643E-2</v>
      </c>
      <c r="E93" s="1">
        <f ca="1">E33+NORMINV(RAND(),0,'Total-Smoothed'!$AG$2)</f>
        <v>0.14172650622481037</v>
      </c>
      <c r="F93" s="1">
        <f ca="1">F33+NORMINV(RAND(),0,'Total-Smoothed'!$AG$2)</f>
        <v>-2.4026713466534934E-2</v>
      </c>
      <c r="G93" s="1">
        <f ca="1">G33+NORMINV(RAND(),0,'Total-Smoothed'!$AG$2)</f>
        <v>2.4664644819575237E-2</v>
      </c>
      <c r="H93" s="1">
        <f ca="1">H33+NORMINV(RAND(),0,'Total-Smoothed'!$AG$2)</f>
        <v>0.1587741735002863</v>
      </c>
      <c r="I93" s="1">
        <f ca="1">I33+NORMINV(RAND(),0,'Total-Smoothed'!$AG$2)</f>
        <v>0.24844659569892544</v>
      </c>
      <c r="J93" s="1">
        <f ca="1">J33+NORMINV(RAND(),0,'Total-Smoothed'!$AG$2)</f>
        <v>0.12599317424470727</v>
      </c>
      <c r="K93" s="1">
        <f ca="1">K33+NORMINV(RAND(),0,'Total-Smoothed'!$AG$2)</f>
        <v>-0.11830525505383402</v>
      </c>
      <c r="L93" s="1">
        <f ca="1">L33+NORMINV(RAND(),0,'Total-Smoothed'!$AG$2)</f>
        <v>-5.0493153637376796E-2</v>
      </c>
      <c r="M93" s="1">
        <f ca="1">M33+NORMINV(RAND(),0,'Total-Smoothed'!$AG$2)</f>
        <v>0.62841119834852155</v>
      </c>
      <c r="N93" s="1">
        <f ca="1">N33+NORMINV(RAND(),0,'Total-Smoothed'!$AG$2)</f>
        <v>-0.27565522326808306</v>
      </c>
      <c r="O93" s="1">
        <f ca="1">O33+NORMINV(RAND(),0,'Total-Smoothed'!$AG$2)</f>
        <v>1.0201786336921246</v>
      </c>
      <c r="P93" s="1">
        <f ca="1">P33+NORMINV(RAND(),0,'Total-Smoothed'!$AG$2)</f>
        <v>4.9982324534851109E-2</v>
      </c>
      <c r="Q93" s="1">
        <f ca="1">Q33+NORMINV(RAND(),0,'Total-Smoothed'!$AG$2)</f>
        <v>0.49458468262730793</v>
      </c>
      <c r="R93" s="1">
        <f ca="1">R33+NORMINV(RAND(),0,'Total-Smoothed'!$AG$2)</f>
        <v>0.25563387384346059</v>
      </c>
      <c r="S93" s="1">
        <f ca="1">S33+NORMINV(RAND(),0,'Total-Smoothed'!$AG$2)</f>
        <v>7.5766185727931007E-2</v>
      </c>
      <c r="T93" s="1">
        <f ca="1">T33+NORMINV(RAND(),0,'Total-Smoothed'!$AG$2)</f>
        <v>-6.2889196342390999E-2</v>
      </c>
      <c r="U93" s="1">
        <f ca="1">U33+NORMINV(RAND(),0,'Total-Smoothed'!$AG$2)</f>
        <v>0.14139656208566917</v>
      </c>
      <c r="V93" s="1">
        <f ca="1">V33+NORMINV(RAND(),0,'Total-Smoothed'!$AG$2)</f>
        <v>3.3807824714280899E-2</v>
      </c>
      <c r="W93" s="1">
        <f ca="1">W33+NORMINV(RAND(),0,'Total-Smoothed'!$AG$2)</f>
        <v>0.2623257904734605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-3.933083413095996E-2</v>
      </c>
      <c r="E94" s="1">
        <f ca="1">E34+NORMINV(RAND(),0,'Total-Smoothed'!$AG$2)</f>
        <v>-7.8933298036271173E-3</v>
      </c>
      <c r="F94" s="1">
        <f ca="1">F34+NORMINV(RAND(),0,'Total-Smoothed'!$AG$2)</f>
        <v>6.1837023032827801E-2</v>
      </c>
      <c r="G94" s="1">
        <f ca="1">G34+NORMINV(RAND(),0,'Total-Smoothed'!$AG$2)</f>
        <v>0.12473531783329769</v>
      </c>
      <c r="H94" s="1">
        <f ca="1">H34+NORMINV(RAND(),0,'Total-Smoothed'!$AG$2)</f>
        <v>-1.7308850665695676E-2</v>
      </c>
      <c r="I94" s="1">
        <f ca="1">I34+NORMINV(RAND(),0,'Total-Smoothed'!$AG$2)</f>
        <v>0.16902825080876194</v>
      </c>
      <c r="J94" s="1">
        <f ca="1">J34+NORMINV(RAND(),0,'Total-Smoothed'!$AG$2)</f>
        <v>0.18517112475145872</v>
      </c>
      <c r="K94" s="1">
        <f ca="1">K34+NORMINV(RAND(),0,'Total-Smoothed'!$AG$2)</f>
        <v>2.6720515042091227E-2</v>
      </c>
      <c r="L94" s="1">
        <f ca="1">L34+NORMINV(RAND(),0,'Total-Smoothed'!$AG$2)</f>
        <v>9.4017839638477624E-2</v>
      </c>
      <c r="M94" s="1">
        <f ca="1">M34+NORMINV(RAND(),0,'Total-Smoothed'!$AG$2)</f>
        <v>0.9005969106581444</v>
      </c>
      <c r="N94" s="1">
        <f ca="1">N34+NORMINV(RAND(),0,'Total-Smoothed'!$AG$2)</f>
        <v>5.2345613838041087E-3</v>
      </c>
      <c r="O94" s="1">
        <f ca="1">O34+NORMINV(RAND(),0,'Total-Smoothed'!$AG$2)</f>
        <v>4.999799465794242E-2</v>
      </c>
      <c r="P94" s="1">
        <f ca="1">P34+NORMINV(RAND(),0,'Total-Smoothed'!$AG$2)</f>
        <v>0.36877447053636808</v>
      </c>
      <c r="Q94" s="1">
        <f ca="1">Q34+NORMINV(RAND(),0,'Total-Smoothed'!$AG$2)</f>
        <v>8.3662173849930133E-2</v>
      </c>
      <c r="R94" s="1">
        <f ca="1">R34+NORMINV(RAND(),0,'Total-Smoothed'!$AG$2)</f>
        <v>0.15189218836978605</v>
      </c>
      <c r="S94" s="1">
        <f ca="1">S34+NORMINV(RAND(),0,'Total-Smoothed'!$AG$2)</f>
        <v>0.24488444524881775</v>
      </c>
      <c r="T94" s="1">
        <f ca="1">T34+NORMINV(RAND(),0,'Total-Smoothed'!$AG$2)</f>
        <v>-0.1422250659365917</v>
      </c>
      <c r="U94" s="1">
        <f ca="1">U34+NORMINV(RAND(),0,'Total-Smoothed'!$AG$2)</f>
        <v>3.3780343230580281E-2</v>
      </c>
      <c r="V94" s="1">
        <f ca="1">V34+NORMINV(RAND(),0,'Total-Smoothed'!$AG$2)</f>
        <v>7.3027009870031759E-2</v>
      </c>
      <c r="W94" s="1">
        <f ca="1">W34+NORMINV(RAND(),0,'Total-Smoothed'!$AG$2)</f>
        <v>0.2831806776943101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9.683774912513507E-2</v>
      </c>
      <c r="E95" s="1">
        <f ca="1">E35+NORMINV(RAND(),0,'Total-Smoothed'!$AG$2)</f>
        <v>2.0812412565269847E-3</v>
      </c>
      <c r="F95" s="1">
        <f ca="1">F35+NORMINV(RAND(),0,'Total-Smoothed'!$AG$2)</f>
        <v>-0.10101658215631512</v>
      </c>
      <c r="G95" s="1">
        <f ca="1">G35+NORMINV(RAND(),0,'Total-Smoothed'!$AG$2)</f>
        <v>0.1219239779575709</v>
      </c>
      <c r="H95" s="1">
        <f ca="1">H35+NORMINV(RAND(),0,'Total-Smoothed'!$AG$2)</f>
        <v>-0.11751707135949883</v>
      </c>
      <c r="I95" s="1">
        <f ca="1">I35+NORMINV(RAND(),0,'Total-Smoothed'!$AG$2)</f>
        <v>0.16584845772812329</v>
      </c>
      <c r="J95" s="1">
        <f ca="1">J35+NORMINV(RAND(),0,'Total-Smoothed'!$AG$2)</f>
        <v>0.11081402145973</v>
      </c>
      <c r="K95" s="1">
        <f ca="1">K35+NORMINV(RAND(),0,'Total-Smoothed'!$AG$2)</f>
        <v>6.9461762428654789E-2</v>
      </c>
      <c r="L95" s="1">
        <f ca="1">L35+NORMINV(RAND(),0,'Total-Smoothed'!$AG$2)</f>
        <v>-2.1785423956859094E-2</v>
      </c>
      <c r="M95" s="1">
        <f ca="1">M35+NORMINV(RAND(),0,'Total-Smoothed'!$AG$2)</f>
        <v>1.1809537958946035</v>
      </c>
      <c r="N95" s="1">
        <f ca="1">N35+NORMINV(RAND(),0,'Total-Smoothed'!$AG$2)</f>
        <v>3.3737273317359422E-2</v>
      </c>
      <c r="O95" s="1">
        <f ca="1">O35+NORMINV(RAND(),0,'Total-Smoothed'!$AG$2)</f>
        <v>-3.2522428991914376E-2</v>
      </c>
      <c r="P95" s="1">
        <f ca="1">P35+NORMINV(RAND(),0,'Total-Smoothed'!$AG$2)</f>
        <v>0.63425152844465815</v>
      </c>
      <c r="Q95" s="1">
        <f ca="1">Q35+NORMINV(RAND(),0,'Total-Smoothed'!$AG$2)</f>
        <v>0.30881684048777536</v>
      </c>
      <c r="R95" s="1">
        <f ca="1">R35+NORMINV(RAND(),0,'Total-Smoothed'!$AG$2)</f>
        <v>0.16142639098123085</v>
      </c>
      <c r="S95" s="1">
        <f ca="1">S35+NORMINV(RAND(),0,'Total-Smoothed'!$AG$2)</f>
        <v>4.0305544307911778E-2</v>
      </c>
      <c r="T95" s="1">
        <f ca="1">T35+NORMINV(RAND(),0,'Total-Smoothed'!$AG$2)</f>
        <v>9.0425370974793945E-2</v>
      </c>
      <c r="U95" s="1">
        <f ca="1">U35+NORMINV(RAND(),0,'Total-Smoothed'!$AG$2)</f>
        <v>0.17462192269872892</v>
      </c>
      <c r="V95" s="1">
        <f ca="1">V35+NORMINV(RAND(),0,'Total-Smoothed'!$AG$2)</f>
        <v>0.26649393074065131</v>
      </c>
      <c r="W95" s="1">
        <f ca="1">W35+NORMINV(RAND(),0,'Total-Smoothed'!$AG$2)</f>
        <v>0.1407442165214117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2.1221065299962E-2</v>
      </c>
      <c r="E96" s="1">
        <f ca="1">E36+NORMINV(RAND(),0,'Total-Smoothed'!$AG$2)</f>
        <v>5.9387116723474288E-3</v>
      </c>
      <c r="F96" s="1">
        <f ca="1">F36+NORMINV(RAND(),0,'Total-Smoothed'!$AG$2)</f>
        <v>2.7830387831021146E-2</v>
      </c>
      <c r="G96" s="1">
        <f ca="1">G36+NORMINV(RAND(),0,'Total-Smoothed'!$AG$2)</f>
        <v>-7.1881704905475713E-2</v>
      </c>
      <c r="H96" s="1">
        <f ca="1">H36+NORMINV(RAND(),0,'Total-Smoothed'!$AG$2)</f>
        <v>5.172558766756484E-2</v>
      </c>
      <c r="I96" s="1">
        <f ca="1">I36+NORMINV(RAND(),0,'Total-Smoothed'!$AG$2)</f>
        <v>-6.3626467215770255E-2</v>
      </c>
      <c r="J96" s="1">
        <f ca="1">J36+NORMINV(RAND(),0,'Total-Smoothed'!$AG$2)</f>
        <v>4.9101503759652998E-2</v>
      </c>
      <c r="K96" s="1">
        <f ca="1">K36+NORMINV(RAND(),0,'Total-Smoothed'!$AG$2)</f>
        <v>-2.0820213181041634E-2</v>
      </c>
      <c r="L96" s="1">
        <f ca="1">L36+NORMINV(RAND(),0,'Total-Smoothed'!$AG$2)</f>
        <v>-8.4653146630728718E-2</v>
      </c>
      <c r="M96" s="1">
        <f ca="1">M36+NORMINV(RAND(),0,'Total-Smoothed'!$AG$2)</f>
        <v>0.98440164970944222</v>
      </c>
      <c r="N96" s="1">
        <f ca="1">N36+NORMINV(RAND(),0,'Total-Smoothed'!$AG$2)</f>
        <v>0.19662432540252692</v>
      </c>
      <c r="O96" s="1">
        <f ca="1">O36+NORMINV(RAND(),0,'Total-Smoothed'!$AG$2)</f>
        <v>7.1881547196602058E-2</v>
      </c>
      <c r="P96" s="1">
        <f ca="1">P36+NORMINV(RAND(),0,'Total-Smoothed'!$AG$2)</f>
        <v>1.0612200071403048</v>
      </c>
      <c r="Q96" s="1">
        <f ca="1">Q36+NORMINV(RAND(),0,'Total-Smoothed'!$AG$2)</f>
        <v>0.87297856441931743</v>
      </c>
      <c r="R96" s="1">
        <f ca="1">R36+NORMINV(RAND(),0,'Total-Smoothed'!$AG$2)</f>
        <v>0.1108233725683249</v>
      </c>
      <c r="S96" s="1">
        <f ca="1">S36+NORMINV(RAND(),0,'Total-Smoothed'!$AG$2)</f>
        <v>-1.0999210344583083E-2</v>
      </c>
      <c r="T96" s="1">
        <f ca="1">T36+NORMINV(RAND(),0,'Total-Smoothed'!$AG$2)</f>
        <v>0.10068669522905757</v>
      </c>
      <c r="U96" s="1">
        <f ca="1">U36+NORMINV(RAND(),0,'Total-Smoothed'!$AG$2)</f>
        <v>0.44528394441374775</v>
      </c>
      <c r="V96" s="1">
        <f ca="1">V36+NORMINV(RAND(),0,'Total-Smoothed'!$AG$2)</f>
        <v>0.25165932279890607</v>
      </c>
      <c r="W96" s="1">
        <f ca="1">W36+NORMINV(RAND(),0,'Total-Smoothed'!$AG$2)</f>
        <v>4.2292518727267109E-2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0.13658781841441475</v>
      </c>
      <c r="E97" s="1">
        <f ca="1">E37+NORMINV(RAND(),0,'Total-Smoothed'!$AG$2)</f>
        <v>0.11519728150419804</v>
      </c>
      <c r="F97" s="1">
        <f ca="1">F37+NORMINV(RAND(),0,'Total-Smoothed'!$AG$2)</f>
        <v>5.0830822691323982E-2</v>
      </c>
      <c r="G97" s="1">
        <f ca="1">G37+NORMINV(RAND(),0,'Total-Smoothed'!$AG$2)</f>
        <v>3.5888983455738176E-2</v>
      </c>
      <c r="H97" s="1">
        <f ca="1">H37+NORMINV(RAND(),0,'Total-Smoothed'!$AG$2)</f>
        <v>7.3275199144407971E-2</v>
      </c>
      <c r="I97" s="1">
        <f ca="1">I37+NORMINV(RAND(),0,'Total-Smoothed'!$AG$2)</f>
        <v>-1.2198860121231444E-2</v>
      </c>
      <c r="J97" s="1">
        <f ca="1">J37+NORMINV(RAND(),0,'Total-Smoothed'!$AG$2)</f>
        <v>-0.1516332448141684</v>
      </c>
      <c r="K97" s="1">
        <f ca="1">K37+NORMINV(RAND(),0,'Total-Smoothed'!$AG$2)</f>
        <v>5.4711621845149452E-2</v>
      </c>
      <c r="L97" s="1">
        <f ca="1">L37+NORMINV(RAND(),0,'Total-Smoothed'!$AG$2)</f>
        <v>-1.7959979224445134E-2</v>
      </c>
      <c r="M97" s="1">
        <f ca="1">M37+NORMINV(RAND(),0,'Total-Smoothed'!$AG$2)</f>
        <v>0.93490682669664149</v>
      </c>
      <c r="N97" s="1">
        <f ca="1">N37+NORMINV(RAND(),0,'Total-Smoothed'!$AG$2)</f>
        <v>-0.19789124809499728</v>
      </c>
      <c r="O97" s="1">
        <f ca="1">O37+NORMINV(RAND(),0,'Total-Smoothed'!$AG$2)</f>
        <v>5.8118686478286295E-2</v>
      </c>
      <c r="P97" s="1">
        <f ca="1">P37+NORMINV(RAND(),0,'Total-Smoothed'!$AG$2)</f>
        <v>0.85544007564232594</v>
      </c>
      <c r="Q97" s="1">
        <f ca="1">Q37+NORMINV(RAND(),0,'Total-Smoothed'!$AG$2)</f>
        <v>0.58564996460907159</v>
      </c>
      <c r="R97" s="1">
        <f ca="1">R37+NORMINV(RAND(),0,'Total-Smoothed'!$AG$2)</f>
        <v>8.8718277551300059E-2</v>
      </c>
      <c r="S97" s="1">
        <f ca="1">S37+NORMINV(RAND(),0,'Total-Smoothed'!$AG$2)</f>
        <v>0.22202538374928021</v>
      </c>
      <c r="T97" s="1">
        <f ca="1">T37+NORMINV(RAND(),0,'Total-Smoothed'!$AG$2)</f>
        <v>0.33712535824155104</v>
      </c>
      <c r="U97" s="1">
        <f ca="1">U37+NORMINV(RAND(),0,'Total-Smoothed'!$AG$2)</f>
        <v>0.30165775856058002</v>
      </c>
      <c r="V97" s="1">
        <f ca="1">V37+NORMINV(RAND(),0,'Total-Smoothed'!$AG$2)</f>
        <v>0.43232893157753755</v>
      </c>
      <c r="W97" s="1">
        <f ca="1">W37+NORMINV(RAND(),0,'Total-Smoothed'!$AG$2)</f>
        <v>0.31506523617659699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-1.3882309551082467E-5</v>
      </c>
      <c r="E98" s="1">
        <f ca="1">E38+NORMINV(RAND(),0,'Total-Smoothed'!$AG$2)</f>
        <v>-6.655707056660104E-2</v>
      </c>
      <c r="F98" s="1">
        <f ca="1">F38+NORMINV(RAND(),0,'Total-Smoothed'!$AG$2)</f>
        <v>-3.9519816794280523E-2</v>
      </c>
      <c r="G98" s="1">
        <f ca="1">G38+NORMINV(RAND(),0,'Total-Smoothed'!$AG$2)</f>
        <v>-1.4902675680186529E-2</v>
      </c>
      <c r="H98" s="1">
        <f ca="1">H38+NORMINV(RAND(),0,'Total-Smoothed'!$AG$2)</f>
        <v>9.6395086250559675E-2</v>
      </c>
      <c r="I98" s="1">
        <f ca="1">I38+NORMINV(RAND(),0,'Total-Smoothed'!$AG$2)</f>
        <v>0.1235645775687437</v>
      </c>
      <c r="J98" s="1">
        <f ca="1">J38+NORMINV(RAND(),0,'Total-Smoothed'!$AG$2)</f>
        <v>-6.264357749781696E-2</v>
      </c>
      <c r="K98" s="1">
        <f ca="1">K38+NORMINV(RAND(),0,'Total-Smoothed'!$AG$2)</f>
        <v>-0.10714447275335426</v>
      </c>
      <c r="L98" s="1">
        <f ca="1">L38+NORMINV(RAND(),0,'Total-Smoothed'!$AG$2)</f>
        <v>-0.17053852043558707</v>
      </c>
      <c r="M98" s="1">
        <f ca="1">M38+NORMINV(RAND(),0,'Total-Smoothed'!$AG$2)</f>
        <v>0.81071682033705095</v>
      </c>
      <c r="N98" s="1">
        <f ca="1">N38+NORMINV(RAND(),0,'Total-Smoothed'!$AG$2)</f>
        <v>-2.2990294448605002E-2</v>
      </c>
      <c r="O98" s="1">
        <f ca="1">O38+NORMINV(RAND(),0,'Total-Smoothed'!$AG$2)</f>
        <v>0.6231580238701715</v>
      </c>
      <c r="P98" s="1">
        <f ca="1">P38+NORMINV(RAND(),0,'Total-Smoothed'!$AG$2)</f>
        <v>0.96569086278875327</v>
      </c>
      <c r="Q98" s="1">
        <f ca="1">Q38+NORMINV(RAND(),0,'Total-Smoothed'!$AG$2)</f>
        <v>0.92819994257295435</v>
      </c>
      <c r="R98" s="1">
        <f ca="1">R38+NORMINV(RAND(),0,'Total-Smoothed'!$AG$2)</f>
        <v>0.55290761724853965</v>
      </c>
      <c r="S98" s="1">
        <f ca="1">S38+NORMINV(RAND(),0,'Total-Smoothed'!$AG$2)</f>
        <v>2.5142990019882433E-2</v>
      </c>
      <c r="T98" s="1">
        <f ca="1">T38+NORMINV(RAND(),0,'Total-Smoothed'!$AG$2)</f>
        <v>6.238523913923287E-2</v>
      </c>
      <c r="U98" s="1">
        <f ca="1">U38+NORMINV(RAND(),0,'Total-Smoothed'!$AG$2)</f>
        <v>-7.6916269203483309E-2</v>
      </c>
      <c r="V98" s="1">
        <f ca="1">V38+NORMINV(RAND(),0,'Total-Smoothed'!$AG$2)</f>
        <v>0.50651337273752095</v>
      </c>
      <c r="W98" s="1">
        <f ca="1">W38+NORMINV(RAND(),0,'Total-Smoothed'!$AG$2)</f>
        <v>0.76380550885394627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3.4701205156126846E-2</v>
      </c>
      <c r="E99" s="1">
        <f ca="1">E39+NORMINV(RAND(),0,'Total-Smoothed'!$AG$2)</f>
        <v>0.12761530901153623</v>
      </c>
      <c r="F99" s="1">
        <f ca="1">F39+NORMINV(RAND(),0,'Total-Smoothed'!$AG$2)</f>
        <v>2.7976871230991327E-2</v>
      </c>
      <c r="G99" s="1">
        <f ca="1">G39+NORMINV(RAND(),0,'Total-Smoothed'!$AG$2)</f>
        <v>7.7472184715166315E-2</v>
      </c>
      <c r="H99" s="1">
        <f ca="1">H39+NORMINV(RAND(),0,'Total-Smoothed'!$AG$2)</f>
        <v>-1.6407899166110386E-2</v>
      </c>
      <c r="I99" s="1">
        <f ca="1">I39+NORMINV(RAND(),0,'Total-Smoothed'!$AG$2)</f>
        <v>0.19861014679828898</v>
      </c>
      <c r="J99" s="1">
        <f ca="1">J39+NORMINV(RAND(),0,'Total-Smoothed'!$AG$2)</f>
        <v>6.4350124556164193E-2</v>
      </c>
      <c r="K99" s="1">
        <f ca="1">K39+NORMINV(RAND(),0,'Total-Smoothed'!$AG$2)</f>
        <v>0.16249819208017185</v>
      </c>
      <c r="L99" s="1">
        <f ca="1">L39+NORMINV(RAND(),0,'Total-Smoothed'!$AG$2)</f>
        <v>-0.28642684146881248</v>
      </c>
      <c r="M99" s="1">
        <f ca="1">M39+NORMINV(RAND(),0,'Total-Smoothed'!$AG$2)</f>
        <v>1.0103697008931067</v>
      </c>
      <c r="N99" s="1">
        <f ca="1">N39+NORMINV(RAND(),0,'Total-Smoothed'!$AG$2)</f>
        <v>7.6418016280930508E-3</v>
      </c>
      <c r="O99" s="1">
        <f ca="1">O39+NORMINV(RAND(),0,'Total-Smoothed'!$AG$2)</f>
        <v>1.1954022150317734</v>
      </c>
      <c r="P99" s="1">
        <f ca="1">P39+NORMINV(RAND(),0,'Total-Smoothed'!$AG$2)</f>
        <v>0.92420818541998817</v>
      </c>
      <c r="Q99" s="1">
        <f ca="1">Q39+NORMINV(RAND(),0,'Total-Smoothed'!$AG$2)</f>
        <v>0.70245993444876809</v>
      </c>
      <c r="R99" s="1">
        <f ca="1">R39+NORMINV(RAND(),0,'Total-Smoothed'!$AG$2)</f>
        <v>0.42224972141550754</v>
      </c>
      <c r="S99" s="1">
        <f ca="1">S39+NORMINV(RAND(),0,'Total-Smoothed'!$AG$2)</f>
        <v>0.13289793171030989</v>
      </c>
      <c r="T99" s="1">
        <f ca="1">T39+NORMINV(RAND(),0,'Total-Smoothed'!$AG$2)</f>
        <v>0.72178580720031449</v>
      </c>
      <c r="U99" s="1">
        <f ca="1">U39+NORMINV(RAND(),0,'Total-Smoothed'!$AG$2)</f>
        <v>0.84828062415787131</v>
      </c>
      <c r="V99" s="1">
        <f ca="1">V39+NORMINV(RAND(),0,'Total-Smoothed'!$AG$2)</f>
        <v>0.65325055680245792</v>
      </c>
      <c r="W99" s="1">
        <f ca="1">W39+NORMINV(RAND(),0,'Total-Smoothed'!$AG$2)</f>
        <v>0.39265185283066195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0.2634542592375097</v>
      </c>
      <c r="E100" s="1">
        <f ca="1">E40+NORMINV(RAND(),0,'Total-Smoothed'!$AG$2)</f>
        <v>-4.8608907235423077E-2</v>
      </c>
      <c r="F100" s="1">
        <f ca="1">F40+NORMINV(RAND(),0,'Total-Smoothed'!$AG$2)</f>
        <v>7.5985999639543757E-3</v>
      </c>
      <c r="G100" s="1">
        <f ca="1">G40+NORMINV(RAND(),0,'Total-Smoothed'!$AG$2)</f>
        <v>0.1124401555327157</v>
      </c>
      <c r="H100" s="1">
        <f ca="1">H40+NORMINV(RAND(),0,'Total-Smoothed'!$AG$2)</f>
        <v>4.2998172049360635E-2</v>
      </c>
      <c r="I100" s="1">
        <f ca="1">I40+NORMINV(RAND(),0,'Total-Smoothed'!$AG$2)</f>
        <v>2.2494100678072115E-2</v>
      </c>
      <c r="J100" s="1">
        <f ca="1">J40+NORMINV(RAND(),0,'Total-Smoothed'!$AG$2)</f>
        <v>4.1925286619373253E-2</v>
      </c>
      <c r="K100" s="1">
        <f ca="1">K40+NORMINV(RAND(),0,'Total-Smoothed'!$AG$2)</f>
        <v>8.6172714136147806E-3</v>
      </c>
      <c r="L100" s="1">
        <f ca="1">L40+NORMINV(RAND(),0,'Total-Smoothed'!$AG$2)</f>
        <v>0.16608157847322375</v>
      </c>
      <c r="M100" s="1">
        <f ca="1">M40+NORMINV(RAND(),0,'Total-Smoothed'!$AG$2)</f>
        <v>1.0507237755977525</v>
      </c>
      <c r="N100" s="1">
        <f ca="1">N40+NORMINV(RAND(),0,'Total-Smoothed'!$AG$2)</f>
        <v>0.21360983567830227</v>
      </c>
      <c r="O100" s="1">
        <f ca="1">O40+NORMINV(RAND(),0,'Total-Smoothed'!$AG$2)</f>
        <v>0.55694286249144864</v>
      </c>
      <c r="P100" s="1">
        <f ca="1">P40+NORMINV(RAND(),0,'Total-Smoothed'!$AG$2)</f>
        <v>0.74845718719081211</v>
      </c>
      <c r="Q100" s="1">
        <f ca="1">Q40+NORMINV(RAND(),0,'Total-Smoothed'!$AG$2)</f>
        <v>1.0680915775369728</v>
      </c>
      <c r="R100" s="1">
        <f ca="1">R40+NORMINV(RAND(),0,'Total-Smoothed'!$AG$2)</f>
        <v>0.63208928063395575</v>
      </c>
      <c r="S100" s="1">
        <f ca="1">S40+NORMINV(RAND(),0,'Total-Smoothed'!$AG$2)</f>
        <v>0.3269701961233058</v>
      </c>
      <c r="T100" s="1">
        <f ca="1">T40+NORMINV(RAND(),0,'Total-Smoothed'!$AG$2)</f>
        <v>0.49399175943138701</v>
      </c>
      <c r="U100" s="1">
        <f ca="1">U40+NORMINV(RAND(),0,'Total-Smoothed'!$AG$2)</f>
        <v>1.0375385596648625</v>
      </c>
      <c r="V100" s="1">
        <f ca="1">V40+NORMINV(RAND(),0,'Total-Smoothed'!$AG$2)</f>
        <v>0.56690408550732962</v>
      </c>
      <c r="W100" s="1">
        <f ca="1">W40+NORMINV(RAND(),0,'Total-Smoothed'!$AG$2)</f>
        <v>8.1434425659525217E-2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-0.17425938263413643</v>
      </c>
      <c r="E101" s="1">
        <f ca="1">E41+NORMINV(RAND(),0,'Total-Smoothed'!$AG$2)</f>
        <v>0.29276873552906357</v>
      </c>
      <c r="F101" s="1">
        <f ca="1">F41+NORMINV(RAND(),0,'Total-Smoothed'!$AG$2)</f>
        <v>-8.6469062878338276E-2</v>
      </c>
      <c r="G101" s="1">
        <f ca="1">G41+NORMINV(RAND(),0,'Total-Smoothed'!$AG$2)</f>
        <v>-7.3463707298307784E-2</v>
      </c>
      <c r="H101" s="1">
        <f ca="1">H41+NORMINV(RAND(),0,'Total-Smoothed'!$AG$2)</f>
        <v>2.6672162693482555E-2</v>
      </c>
      <c r="I101" s="1">
        <f ca="1">I41+NORMINV(RAND(),0,'Total-Smoothed'!$AG$2)</f>
        <v>9.8393566004479419E-3</v>
      </c>
      <c r="J101" s="1">
        <f ca="1">J41+NORMINV(RAND(),0,'Total-Smoothed'!$AG$2)</f>
        <v>0.10112741867549205</v>
      </c>
      <c r="K101" s="1">
        <f ca="1">K41+NORMINV(RAND(),0,'Total-Smoothed'!$AG$2)</f>
        <v>-4.4763987529381689E-2</v>
      </c>
      <c r="L101" s="1">
        <f ca="1">L41+NORMINV(RAND(),0,'Total-Smoothed'!$AG$2)</f>
        <v>0.10869646159921603</v>
      </c>
      <c r="M101" s="1">
        <f ca="1">M41+NORMINV(RAND(),0,'Total-Smoothed'!$AG$2)</f>
        <v>0.90488084572316463</v>
      </c>
      <c r="N101" s="1">
        <f ca="1">N41+NORMINV(RAND(),0,'Total-Smoothed'!$AG$2)</f>
        <v>3.2423891258399742E-2</v>
      </c>
      <c r="O101" s="1">
        <f ca="1">O41+NORMINV(RAND(),0,'Total-Smoothed'!$AG$2)</f>
        <v>0.29438898191606577</v>
      </c>
      <c r="P101" s="1">
        <f ca="1">P41+NORMINV(RAND(),0,'Total-Smoothed'!$AG$2)</f>
        <v>0.62607741885050505</v>
      </c>
      <c r="Q101" s="1">
        <f ca="1">Q41+NORMINV(RAND(),0,'Total-Smoothed'!$AG$2)</f>
        <v>0.11743100908730415</v>
      </c>
      <c r="R101" s="1">
        <f ca="1">R41+NORMINV(RAND(),0,'Total-Smoothed'!$AG$2)</f>
        <v>0.48876297608368202</v>
      </c>
      <c r="S101" s="1">
        <f ca="1">S41+NORMINV(RAND(),0,'Total-Smoothed'!$AG$2)</f>
        <v>0.18676756670783751</v>
      </c>
      <c r="T101" s="1">
        <f ca="1">T41+NORMINV(RAND(),0,'Total-Smoothed'!$AG$2)</f>
        <v>0.17348837877913326</v>
      </c>
      <c r="U101" s="1">
        <f ca="1">U41+NORMINV(RAND(),0,'Total-Smoothed'!$AG$2)</f>
        <v>0.15536176290380962</v>
      </c>
      <c r="V101" s="1">
        <f ca="1">V41+NORMINV(RAND(),0,'Total-Smoothed'!$AG$2)</f>
        <v>7.8774497082752609E-2</v>
      </c>
      <c r="W101" s="1">
        <f ca="1">W41+NORMINV(RAND(),0,'Total-Smoothed'!$AG$2)</f>
        <v>0.28698473886931308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-4.827975389686251E-2</v>
      </c>
      <c r="E102" s="1">
        <f ca="1">E42+NORMINV(RAND(),0,'Total-Smoothed'!$AG$2)</f>
        <v>3.966029018319276E-3</v>
      </c>
      <c r="F102" s="1">
        <f ca="1">F42+NORMINV(RAND(),0,'Total-Smoothed'!$AG$2)</f>
        <v>4.7941713375129771E-2</v>
      </c>
      <c r="G102" s="1">
        <f ca="1">G42+NORMINV(RAND(),0,'Total-Smoothed'!$AG$2)</f>
        <v>1.1548129952710958E-2</v>
      </c>
      <c r="H102" s="1">
        <f ca="1">H42+NORMINV(RAND(),0,'Total-Smoothed'!$AG$2)</f>
        <v>-0.12523919133185615</v>
      </c>
      <c r="I102" s="1">
        <f ca="1">I42+NORMINV(RAND(),0,'Total-Smoothed'!$AG$2)</f>
        <v>6.2881226296647892E-3</v>
      </c>
      <c r="J102" s="1">
        <f ca="1">J42+NORMINV(RAND(),0,'Total-Smoothed'!$AG$2)</f>
        <v>-0.1580349108314949</v>
      </c>
      <c r="K102" s="1">
        <f ca="1">K42+NORMINV(RAND(),0,'Total-Smoothed'!$AG$2)</f>
        <v>3.5428258756486419E-2</v>
      </c>
      <c r="L102" s="1">
        <f ca="1">L42+NORMINV(RAND(),0,'Total-Smoothed'!$AG$2)</f>
        <v>-1.4511485436705423E-2</v>
      </c>
      <c r="M102" s="1">
        <f ca="1">M42+NORMINV(RAND(),0,'Total-Smoothed'!$AG$2)</f>
        <v>1.0168772917635729</v>
      </c>
      <c r="N102" s="1">
        <f ca="1">N42+NORMINV(RAND(),0,'Total-Smoothed'!$AG$2)</f>
        <v>-6.7419902556519251E-2</v>
      </c>
      <c r="O102" s="1">
        <f ca="1">O42+NORMINV(RAND(),0,'Total-Smoothed'!$AG$2)</f>
        <v>0.96393886637580695</v>
      </c>
      <c r="P102" s="1">
        <f ca="1">P42+NORMINV(RAND(),0,'Total-Smoothed'!$AG$2)</f>
        <v>0.99927582066503351</v>
      </c>
      <c r="Q102" s="1">
        <f ca="1">Q42+NORMINV(RAND(),0,'Total-Smoothed'!$AG$2)</f>
        <v>0.32119462010539962</v>
      </c>
      <c r="R102" s="1">
        <f ca="1">R42+NORMINV(RAND(),0,'Total-Smoothed'!$AG$2)</f>
        <v>0.3952767335936182</v>
      </c>
      <c r="S102" s="1">
        <f ca="1">S42+NORMINV(RAND(),0,'Total-Smoothed'!$AG$2)</f>
        <v>-8.2387723827167414E-2</v>
      </c>
      <c r="T102" s="1">
        <f ca="1">T42+NORMINV(RAND(),0,'Total-Smoothed'!$AG$2)</f>
        <v>6.1297105549126235E-2</v>
      </c>
      <c r="U102" s="1">
        <f ca="1">U42+NORMINV(RAND(),0,'Total-Smoothed'!$AG$2)</f>
        <v>0.50699160094932161</v>
      </c>
      <c r="V102" s="1">
        <f ca="1">V42+NORMINV(RAND(),0,'Total-Smoothed'!$AG$2)</f>
        <v>0.29461322902237796</v>
      </c>
      <c r="W102" s="1">
        <f ca="1">W42+NORMINV(RAND(),0,'Total-Smoothed'!$AG$2)</f>
        <v>8.0557570226088643E-2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4.8410533194938953E-2</v>
      </c>
      <c r="E103" s="1">
        <f ca="1">E43+NORMINV(RAND(),0,'Total-Smoothed'!$AG$2)</f>
        <v>-8.7384737132865112E-2</v>
      </c>
      <c r="F103" s="1">
        <f ca="1">F43+NORMINV(RAND(),0,'Total-Smoothed'!$AG$2)</f>
        <v>-0.14432317644133541</v>
      </c>
      <c r="G103" s="1">
        <f ca="1">G43+NORMINV(RAND(),0,'Total-Smoothed'!$AG$2)</f>
        <v>-0.18147443810851865</v>
      </c>
      <c r="H103" s="1">
        <f ca="1">H43+NORMINV(RAND(),0,'Total-Smoothed'!$AG$2)</f>
        <v>-6.3564181740262973E-2</v>
      </c>
      <c r="I103" s="1">
        <f ca="1">I43+NORMINV(RAND(),0,'Total-Smoothed'!$AG$2)</f>
        <v>0.1048388522711531</v>
      </c>
      <c r="J103" s="1">
        <f ca="1">J43+NORMINV(RAND(),0,'Total-Smoothed'!$AG$2)</f>
        <v>-3.1852832528323424E-2</v>
      </c>
      <c r="K103" s="1">
        <f ca="1">K43+NORMINV(RAND(),0,'Total-Smoothed'!$AG$2)</f>
        <v>-1.1196030453261289E-2</v>
      </c>
      <c r="L103" s="1">
        <f ca="1">L43+NORMINV(RAND(),0,'Total-Smoothed'!$AG$2)</f>
        <v>-4.3411885764373201E-2</v>
      </c>
      <c r="M103" s="1">
        <f ca="1">M43+NORMINV(RAND(),0,'Total-Smoothed'!$AG$2)</f>
        <v>1.0094003113731536</v>
      </c>
      <c r="N103" s="1">
        <f ca="1">N43+NORMINV(RAND(),0,'Total-Smoothed'!$AG$2)</f>
        <v>0.17871392268754635</v>
      </c>
      <c r="O103" s="1">
        <f ca="1">O43+NORMINV(RAND(),0,'Total-Smoothed'!$AG$2)</f>
        <v>-3.5510776559891856E-2</v>
      </c>
      <c r="P103" s="1">
        <f ca="1">P43+NORMINV(RAND(),0,'Total-Smoothed'!$AG$2)</f>
        <v>0.55098667328235984</v>
      </c>
      <c r="Q103" s="1">
        <f ca="1">Q43+NORMINV(RAND(),0,'Total-Smoothed'!$AG$2)</f>
        <v>0.96505395339152855</v>
      </c>
      <c r="R103" s="1">
        <f ca="1">R43+NORMINV(RAND(),0,'Total-Smoothed'!$AG$2)</f>
        <v>0.82353977631733777</v>
      </c>
      <c r="S103" s="1">
        <f ca="1">S43+NORMINV(RAND(),0,'Total-Smoothed'!$AG$2)</f>
        <v>-0.17076198472965001</v>
      </c>
      <c r="T103" s="1">
        <f ca="1">T43+NORMINV(RAND(),0,'Total-Smoothed'!$AG$2)</f>
        <v>0.50467314491794291</v>
      </c>
      <c r="U103" s="1">
        <f ca="1">U43+NORMINV(RAND(),0,'Total-Smoothed'!$AG$2)</f>
        <v>0.30026171098785032</v>
      </c>
      <c r="V103" s="1">
        <f ca="1">V43+NORMINV(RAND(),0,'Total-Smoothed'!$AG$2)</f>
        <v>0.57681756321339672</v>
      </c>
      <c r="W103" s="1">
        <f ca="1">W43+NORMINV(RAND(),0,'Total-Smoothed'!$AG$2)</f>
        <v>4.5411170335496978E-2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5.3089190834071466E-2</v>
      </c>
      <c r="E104" s="1">
        <f ca="1">E44+NORMINV(RAND(),0,'Total-Smoothed'!$AG$2)</f>
        <v>-8.698693384997605E-2</v>
      </c>
      <c r="F104" s="1">
        <f ca="1">F44+NORMINV(RAND(),0,'Total-Smoothed'!$AG$2)</f>
        <v>0.16473307294299142</v>
      </c>
      <c r="G104" s="1">
        <f ca="1">G44+NORMINV(RAND(),0,'Total-Smoothed'!$AG$2)</f>
        <v>0.17697741543000811</v>
      </c>
      <c r="H104" s="1">
        <f ca="1">H44+NORMINV(RAND(),0,'Total-Smoothed'!$AG$2)</f>
        <v>8.9279877656207318E-2</v>
      </c>
      <c r="I104" s="1">
        <f ca="1">I44+NORMINV(RAND(),0,'Total-Smoothed'!$AG$2)</f>
        <v>0.20287144235067531</v>
      </c>
      <c r="J104" s="1">
        <f ca="1">J44+NORMINV(RAND(),0,'Total-Smoothed'!$AG$2)</f>
        <v>3.3248000227016475E-2</v>
      </c>
      <c r="K104" s="1">
        <f ca="1">K44+NORMINV(RAND(),0,'Total-Smoothed'!$AG$2)</f>
        <v>-1.0580982776103788E-2</v>
      </c>
      <c r="L104" s="1">
        <f ca="1">L44+NORMINV(RAND(),0,'Total-Smoothed'!$AG$2)</f>
        <v>9.0008096498875329E-3</v>
      </c>
      <c r="M104" s="1">
        <f ca="1">M44+NORMINV(RAND(),0,'Total-Smoothed'!$AG$2)</f>
        <v>0.88563450584209624</v>
      </c>
      <c r="N104" s="1">
        <f ca="1">N44+NORMINV(RAND(),0,'Total-Smoothed'!$AG$2)</f>
        <v>5.5110952156053244E-2</v>
      </c>
      <c r="O104" s="1">
        <f ca="1">O44+NORMINV(RAND(),0,'Total-Smoothed'!$AG$2)</f>
        <v>0.16491398801600757</v>
      </c>
      <c r="P104" s="1">
        <f ca="1">P44+NORMINV(RAND(),0,'Total-Smoothed'!$AG$2)</f>
        <v>0.35774121192757219</v>
      </c>
      <c r="Q104" s="1">
        <f ca="1">Q44+NORMINV(RAND(),0,'Total-Smoothed'!$AG$2)</f>
        <v>0.99082448140419366</v>
      </c>
      <c r="R104" s="1">
        <f ca="1">R44+NORMINV(RAND(),0,'Total-Smoothed'!$AG$2)</f>
        <v>0.68623948276252467</v>
      </c>
      <c r="S104" s="1">
        <f ca="1">S44+NORMINV(RAND(),0,'Total-Smoothed'!$AG$2)</f>
        <v>0.15293531211367128</v>
      </c>
      <c r="T104" s="1">
        <f ca="1">T44+NORMINV(RAND(),0,'Total-Smoothed'!$AG$2)</f>
        <v>0.41230083193597744</v>
      </c>
      <c r="U104" s="1">
        <f ca="1">U44+NORMINV(RAND(),0,'Total-Smoothed'!$AG$2)</f>
        <v>3.3834118317851908E-2</v>
      </c>
      <c r="V104" s="1">
        <f ca="1">V44+NORMINV(RAND(),0,'Total-Smoothed'!$AG$2)</f>
        <v>0.36454858349016139</v>
      </c>
      <c r="W104" s="1">
        <f ca="1">W44+NORMINV(RAND(),0,'Total-Smoothed'!$AG$2)</f>
        <v>-4.81235761811823E-2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0.18542879444109811</v>
      </c>
      <c r="E105" s="1">
        <f ca="1">E45+NORMINV(RAND(),0,'Total-Smoothed'!$AG$2)</f>
        <v>6.5030117166427759E-2</v>
      </c>
      <c r="F105" s="1">
        <f ca="1">F45+NORMINV(RAND(),0,'Total-Smoothed'!$AG$2)</f>
        <v>5.3093352130478257E-2</v>
      </c>
      <c r="G105" s="1">
        <f ca="1">G45+NORMINV(RAND(),0,'Total-Smoothed'!$AG$2)</f>
        <v>4.6536644411572625E-2</v>
      </c>
      <c r="H105" s="1">
        <f ca="1">H45+NORMINV(RAND(),0,'Total-Smoothed'!$AG$2)</f>
        <v>-0.20577119201759617</v>
      </c>
      <c r="I105" s="1">
        <f ca="1">I45+NORMINV(RAND(),0,'Total-Smoothed'!$AG$2)</f>
        <v>-5.4677305850282819E-2</v>
      </c>
      <c r="J105" s="1">
        <f ca="1">J45+NORMINV(RAND(),0,'Total-Smoothed'!$AG$2)</f>
        <v>-3.3821372287395859E-2</v>
      </c>
      <c r="K105" s="1">
        <f ca="1">K45+NORMINV(RAND(),0,'Total-Smoothed'!$AG$2)</f>
        <v>-4.9941766461567248E-2</v>
      </c>
      <c r="L105" s="1">
        <f ca="1">L45+NORMINV(RAND(),0,'Total-Smoothed'!$AG$2)</f>
        <v>0.10316339796241664</v>
      </c>
      <c r="M105" s="1">
        <f ca="1">M45+NORMINV(RAND(),0,'Total-Smoothed'!$AG$2)</f>
        <v>0.91626323394347631</v>
      </c>
      <c r="N105" s="1">
        <f ca="1">N45+NORMINV(RAND(),0,'Total-Smoothed'!$AG$2)</f>
        <v>0.12895154881454204</v>
      </c>
      <c r="O105" s="1">
        <f ca="1">O45+NORMINV(RAND(),0,'Total-Smoothed'!$AG$2)</f>
        <v>0.24772643559830607</v>
      </c>
      <c r="P105" s="1">
        <f ca="1">P45+NORMINV(RAND(),0,'Total-Smoothed'!$AG$2)</f>
        <v>0.87626764761948828</v>
      </c>
      <c r="Q105" s="1">
        <f ca="1">Q45+NORMINV(RAND(),0,'Total-Smoothed'!$AG$2)</f>
        <v>1.1664528984113225</v>
      </c>
      <c r="R105" s="1">
        <f ca="1">R45+NORMINV(RAND(),0,'Total-Smoothed'!$AG$2)</f>
        <v>0.25472775939775855</v>
      </c>
      <c r="S105" s="1">
        <f ca="1">S45+NORMINV(RAND(),0,'Total-Smoothed'!$AG$2)</f>
        <v>2.9045789641473932E-2</v>
      </c>
      <c r="T105" s="1">
        <f ca="1">T45+NORMINV(RAND(),0,'Total-Smoothed'!$AG$2)</f>
        <v>0.36422207476438329</v>
      </c>
      <c r="U105" s="1">
        <f ca="1">U45+NORMINV(RAND(),0,'Total-Smoothed'!$AG$2)</f>
        <v>0.29980550028242897</v>
      </c>
      <c r="V105" s="1">
        <f ca="1">V45+NORMINV(RAND(),0,'Total-Smoothed'!$AG$2)</f>
        <v>0.74935518690855185</v>
      </c>
      <c r="W105" s="1">
        <f ca="1">W45+NORMINV(RAND(),0,'Total-Smoothed'!$AG$2)</f>
        <v>-6.4671210996201503E-2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9.3220259735754624E-2</v>
      </c>
      <c r="E106" s="1">
        <f ca="1">E46+NORMINV(RAND(),0,'Total-Smoothed'!$AG$2)</f>
        <v>-0.11650099203396179</v>
      </c>
      <c r="F106" s="1">
        <f ca="1">F46+NORMINV(RAND(),0,'Total-Smoothed'!$AG$2)</f>
        <v>-4.9484798479797198E-4</v>
      </c>
      <c r="G106" s="1">
        <f ca="1">G46+NORMINV(RAND(),0,'Total-Smoothed'!$AG$2)</f>
        <v>-7.4689157519587684E-2</v>
      </c>
      <c r="H106" s="1">
        <f ca="1">H46+NORMINV(RAND(),0,'Total-Smoothed'!$AG$2)</f>
        <v>8.4745489679745878E-2</v>
      </c>
      <c r="I106" s="1">
        <f ca="1">I46+NORMINV(RAND(),0,'Total-Smoothed'!$AG$2)</f>
        <v>6.2364931466944482E-2</v>
      </c>
      <c r="J106" s="1">
        <f ca="1">J46+NORMINV(RAND(),0,'Total-Smoothed'!$AG$2)</f>
        <v>6.1434862827408024E-2</v>
      </c>
      <c r="K106" s="1">
        <f ca="1">K46+NORMINV(RAND(),0,'Total-Smoothed'!$AG$2)</f>
        <v>-5.4904538799796926E-2</v>
      </c>
      <c r="L106" s="1">
        <f ca="1">L46+NORMINV(RAND(),0,'Total-Smoothed'!$AG$2)</f>
        <v>6.1558354170278315E-2</v>
      </c>
      <c r="M106" s="1">
        <f ca="1">M46+NORMINV(RAND(),0,'Total-Smoothed'!$AG$2)</f>
        <v>1.0376873318464515</v>
      </c>
      <c r="N106" s="1">
        <f ca="1">N46+NORMINV(RAND(),0,'Total-Smoothed'!$AG$2)</f>
        <v>-7.6675066683114759E-2</v>
      </c>
      <c r="O106" s="1">
        <f ca="1">O46+NORMINV(RAND(),0,'Total-Smoothed'!$AG$2)</f>
        <v>0.1013744528340063</v>
      </c>
      <c r="P106" s="1">
        <f ca="1">P46+NORMINV(RAND(),0,'Total-Smoothed'!$AG$2)</f>
        <v>0.92430814266456296</v>
      </c>
      <c r="Q106" s="1">
        <f ca="1">Q46+NORMINV(RAND(),0,'Total-Smoothed'!$AG$2)</f>
        <v>0.74155909755994787</v>
      </c>
      <c r="R106" s="1">
        <f ca="1">R46+NORMINV(RAND(),0,'Total-Smoothed'!$AG$2)</f>
        <v>0.70002140488472253</v>
      </c>
      <c r="S106" s="1">
        <f ca="1">S46+NORMINV(RAND(),0,'Total-Smoothed'!$AG$2)</f>
        <v>0.19900062111880501</v>
      </c>
      <c r="T106" s="1">
        <f ca="1">T46+NORMINV(RAND(),0,'Total-Smoothed'!$AG$2)</f>
        <v>0.78977184986940663</v>
      </c>
      <c r="U106" s="1">
        <f ca="1">U46+NORMINV(RAND(),0,'Total-Smoothed'!$AG$2)</f>
        <v>5.4609108599677922E-2</v>
      </c>
      <c r="V106" s="1">
        <f ca="1">V46+NORMINV(RAND(),0,'Total-Smoothed'!$AG$2)</f>
        <v>0.51578897653944622</v>
      </c>
      <c r="W106" s="1">
        <f ca="1">W46+NORMINV(RAND(),0,'Total-Smoothed'!$AG$2)</f>
        <v>4.9002711496738176E-2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5.2944425612567125E-2</v>
      </c>
      <c r="E107" s="1">
        <f ca="1">E47+NORMINV(RAND(),0,'Total-Smoothed'!$AG$2)</f>
        <v>0.20459761106826335</v>
      </c>
      <c r="F107" s="1">
        <f ca="1">F47+NORMINV(RAND(),0,'Total-Smoothed'!$AG$2)</f>
        <v>-0.12198679457599711</v>
      </c>
      <c r="G107" s="1">
        <f ca="1">G47+NORMINV(RAND(),0,'Total-Smoothed'!$AG$2)</f>
        <v>9.5531581027929663E-2</v>
      </c>
      <c r="H107" s="1">
        <f ca="1">H47+NORMINV(RAND(),0,'Total-Smoothed'!$AG$2)</f>
        <v>7.6916896234812779E-2</v>
      </c>
      <c r="I107" s="1">
        <f ca="1">I47+NORMINV(RAND(),0,'Total-Smoothed'!$AG$2)</f>
        <v>-0.16520686873066082</v>
      </c>
      <c r="J107" s="1">
        <f ca="1">J47+NORMINV(RAND(),0,'Total-Smoothed'!$AG$2)</f>
        <v>1.2492708462356143E-2</v>
      </c>
      <c r="K107" s="1">
        <f ca="1">K47+NORMINV(RAND(),0,'Total-Smoothed'!$AG$2)</f>
        <v>7.7583310336187941E-2</v>
      </c>
      <c r="L107" s="1">
        <f ca="1">L47+NORMINV(RAND(),0,'Total-Smoothed'!$AG$2)</f>
        <v>8.1669938667439268E-2</v>
      </c>
      <c r="M107" s="1">
        <f ca="1">M47+NORMINV(RAND(),0,'Total-Smoothed'!$AG$2)</f>
        <v>0.8175686326265672</v>
      </c>
      <c r="N107" s="1">
        <f ca="1">N47+NORMINV(RAND(),0,'Total-Smoothed'!$AG$2)</f>
        <v>0.12353455687197849</v>
      </c>
      <c r="O107" s="1">
        <f ca="1">O47+NORMINV(RAND(),0,'Total-Smoothed'!$AG$2)</f>
        <v>-3.1922867517023105E-2</v>
      </c>
      <c r="P107" s="1">
        <f ca="1">P47+NORMINV(RAND(),0,'Total-Smoothed'!$AG$2)</f>
        <v>0.77161889800089978</v>
      </c>
      <c r="Q107" s="1">
        <f ca="1">Q47+NORMINV(RAND(),0,'Total-Smoothed'!$AG$2)</f>
        <v>1.1078601326869291</v>
      </c>
      <c r="R107" s="1">
        <f ca="1">R47+NORMINV(RAND(),0,'Total-Smoothed'!$AG$2)</f>
        <v>1.019408504625704</v>
      </c>
      <c r="S107" s="1">
        <f ca="1">S47+NORMINV(RAND(),0,'Total-Smoothed'!$AG$2)</f>
        <v>3.7529593845963147E-2</v>
      </c>
      <c r="T107" s="1">
        <f ca="1">T47+NORMINV(RAND(),0,'Total-Smoothed'!$AG$2)</f>
        <v>0.87249163728420376</v>
      </c>
      <c r="U107" s="1">
        <f ca="1">U47+NORMINV(RAND(),0,'Total-Smoothed'!$AG$2)</f>
        <v>0.66692849273984423</v>
      </c>
      <c r="V107" s="1">
        <f ca="1">V47+NORMINV(RAND(),0,'Total-Smoothed'!$AG$2)</f>
        <v>0.11632189872831561</v>
      </c>
      <c r="W107" s="1">
        <f ca="1">W47+NORMINV(RAND(),0,'Total-Smoothed'!$AG$2)</f>
        <v>-4.2308776988273983E-2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7.8288551005600879E-2</v>
      </c>
      <c r="E108" s="1">
        <f ca="1">E48+NORMINV(RAND(),0,'Total-Smoothed'!$AG$2)</f>
        <v>0.16575312902231681</v>
      </c>
      <c r="F108" s="1">
        <f ca="1">F48+NORMINV(RAND(),0,'Total-Smoothed'!$AG$2)</f>
        <v>9.080088548718683E-2</v>
      </c>
      <c r="G108" s="1">
        <f ca="1">G48+NORMINV(RAND(),0,'Total-Smoothed'!$AG$2)</f>
        <v>-8.1829156427576322E-2</v>
      </c>
      <c r="H108" s="1">
        <f ca="1">H48+NORMINV(RAND(),0,'Total-Smoothed'!$AG$2)</f>
        <v>-8.8690199434799999E-2</v>
      </c>
      <c r="I108" s="1">
        <f ca="1">I48+NORMINV(RAND(),0,'Total-Smoothed'!$AG$2)</f>
        <v>0.13819621262239432</v>
      </c>
      <c r="J108" s="1">
        <f ca="1">J48+NORMINV(RAND(),0,'Total-Smoothed'!$AG$2)</f>
        <v>4.8093669600303757E-2</v>
      </c>
      <c r="K108" s="1">
        <f ca="1">K48+NORMINV(RAND(),0,'Total-Smoothed'!$AG$2)</f>
        <v>-4.2477030419894507E-2</v>
      </c>
      <c r="L108" s="1">
        <f ca="1">L48+NORMINV(RAND(),0,'Total-Smoothed'!$AG$2)</f>
        <v>-7.4802903371592844E-2</v>
      </c>
      <c r="M108" s="1">
        <f ca="1">M48+NORMINV(RAND(),0,'Total-Smoothed'!$AG$2)</f>
        <v>0.90857410624129797</v>
      </c>
      <c r="N108" s="1">
        <f ca="1">N48+NORMINV(RAND(),0,'Total-Smoothed'!$AG$2)</f>
        <v>3.3303154617625341E-2</v>
      </c>
      <c r="O108" s="1">
        <f ca="1">O48+NORMINV(RAND(),0,'Total-Smoothed'!$AG$2)</f>
        <v>0.63625453900005924</v>
      </c>
      <c r="P108" s="1">
        <f ca="1">P48+NORMINV(RAND(),0,'Total-Smoothed'!$AG$2)</f>
        <v>0.25332916377336728</v>
      </c>
      <c r="Q108" s="1">
        <f ca="1">Q48+NORMINV(RAND(),0,'Total-Smoothed'!$AG$2)</f>
        <v>1.1522417804870593</v>
      </c>
      <c r="R108" s="1">
        <f ca="1">R48+NORMINV(RAND(),0,'Total-Smoothed'!$AG$2)</f>
        <v>0.67627823541087628</v>
      </c>
      <c r="S108" s="1">
        <f ca="1">S48+NORMINV(RAND(),0,'Total-Smoothed'!$AG$2)</f>
        <v>0.20208174888915986</v>
      </c>
      <c r="T108" s="1">
        <f ca="1">T48+NORMINV(RAND(),0,'Total-Smoothed'!$AG$2)</f>
        <v>0.13177964652710408</v>
      </c>
      <c r="U108" s="1">
        <f ca="1">U48+NORMINV(RAND(),0,'Total-Smoothed'!$AG$2)</f>
        <v>0.643141079664585</v>
      </c>
      <c r="V108" s="1">
        <f ca="1">V48+NORMINV(RAND(),0,'Total-Smoothed'!$AG$2)</f>
        <v>0.10162759530701551</v>
      </c>
      <c r="W108" s="1">
        <f ca="1">W48+NORMINV(RAND(),0,'Total-Smoothed'!$AG$2)</f>
        <v>6.7004169117545476E-2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-4.507055671987311E-2</v>
      </c>
      <c r="E111" s="1">
        <f ca="1">(E61+0.6*(F61+D61)+0.15*G1)/(1+2*0.6+0.15)</f>
        <v>-3.3696411044323318E-2</v>
      </c>
      <c r="F111" s="1">
        <f ca="1">(F61+0.6*(G61+E61)+0.15*(D61+H61))/(1+2*0.6+2*0.15)</f>
        <v>-9.0749158925781337E-2</v>
      </c>
      <c r="G111" s="1">
        <f t="shared" ref="G111:H126" ca="1" si="10">(G61+0.6*(H61+F61)+0.15*(E61+I61))/(1+2*0.6+2*0.15)</f>
        <v>-9.4182748007833147E-2</v>
      </c>
      <c r="H111" s="1">
        <f ca="1">(H61+0.6*(I61+G61)+0.15*(F61+J61))/(1+2*0.6+2*0.15)</f>
        <v>-2.6496745504438014E-2</v>
      </c>
      <c r="I111" s="1">
        <f t="shared" ref="I111:U126" ca="1" si="11">(I61+0.6*(J61+H61)+0.15*(G61+K61))/(1+2*0.6+2*0.15)</f>
        <v>4.8263412976160568E-2</v>
      </c>
      <c r="J111" s="1">
        <f t="shared" ca="1" si="11"/>
        <v>0.10028454552667272</v>
      </c>
      <c r="K111" s="1">
        <f t="shared" ca="1" si="11"/>
        <v>0.1869715799154219</v>
      </c>
      <c r="L111" s="1">
        <f t="shared" ca="1" si="11"/>
        <v>0.34465014462530746</v>
      </c>
      <c r="M111" s="1">
        <f t="shared" ca="1" si="11"/>
        <v>0.43198279801156458</v>
      </c>
      <c r="N111" s="1">
        <f t="shared" ca="1" si="11"/>
        <v>0.21122672845858737</v>
      </c>
      <c r="O111" s="1">
        <f t="shared" ca="1" si="11"/>
        <v>7.7756855297739739E-3</v>
      </c>
      <c r="P111" s="1">
        <f t="shared" ca="1" si="11"/>
        <v>-1.1448687813756086E-2</v>
      </c>
      <c r="Q111" s="1">
        <f t="shared" ca="1" si="11"/>
        <v>0.17602466860733917</v>
      </c>
      <c r="R111" s="1">
        <f t="shared" ca="1" si="11"/>
        <v>0.36850615564134986</v>
      </c>
      <c r="S111" s="1">
        <f t="shared" ca="1" si="11"/>
        <v>0.22375745753882709</v>
      </c>
      <c r="T111" s="1">
        <f t="shared" ca="1" si="11"/>
        <v>6.5974396463148691E-2</v>
      </c>
      <c r="U111" s="1">
        <f t="shared" ca="1" si="11"/>
        <v>5.8810152244832749E-2</v>
      </c>
      <c r="V111" s="1">
        <f ca="1">(V61+0.6*(W61+U61)+0.15*T1)/(1+2*0.6+0.15)</f>
        <v>9.1162599769056898E-2</v>
      </c>
      <c r="W111" s="1">
        <f ca="1">(W61+0.6*(V61)+0.15*U61)/(1+0.6+0.15)</f>
        <v>-1.3987900097326861E-2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2.6204927757717007E-2</v>
      </c>
      <c r="E112" s="1">
        <f t="shared" ref="E112:E158" ca="1" si="13">(E62+0.6*(F62+D62)+0.15*G2)/(1+2*0.6+0.15)</f>
        <v>-5.7687038961522965E-3</v>
      </c>
      <c r="F112" s="1">
        <f t="shared" ref="F112:U127" ca="1" si="14">(F62+0.6*(G62+E62)+0.15*(D62+H62))/(1+2*0.6+2*0.15)</f>
        <v>3.9276517043461482E-4</v>
      </c>
      <c r="G112" s="1">
        <f t="shared" ca="1" si="10"/>
        <v>2.9964488560019008E-2</v>
      </c>
      <c r="H112" s="1">
        <f t="shared" ca="1" si="10"/>
        <v>6.0120033346296679E-3</v>
      </c>
      <c r="I112" s="1">
        <f t="shared" ca="1" si="11"/>
        <v>-4.2956703698799628E-2</v>
      </c>
      <c r="J112" s="1">
        <f t="shared" ca="1" si="11"/>
        <v>-5.3522993354571544E-2</v>
      </c>
      <c r="K112" s="1">
        <f t="shared" ca="1" si="11"/>
        <v>9.9272967136686714E-3</v>
      </c>
      <c r="L112" s="1">
        <f t="shared" ca="1" si="11"/>
        <v>0.18434104682473007</v>
      </c>
      <c r="M112" s="1">
        <f t="shared" ca="1" si="11"/>
        <v>0.34542686443723974</v>
      </c>
      <c r="N112" s="1">
        <f t="shared" ca="1" si="11"/>
        <v>0.17378221554613468</v>
      </c>
      <c r="O112" s="1">
        <f t="shared" ca="1" si="11"/>
        <v>-4.9825663391027007E-3</v>
      </c>
      <c r="P112" s="1">
        <f t="shared" ca="1" si="11"/>
        <v>1.9028840913164029E-2</v>
      </c>
      <c r="Q112" s="1">
        <f t="shared" ca="1" si="11"/>
        <v>0.1797180168875851</v>
      </c>
      <c r="R112" s="1">
        <f t="shared" ca="1" si="11"/>
        <v>0.34720459797220332</v>
      </c>
      <c r="S112" s="1">
        <f t="shared" ca="1" si="11"/>
        <v>0.26623954232023028</v>
      </c>
      <c r="T112" s="1">
        <f t="shared" ca="1" si="11"/>
        <v>0.13879221414543064</v>
      </c>
      <c r="U112" s="1">
        <f t="shared" ca="1" si="11"/>
        <v>0.13301017873011994</v>
      </c>
      <c r="V112" s="1">
        <f t="shared" ref="V112:V158" ca="1" si="15">(V62+0.6*(W62+U62)+0.15*T2)/(1+2*0.6+0.15)</f>
        <v>0.1738245860304021</v>
      </c>
      <c r="W112" s="1">
        <f t="shared" ref="W112:W157" ca="1" si="16">(W62+0.6*(V62)+0.15*U62)/(1+0.6+0.15)</f>
        <v>0.14375432637259553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-1.9418360647775933E-2</v>
      </c>
      <c r="E113" s="1">
        <f t="shared" ca="1" si="13"/>
        <v>6.300865404797272E-2</v>
      </c>
      <c r="F113" s="1">
        <f t="shared" ca="1" si="14"/>
        <v>8.7352842974122366E-2</v>
      </c>
      <c r="G113" s="1">
        <f t="shared" ca="1" si="10"/>
        <v>7.0893374587356256E-2</v>
      </c>
      <c r="H113" s="1">
        <f t="shared" ca="1" si="10"/>
        <v>3.3799568875789124E-2</v>
      </c>
      <c r="I113" s="1">
        <f t="shared" ca="1" si="11"/>
        <v>-5.9797877424107955E-3</v>
      </c>
      <c r="J113" s="1">
        <f t="shared" ca="1" si="11"/>
        <v>-1.3906878832625872E-2</v>
      </c>
      <c r="K113" s="1">
        <f t="shared" ca="1" si="11"/>
        <v>1.5123174525285249E-2</v>
      </c>
      <c r="L113" s="1">
        <f t="shared" ca="1" si="11"/>
        <v>0.19195654561174572</v>
      </c>
      <c r="M113" s="1">
        <f t="shared" ca="1" si="11"/>
        <v>0.36985585971807799</v>
      </c>
      <c r="N113" s="1">
        <f t="shared" ca="1" si="11"/>
        <v>0.23218452435648676</v>
      </c>
      <c r="O113" s="1">
        <f t="shared" ca="1" si="11"/>
        <v>5.449352958215694E-2</v>
      </c>
      <c r="P113" s="1">
        <f t="shared" ca="1" si="11"/>
        <v>6.3154891838634625E-2</v>
      </c>
      <c r="Q113" s="1">
        <f t="shared" ca="1" si="11"/>
        <v>0.26092182069685954</v>
      </c>
      <c r="R113" s="1">
        <f t="shared" ca="1" si="11"/>
        <v>0.47034008729379256</v>
      </c>
      <c r="S113" s="1">
        <f t="shared" ca="1" si="11"/>
        <v>0.31297764791392502</v>
      </c>
      <c r="T113" s="1">
        <f t="shared" ca="1" si="11"/>
        <v>7.3635276102892097E-2</v>
      </c>
      <c r="U113" s="1">
        <f t="shared" ca="1" si="11"/>
        <v>-1.0086231853575834E-2</v>
      </c>
      <c r="V113" s="1">
        <f t="shared" ca="1" si="15"/>
        <v>8.7632923651863402E-3</v>
      </c>
      <c r="W113" s="1">
        <f t="shared" ca="1" si="16"/>
        <v>9.0112261910394089E-3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-1.821761399011727E-2</v>
      </c>
      <c r="E114" s="1">
        <f t="shared" ca="1" si="13"/>
        <v>-1.6665204662145845E-2</v>
      </c>
      <c r="F114" s="1">
        <f t="shared" ca="1" si="14"/>
        <v>-7.2954036782018922E-2</v>
      </c>
      <c r="G114" s="1">
        <f t="shared" ca="1" si="10"/>
        <v>-7.8250696769067915E-2</v>
      </c>
      <c r="H114" s="1">
        <f t="shared" ca="1" si="10"/>
        <v>-3.5912577413207379E-2</v>
      </c>
      <c r="I114" s="1">
        <f t="shared" ca="1" si="11"/>
        <v>1.8866150594295229E-2</v>
      </c>
      <c r="J114" s="1">
        <f t="shared" ca="1" si="11"/>
        <v>6.1697655994098287E-2</v>
      </c>
      <c r="K114" s="1">
        <f t="shared" ca="1" si="11"/>
        <v>9.7928242677683894E-2</v>
      </c>
      <c r="L114" s="1">
        <f t="shared" ca="1" si="11"/>
        <v>0.19611834023632019</v>
      </c>
      <c r="M114" s="1">
        <f t="shared" ca="1" si="11"/>
        <v>0.32040780192347162</v>
      </c>
      <c r="N114" s="1">
        <f t="shared" ca="1" si="11"/>
        <v>0.24296406372610496</v>
      </c>
      <c r="O114" s="1">
        <f t="shared" ca="1" si="11"/>
        <v>0.15181226835153583</v>
      </c>
      <c r="P114" s="1">
        <f t="shared" ca="1" si="11"/>
        <v>0.14718082650623296</v>
      </c>
      <c r="Q114" s="1">
        <f t="shared" ca="1" si="11"/>
        <v>0.19787030753526924</v>
      </c>
      <c r="R114" s="1">
        <f t="shared" ca="1" si="11"/>
        <v>0.27776409995513551</v>
      </c>
      <c r="S114" s="1">
        <f t="shared" ca="1" si="11"/>
        <v>0.1720284986495248</v>
      </c>
      <c r="T114" s="1">
        <f t="shared" ca="1" si="11"/>
        <v>0.1689703492071136</v>
      </c>
      <c r="U114" s="1">
        <f t="shared" ca="1" si="11"/>
        <v>0.22721477400842122</v>
      </c>
      <c r="V114" s="1">
        <f t="shared" ca="1" si="15"/>
        <v>0.14599982346110016</v>
      </c>
      <c r="W114" s="1">
        <f t="shared" ca="1" si="16"/>
        <v>2.4513553387363409E-2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0.13172303887507916</v>
      </c>
      <c r="E115" s="1">
        <f t="shared" ca="1" si="13"/>
        <v>0.1014416876219891</v>
      </c>
      <c r="F115" s="1">
        <f t="shared" ca="1" si="14"/>
        <v>8.8700287184130991E-2</v>
      </c>
      <c r="G115" s="1">
        <f t="shared" ca="1" si="10"/>
        <v>6.8918401414281488E-2</v>
      </c>
      <c r="H115" s="1">
        <f t="shared" ca="1" si="10"/>
        <v>4.1693275204812349E-2</v>
      </c>
      <c r="I115" s="1">
        <f t="shared" ca="1" si="11"/>
        <v>4.8315409877582406E-2</v>
      </c>
      <c r="J115" s="1">
        <f t="shared" ca="1" si="11"/>
        <v>4.9191389809223808E-2</v>
      </c>
      <c r="K115" s="1">
        <f t="shared" ca="1" si="11"/>
        <v>0.11585314430360756</v>
      </c>
      <c r="L115" s="1">
        <f t="shared" ca="1" si="11"/>
        <v>0.27386685335141275</v>
      </c>
      <c r="M115" s="1">
        <f t="shared" ca="1" si="11"/>
        <v>0.38742737180530551</v>
      </c>
      <c r="N115" s="1">
        <f t="shared" ca="1" si="11"/>
        <v>0.20867733632058486</v>
      </c>
      <c r="O115" s="1">
        <f t="shared" ca="1" si="11"/>
        <v>4.0955344041986072E-2</v>
      </c>
      <c r="P115" s="1">
        <f t="shared" ca="1" si="11"/>
        <v>3.2920594412350443E-2</v>
      </c>
      <c r="Q115" s="1">
        <f t="shared" ca="1" si="11"/>
        <v>0.1791082516938563</v>
      </c>
      <c r="R115" s="1">
        <f t="shared" ca="1" si="11"/>
        <v>0.32718751291738724</v>
      </c>
      <c r="S115" s="1">
        <f t="shared" ca="1" si="11"/>
        <v>0.20819876613898342</v>
      </c>
      <c r="T115" s="1">
        <f t="shared" ca="1" si="11"/>
        <v>8.0623721450000879E-2</v>
      </c>
      <c r="U115" s="1">
        <f t="shared" ca="1" si="11"/>
        <v>1.2955032254623666E-2</v>
      </c>
      <c r="V115" s="1">
        <f t="shared" ca="1" si="15"/>
        <v>-7.0230396096605197E-2</v>
      </c>
      <c r="W115" s="1">
        <f t="shared" ca="1" si="16"/>
        <v>-8.2735031674884121E-2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0.13632612922323911</v>
      </c>
      <c r="E116" s="1">
        <f t="shared" ca="1" si="13"/>
        <v>8.8505706167650758E-2</v>
      </c>
      <c r="F116" s="1">
        <f t="shared" ca="1" si="14"/>
        <v>4.7282006266322771E-2</v>
      </c>
      <c r="G116" s="1">
        <f t="shared" ca="1" si="10"/>
        <v>1.7462614948400977E-2</v>
      </c>
      <c r="H116" s="1">
        <f t="shared" ca="1" si="10"/>
        <v>4.1782526497667519E-2</v>
      </c>
      <c r="I116" s="1">
        <f t="shared" ca="1" si="11"/>
        <v>8.5456802449531882E-2</v>
      </c>
      <c r="J116" s="1">
        <f t="shared" ca="1" si="11"/>
        <v>8.6775952908936679E-2</v>
      </c>
      <c r="K116" s="1">
        <f t="shared" ca="1" si="11"/>
        <v>0.12660191337955387</v>
      </c>
      <c r="L116" s="1">
        <f t="shared" ca="1" si="11"/>
        <v>0.27171853669708257</v>
      </c>
      <c r="M116" s="1">
        <f t="shared" ca="1" si="11"/>
        <v>0.37454777842642156</v>
      </c>
      <c r="N116" s="1">
        <f t="shared" ca="1" si="11"/>
        <v>0.23264551547637941</v>
      </c>
      <c r="O116" s="1">
        <f t="shared" ca="1" si="11"/>
        <v>0.14571103788276413</v>
      </c>
      <c r="P116" s="1">
        <f t="shared" ca="1" si="11"/>
        <v>0.2058147434250488</v>
      </c>
      <c r="Q116" s="1">
        <f t="shared" ca="1" si="11"/>
        <v>0.32234099982633474</v>
      </c>
      <c r="R116" s="1">
        <f t="shared" ca="1" si="11"/>
        <v>0.38532195017824045</v>
      </c>
      <c r="S116" s="1">
        <f t="shared" ca="1" si="11"/>
        <v>0.20645105618594778</v>
      </c>
      <c r="T116" s="1">
        <f t="shared" ca="1" si="11"/>
        <v>7.3246767533990648E-2</v>
      </c>
      <c r="U116" s="1">
        <f t="shared" ca="1" si="11"/>
        <v>5.5567628117235382E-2</v>
      </c>
      <c r="V116" s="1">
        <f t="shared" ca="1" si="15"/>
        <v>6.4460695172798274E-2</v>
      </c>
      <c r="W116" s="1">
        <f t="shared" ca="1" si="16"/>
        <v>5.4016643370623264E-2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-4.5529907556727471E-2</v>
      </c>
      <c r="E117" s="1">
        <f t="shared" ca="1" si="13"/>
        <v>-3.4010184321212084E-2</v>
      </c>
      <c r="F117" s="1">
        <f t="shared" ca="1" si="14"/>
        <v>2.40374754719604E-2</v>
      </c>
      <c r="G117" s="1">
        <f t="shared" ca="1" si="10"/>
        <v>7.4737304112115377E-2</v>
      </c>
      <c r="H117" s="1">
        <f t="shared" ca="1" si="10"/>
        <v>6.3182766953436206E-2</v>
      </c>
      <c r="I117" s="1">
        <f t="shared" ca="1" si="11"/>
        <v>5.2539601283763324E-2</v>
      </c>
      <c r="J117" s="1">
        <f t="shared" ca="1" si="11"/>
        <v>0.10725345841571002</v>
      </c>
      <c r="K117" s="1">
        <f t="shared" ca="1" si="11"/>
        <v>0.18888434846326202</v>
      </c>
      <c r="L117" s="1">
        <f t="shared" ca="1" si="11"/>
        <v>0.32071695487766727</v>
      </c>
      <c r="M117" s="1">
        <f t="shared" ca="1" si="11"/>
        <v>0.40116066504794212</v>
      </c>
      <c r="N117" s="1">
        <f t="shared" ca="1" si="11"/>
        <v>0.20542566625961323</v>
      </c>
      <c r="O117" s="1">
        <f t="shared" ca="1" si="11"/>
        <v>5.8030290115043917E-2</v>
      </c>
      <c r="P117" s="1">
        <f t="shared" ca="1" si="11"/>
        <v>8.6811524726605901E-2</v>
      </c>
      <c r="Q117" s="1">
        <f t="shared" ca="1" si="11"/>
        <v>0.21573028949287981</v>
      </c>
      <c r="R117" s="1">
        <f t="shared" ca="1" si="11"/>
        <v>0.29455375334890205</v>
      </c>
      <c r="S117" s="1">
        <f t="shared" ca="1" si="11"/>
        <v>0.15047027736367397</v>
      </c>
      <c r="T117" s="1">
        <f t="shared" ca="1" si="11"/>
        <v>1.1465007800506855E-4</v>
      </c>
      <c r="U117" s="1">
        <f t="shared" ca="1" si="11"/>
        <v>-3.0829860060196945E-2</v>
      </c>
      <c r="V117" s="1">
        <f t="shared" ca="1" si="15"/>
        <v>4.1152212863033388E-2</v>
      </c>
      <c r="W117" s="1">
        <f t="shared" ca="1" si="16"/>
        <v>9.049805061623295E-2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1.2534997188519624E-2</v>
      </c>
      <c r="E118" s="1">
        <f t="shared" ca="1" si="13"/>
        <v>-5.7084836651113975E-2</v>
      </c>
      <c r="F118" s="1">
        <f t="shared" ca="1" si="14"/>
        <v>-0.10629131292621286</v>
      </c>
      <c r="G118" s="1">
        <f t="shared" ca="1" si="10"/>
        <v>-9.2093125217125815E-2</v>
      </c>
      <c r="H118" s="1">
        <f t="shared" ca="1" si="10"/>
        <v>-5.3996311914005356E-2</v>
      </c>
      <c r="I118" s="1">
        <f t="shared" ca="1" si="11"/>
        <v>-3.2266536749429489E-2</v>
      </c>
      <c r="J118" s="1">
        <f t="shared" ca="1" si="11"/>
        <v>-5.647924163047835E-2</v>
      </c>
      <c r="K118" s="1">
        <f t="shared" ca="1" si="11"/>
        <v>-2.9845693127279804E-2</v>
      </c>
      <c r="L118" s="1">
        <f t="shared" ca="1" si="11"/>
        <v>0.15319953831757771</v>
      </c>
      <c r="M118" s="1">
        <f t="shared" ca="1" si="11"/>
        <v>0.37050661295476067</v>
      </c>
      <c r="N118" s="1">
        <f t="shared" ca="1" si="11"/>
        <v>0.29258614406837274</v>
      </c>
      <c r="O118" s="1">
        <f t="shared" ca="1" si="11"/>
        <v>0.12800757770797525</v>
      </c>
      <c r="P118" s="1">
        <f t="shared" ca="1" si="11"/>
        <v>9.0051946975930774E-2</v>
      </c>
      <c r="Q118" s="1">
        <f t="shared" ca="1" si="11"/>
        <v>0.23350036651666639</v>
      </c>
      <c r="R118" s="1">
        <f t="shared" ca="1" si="11"/>
        <v>0.38319909344685599</v>
      </c>
      <c r="S118" s="1">
        <f t="shared" ca="1" si="11"/>
        <v>0.24127883890251675</v>
      </c>
      <c r="T118" s="1">
        <f t="shared" ca="1" si="11"/>
        <v>6.3660179741418271E-2</v>
      </c>
      <c r="U118" s="1">
        <f t="shared" ca="1" si="11"/>
        <v>-3.7337863727982527E-2</v>
      </c>
      <c r="V118" s="1">
        <f t="shared" ca="1" si="15"/>
        <v>-7.3833421108595615E-2</v>
      </c>
      <c r="W118" s="1">
        <f t="shared" ca="1" si="16"/>
        <v>-4.2906031290717114E-2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-6.0124847730423758E-2</v>
      </c>
      <c r="E119" s="1">
        <f t="shared" ca="1" si="13"/>
        <v>-3.9945252231259144E-2</v>
      </c>
      <c r="F119" s="1">
        <f t="shared" ca="1" si="14"/>
        <v>-1.5835069266761755E-2</v>
      </c>
      <c r="G119" s="1">
        <f t="shared" ca="1" si="10"/>
        <v>9.0858269945888453E-3</v>
      </c>
      <c r="H119" s="1">
        <f t="shared" ca="1" si="10"/>
        <v>2.8858480261157025E-2</v>
      </c>
      <c r="I119" s="1">
        <f t="shared" ca="1" si="11"/>
        <v>2.3542685648408369E-2</v>
      </c>
      <c r="J119" s="1">
        <f t="shared" ca="1" si="11"/>
        <v>-2.1342916761814452E-2</v>
      </c>
      <c r="K119" s="1">
        <f t="shared" ca="1" si="11"/>
        <v>-5.6621168854571694E-3</v>
      </c>
      <c r="L119" s="1">
        <f t="shared" ca="1" si="11"/>
        <v>0.16474028885004163</v>
      </c>
      <c r="M119" s="1">
        <f t="shared" ca="1" si="11"/>
        <v>0.37099176760120894</v>
      </c>
      <c r="N119" s="1">
        <f t="shared" ca="1" si="11"/>
        <v>0.29708315649865619</v>
      </c>
      <c r="O119" s="1">
        <f t="shared" ca="1" si="11"/>
        <v>0.16236179844164228</v>
      </c>
      <c r="P119" s="1">
        <f t="shared" ca="1" si="11"/>
        <v>0.14415480069203657</v>
      </c>
      <c r="Q119" s="1">
        <f t="shared" ca="1" si="11"/>
        <v>0.31522510301007273</v>
      </c>
      <c r="R119" s="1">
        <f t="shared" ca="1" si="11"/>
        <v>0.44554521188902385</v>
      </c>
      <c r="S119" s="1">
        <f t="shared" ca="1" si="11"/>
        <v>0.28194436829295583</v>
      </c>
      <c r="T119" s="1">
        <f t="shared" ca="1" si="11"/>
        <v>6.210767834676776E-2</v>
      </c>
      <c r="U119" s="1">
        <f t="shared" ca="1" si="11"/>
        <v>-1.229271274781076E-2</v>
      </c>
      <c r="V119" s="1">
        <f t="shared" ca="1" si="15"/>
        <v>-1.9296651169138243E-2</v>
      </c>
      <c r="W119" s="1">
        <f t="shared" ca="1" si="16"/>
        <v>-4.6100010407267349E-2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-2.453436442675418E-2</v>
      </c>
      <c r="E120" s="1">
        <f t="shared" ca="1" si="13"/>
        <v>-2.9386320442261842E-2</v>
      </c>
      <c r="F120" s="1">
        <f t="shared" ca="1" si="14"/>
        <v>-2.1920707794914954E-2</v>
      </c>
      <c r="G120" s="1">
        <f t="shared" ca="1" si="10"/>
        <v>4.1435698737133878E-3</v>
      </c>
      <c r="H120" s="1">
        <f t="shared" ca="1" si="10"/>
        <v>4.5272693424700337E-3</v>
      </c>
      <c r="I120" s="1">
        <f t="shared" ca="1" si="11"/>
        <v>-1.7513296519270957E-2</v>
      </c>
      <c r="J120" s="1">
        <f t="shared" ca="1" si="11"/>
        <v>-3.2173944368220041E-2</v>
      </c>
      <c r="K120" s="1">
        <f t="shared" ca="1" si="11"/>
        <v>1.7853245117845584E-2</v>
      </c>
      <c r="L120" s="1">
        <f t="shared" ca="1" si="11"/>
        <v>0.19853388215054368</v>
      </c>
      <c r="M120" s="1">
        <f t="shared" ca="1" si="11"/>
        <v>0.34531263855961336</v>
      </c>
      <c r="N120" s="1">
        <f t="shared" ca="1" si="11"/>
        <v>0.18527039772150272</v>
      </c>
      <c r="O120" s="1">
        <f t="shared" ca="1" si="11"/>
        <v>4.2519364917230504E-2</v>
      </c>
      <c r="P120" s="1">
        <f t="shared" ca="1" si="11"/>
        <v>4.2492006150979714E-2</v>
      </c>
      <c r="Q120" s="1">
        <f t="shared" ca="1" si="11"/>
        <v>0.18784360726058844</v>
      </c>
      <c r="R120" s="1">
        <f t="shared" ca="1" si="11"/>
        <v>0.3445365585983533</v>
      </c>
      <c r="S120" s="1">
        <f t="shared" ca="1" si="11"/>
        <v>0.26524218448534598</v>
      </c>
      <c r="T120" s="1">
        <f t="shared" ca="1" si="11"/>
        <v>0.17459290023800283</v>
      </c>
      <c r="U120" s="1">
        <f t="shared" ca="1" si="11"/>
        <v>0.16630688486121364</v>
      </c>
      <c r="V120" s="1">
        <f t="shared" ca="1" si="15"/>
        <v>0.12863790904162775</v>
      </c>
      <c r="W120" s="1">
        <f t="shared" ca="1" si="16"/>
        <v>7.9457724806732341E-2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0.10080443810304306</v>
      </c>
      <c r="E121" s="1">
        <f t="shared" ca="1" si="13"/>
        <v>0.11573448328590759</v>
      </c>
      <c r="F121" s="1">
        <f t="shared" ca="1" si="14"/>
        <v>5.1819081161659543E-2</v>
      </c>
      <c r="G121" s="1">
        <f t="shared" ca="1" si="10"/>
        <v>-2.6360277759909824E-2</v>
      </c>
      <c r="H121" s="1">
        <f t="shared" ca="1" si="10"/>
        <v>-5.8615760208955855E-2</v>
      </c>
      <c r="I121" s="1">
        <f t="shared" ca="1" si="11"/>
        <v>-2.3760986024881331E-2</v>
      </c>
      <c r="J121" s="1">
        <f t="shared" ca="1" si="11"/>
        <v>-1.3690972138741323E-2</v>
      </c>
      <c r="K121" s="1">
        <f t="shared" ca="1" si="11"/>
        <v>1.3596822036796363E-2</v>
      </c>
      <c r="L121" s="1">
        <f t="shared" ca="1" si="11"/>
        <v>0.18538019176523307</v>
      </c>
      <c r="M121" s="1">
        <f t="shared" ca="1" si="11"/>
        <v>0.36087512674612621</v>
      </c>
      <c r="N121" s="1">
        <f t="shared" ca="1" si="11"/>
        <v>0.22614729314021292</v>
      </c>
      <c r="O121" s="1">
        <f t="shared" ca="1" si="11"/>
        <v>0.12023582990280354</v>
      </c>
      <c r="P121" s="1">
        <f t="shared" ca="1" si="11"/>
        <v>0.15516839106045821</v>
      </c>
      <c r="Q121" s="1">
        <f t="shared" ca="1" si="11"/>
        <v>0.32259029881607615</v>
      </c>
      <c r="R121" s="1">
        <f t="shared" ca="1" si="11"/>
        <v>0.44175649914803855</v>
      </c>
      <c r="S121" s="1">
        <f t="shared" ca="1" si="11"/>
        <v>0.2444667652608942</v>
      </c>
      <c r="T121" s="1">
        <f t="shared" ca="1" si="11"/>
        <v>3.4267449982570627E-2</v>
      </c>
      <c r="U121" s="1">
        <f t="shared" ca="1" si="11"/>
        <v>9.355273183537665E-3</v>
      </c>
      <c r="V121" s="1">
        <f t="shared" ca="1" si="15"/>
        <v>4.136000416933807E-2</v>
      </c>
      <c r="W121" s="1">
        <f t="shared" ca="1" si="16"/>
        <v>3.2251906152153495E-2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-4.9292860423617003E-2</v>
      </c>
      <c r="E122" s="1">
        <f t="shared" ca="1" si="13"/>
        <v>-1.9641731165572402E-2</v>
      </c>
      <c r="F122" s="1">
        <f t="shared" ca="1" si="14"/>
        <v>-5.392159236322365E-2</v>
      </c>
      <c r="G122" s="1">
        <f t="shared" ca="1" si="10"/>
        <v>-5.0577987279993478E-2</v>
      </c>
      <c r="H122" s="1">
        <f t="shared" ca="1" si="10"/>
        <v>-1.5660790621430679E-2</v>
      </c>
      <c r="I122" s="1">
        <f t="shared" ca="1" si="11"/>
        <v>7.0415064810597974E-3</v>
      </c>
      <c r="J122" s="1">
        <f t="shared" ca="1" si="11"/>
        <v>-3.5666398697878078E-4</v>
      </c>
      <c r="K122" s="1">
        <f t="shared" ca="1" si="11"/>
        <v>6.4986418621381659E-2</v>
      </c>
      <c r="L122" s="1">
        <f t="shared" ca="1" si="11"/>
        <v>0.22601636529165278</v>
      </c>
      <c r="M122" s="1">
        <f t="shared" ca="1" si="11"/>
        <v>0.38741134576439878</v>
      </c>
      <c r="N122" s="1">
        <f t="shared" ca="1" si="11"/>
        <v>0.23115802584987657</v>
      </c>
      <c r="O122" s="1">
        <f t="shared" ca="1" si="11"/>
        <v>9.1684006535064366E-3</v>
      </c>
      <c r="P122" s="1">
        <f t="shared" ca="1" si="11"/>
        <v>-3.3650460072376688E-2</v>
      </c>
      <c r="Q122" s="1">
        <f t="shared" ca="1" si="11"/>
        <v>0.15194477011947893</v>
      </c>
      <c r="R122" s="1">
        <f t="shared" ca="1" si="11"/>
        <v>0.36530987203791065</v>
      </c>
      <c r="S122" s="1">
        <f t="shared" ca="1" si="11"/>
        <v>0.26830755855431665</v>
      </c>
      <c r="T122" s="1">
        <f t="shared" ca="1" si="11"/>
        <v>0.15715255365249009</v>
      </c>
      <c r="U122" s="1">
        <f t="shared" ca="1" si="11"/>
        <v>0.10357228991560277</v>
      </c>
      <c r="V122" s="1">
        <f t="shared" ca="1" si="15"/>
        <v>5.6975715084678649E-2</v>
      </c>
      <c r="W122" s="1">
        <f t="shared" ca="1" si="16"/>
        <v>7.8752312182462259E-2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7.22055360961711E-2</v>
      </c>
      <c r="E123" s="1">
        <f t="shared" ca="1" si="13"/>
        <v>9.4441753600841782E-2</v>
      </c>
      <c r="F123" s="1">
        <f t="shared" ca="1" si="14"/>
        <v>0.10862167067827173</v>
      </c>
      <c r="G123" s="1">
        <f t="shared" ca="1" si="10"/>
        <v>0.11881493853467591</v>
      </c>
      <c r="H123" s="1">
        <f t="shared" ca="1" si="10"/>
        <v>0.13359335824304278</v>
      </c>
      <c r="I123" s="1">
        <f t="shared" ca="1" si="11"/>
        <v>0.14196911661713618</v>
      </c>
      <c r="J123" s="1">
        <f t="shared" ca="1" si="11"/>
        <v>0.13769295397229331</v>
      </c>
      <c r="K123" s="1">
        <f t="shared" ca="1" si="11"/>
        <v>0.13921729297536767</v>
      </c>
      <c r="L123" s="1">
        <f t="shared" ca="1" si="11"/>
        <v>0.19578245837417044</v>
      </c>
      <c r="M123" s="1">
        <f t="shared" ca="1" si="11"/>
        <v>0.26687822573357856</v>
      </c>
      <c r="N123" s="1">
        <f t="shared" ca="1" si="11"/>
        <v>0.14494230854560539</v>
      </c>
      <c r="O123" s="1">
        <f t="shared" ca="1" si="11"/>
        <v>2.4391562488179828E-2</v>
      </c>
      <c r="P123" s="1">
        <f t="shared" ca="1" si="11"/>
        <v>7.2382795490431223E-2</v>
      </c>
      <c r="Q123" s="1">
        <f t="shared" ca="1" si="11"/>
        <v>0.18824719317783573</v>
      </c>
      <c r="R123" s="1">
        <f t="shared" ca="1" si="11"/>
        <v>0.2681690033175354</v>
      </c>
      <c r="S123" s="1">
        <f t="shared" ca="1" si="11"/>
        <v>0.16802958836978873</v>
      </c>
      <c r="T123" s="1">
        <f t="shared" ca="1" si="11"/>
        <v>3.3945013128584736E-2</v>
      </c>
      <c r="U123" s="1">
        <f t="shared" ca="1" si="11"/>
        <v>-6.7922834758000952E-3</v>
      </c>
      <c r="V123" s="1">
        <f t="shared" ca="1" si="15"/>
        <v>3.7823376356280705E-2</v>
      </c>
      <c r="W123" s="1">
        <f t="shared" ca="1" si="16"/>
        <v>4.5939386946243353E-2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-4.7663402290356273E-3</v>
      </c>
      <c r="E124" s="1">
        <f t="shared" ca="1" si="13"/>
        <v>-4.1391130991802756E-2</v>
      </c>
      <c r="F124" s="1">
        <f t="shared" ca="1" si="14"/>
        <v>-6.8437172034599911E-2</v>
      </c>
      <c r="G124" s="1">
        <f t="shared" ca="1" si="10"/>
        <v>-4.3463059431624637E-2</v>
      </c>
      <c r="H124" s="1">
        <f t="shared" ca="1" si="10"/>
        <v>-2.9651387039647085E-2</v>
      </c>
      <c r="I124" s="1">
        <f t="shared" ca="1" si="11"/>
        <v>-7.077293577340818E-2</v>
      </c>
      <c r="J124" s="1">
        <f t="shared" ca="1" si="11"/>
        <v>-7.5947607822310498E-2</v>
      </c>
      <c r="K124" s="1">
        <f t="shared" ca="1" si="11"/>
        <v>4.0615497350384054E-3</v>
      </c>
      <c r="L124" s="1">
        <f t="shared" ca="1" si="11"/>
        <v>0.19643983979219704</v>
      </c>
      <c r="M124" s="1">
        <f t="shared" ca="1" si="11"/>
        <v>0.34211002686944619</v>
      </c>
      <c r="N124" s="1">
        <f t="shared" ca="1" si="11"/>
        <v>0.16717759996151976</v>
      </c>
      <c r="O124" s="1">
        <f t="shared" ca="1" si="11"/>
        <v>4.6627017009174933E-3</v>
      </c>
      <c r="P124" s="1">
        <f t="shared" ca="1" si="11"/>
        <v>4.6215591260903306E-2</v>
      </c>
      <c r="Q124" s="1">
        <f t="shared" ca="1" si="11"/>
        <v>0.27074682822225427</v>
      </c>
      <c r="R124" s="1">
        <f t="shared" ca="1" si="11"/>
        <v>0.45024288360459847</v>
      </c>
      <c r="S124" s="1">
        <f t="shared" ca="1" si="11"/>
        <v>0.27579090545028268</v>
      </c>
      <c r="T124" s="1">
        <f t="shared" ca="1" si="11"/>
        <v>0.11729803102464567</v>
      </c>
      <c r="U124" s="1">
        <f t="shared" ca="1" si="11"/>
        <v>5.9172458503889039E-2</v>
      </c>
      <c r="V124" s="1">
        <f t="shared" ca="1" si="15"/>
        <v>4.9707376066797669E-2</v>
      </c>
      <c r="W124" s="1">
        <f t="shared" ca="1" si="16"/>
        <v>5.9364023710894116E-2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0.11311792941367137</v>
      </c>
      <c r="E125" s="1">
        <f t="shared" ca="1" si="13"/>
        <v>5.2969363482780939E-2</v>
      </c>
      <c r="F125" s="1">
        <f t="shared" ca="1" si="14"/>
        <v>0.10765294278239942</v>
      </c>
      <c r="G125" s="1">
        <f t="shared" ca="1" si="10"/>
        <v>0.19687718144469052</v>
      </c>
      <c r="H125" s="1">
        <f t="shared" ca="1" si="10"/>
        <v>0.17049485644984111</v>
      </c>
      <c r="I125" s="1">
        <f t="shared" ca="1" si="11"/>
        <v>9.0561147659980717E-2</v>
      </c>
      <c r="J125" s="1">
        <f t="shared" ca="1" si="11"/>
        <v>3.4564406102892527E-2</v>
      </c>
      <c r="K125" s="1">
        <f t="shared" ca="1" si="11"/>
        <v>3.7999046586733941E-2</v>
      </c>
      <c r="L125" s="1">
        <f t="shared" ca="1" si="11"/>
        <v>0.17962242825067182</v>
      </c>
      <c r="M125" s="1">
        <f t="shared" ca="1" si="11"/>
        <v>0.34843854626624227</v>
      </c>
      <c r="N125" s="1">
        <f t="shared" ca="1" si="11"/>
        <v>0.22966236105556542</v>
      </c>
      <c r="O125" s="1">
        <f t="shared" ca="1" si="11"/>
        <v>4.454842289184293E-2</v>
      </c>
      <c r="P125" s="1">
        <f t="shared" ca="1" si="11"/>
        <v>4.966037682198747E-2</v>
      </c>
      <c r="Q125" s="1">
        <f t="shared" ca="1" si="11"/>
        <v>0.26754106483751705</v>
      </c>
      <c r="R125" s="1">
        <f t="shared" ca="1" si="11"/>
        <v>0.45495629626533179</v>
      </c>
      <c r="S125" s="1">
        <f t="shared" ca="1" si="11"/>
        <v>0.28359004438935942</v>
      </c>
      <c r="T125" s="1">
        <f t="shared" ca="1" si="11"/>
        <v>0.11658375331814788</v>
      </c>
      <c r="U125" s="1">
        <f t="shared" ca="1" si="11"/>
        <v>9.6563376664048226E-2</v>
      </c>
      <c r="V125" s="1">
        <f t="shared" ca="1" si="15"/>
        <v>6.5148477098641425E-2</v>
      </c>
      <c r="W125" s="1">
        <f t="shared" ca="1" si="16"/>
        <v>1.4125103860973418E-2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-3.409250912310563E-2</v>
      </c>
      <c r="E126" s="1">
        <f t="shared" ca="1" si="13"/>
        <v>-6.0156426694418133E-2</v>
      </c>
      <c r="F126" s="1">
        <f t="shared" ca="1" si="14"/>
        <v>6.9073667355856326E-4</v>
      </c>
      <c r="G126" s="1">
        <f t="shared" ca="1" si="10"/>
        <v>2.8664528181995264E-2</v>
      </c>
      <c r="H126" s="1">
        <f t="shared" ca="1" si="10"/>
        <v>-6.3996996893445042E-3</v>
      </c>
      <c r="I126" s="1">
        <f t="shared" ca="1" si="11"/>
        <v>-2.5419340298051596E-2</v>
      </c>
      <c r="J126" s="1">
        <f t="shared" ca="1" si="11"/>
        <v>8.3107790396794623E-4</v>
      </c>
      <c r="K126" s="1">
        <f t="shared" ca="1" si="11"/>
        <v>8.6260363758812589E-2</v>
      </c>
      <c r="L126" s="1">
        <f t="shared" ca="1" si="11"/>
        <v>0.25819318297640348</v>
      </c>
      <c r="M126" s="1">
        <f t="shared" ca="1" si="11"/>
        <v>0.37178489831399703</v>
      </c>
      <c r="N126" s="1">
        <f t="shared" ca="1" si="11"/>
        <v>0.18253167314942687</v>
      </c>
      <c r="O126" s="1">
        <f t="shared" ca="1" si="11"/>
        <v>1.7048806057950939E-2</v>
      </c>
      <c r="P126" s="1">
        <f t="shared" ca="1" si="11"/>
        <v>5.6300902379785113E-2</v>
      </c>
      <c r="Q126" s="1">
        <f t="shared" ca="1" si="11"/>
        <v>0.269058166901605</v>
      </c>
      <c r="R126" s="1">
        <f t="shared" ca="1" si="11"/>
        <v>0.437626927960856</v>
      </c>
      <c r="S126" s="1">
        <f t="shared" ca="1" si="11"/>
        <v>0.39924105950572597</v>
      </c>
      <c r="T126" s="1">
        <f t="shared" ca="1" si="11"/>
        <v>0.35419352777126106</v>
      </c>
      <c r="U126" s="1">
        <f t="shared" ca="1" si="11"/>
        <v>0.31323123648909074</v>
      </c>
      <c r="V126" s="1">
        <f t="shared" ca="1" si="15"/>
        <v>0.30438172413429365</v>
      </c>
      <c r="W126" s="1">
        <f t="shared" ca="1" si="16"/>
        <v>0.21498511276376883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6.7274761980525719E-2</v>
      </c>
      <c r="E127" s="1">
        <f t="shared" ca="1" si="13"/>
        <v>6.9498415771806987E-2</v>
      </c>
      <c r="F127" s="1">
        <f t="shared" ca="1" si="14"/>
        <v>5.9170881968484426E-2</v>
      </c>
      <c r="G127" s="1">
        <f t="shared" ca="1" si="14"/>
        <v>3.0293056080478865E-2</v>
      </c>
      <c r="H127" s="1">
        <f t="shared" ca="1" si="14"/>
        <v>3.5874518702172287E-2</v>
      </c>
      <c r="I127" s="1">
        <f t="shared" ca="1" si="14"/>
        <v>7.3747331694291679E-2</v>
      </c>
      <c r="J127" s="1">
        <f t="shared" ca="1" si="14"/>
        <v>4.9454589965030452E-2</v>
      </c>
      <c r="K127" s="1">
        <f t="shared" ca="1" si="14"/>
        <v>6.0499578656552623E-2</v>
      </c>
      <c r="L127" s="1">
        <f t="shared" ca="1" si="14"/>
        <v>0.22108030863582112</v>
      </c>
      <c r="M127" s="1">
        <f t="shared" ca="1" si="14"/>
        <v>0.37246293898111171</v>
      </c>
      <c r="N127" s="1">
        <f t="shared" ca="1" si="14"/>
        <v>0.26135282367165613</v>
      </c>
      <c r="O127" s="1">
        <f t="shared" ca="1" si="14"/>
        <v>0.12363836177293182</v>
      </c>
      <c r="P127" s="1">
        <f t="shared" ca="1" si="14"/>
        <v>7.1353742615210575E-2</v>
      </c>
      <c r="Q127" s="1">
        <f t="shared" ca="1" si="14"/>
        <v>0.1893453943100343</v>
      </c>
      <c r="R127" s="1">
        <f t="shared" ca="1" si="14"/>
        <v>0.36878874850071297</v>
      </c>
      <c r="S127" s="1">
        <f t="shared" ca="1" si="14"/>
        <v>0.27132849109972845</v>
      </c>
      <c r="T127" s="1">
        <f t="shared" ca="1" si="14"/>
        <v>8.6335530572112046E-2</v>
      </c>
      <c r="U127" s="1">
        <f t="shared" ca="1" si="14"/>
        <v>-1.4057644824556525E-2</v>
      </c>
      <c r="V127" s="1">
        <f t="shared" ca="1" si="15"/>
        <v>-3.6636283183067969E-2</v>
      </c>
      <c r="W127" s="1">
        <f t="shared" ca="1" si="16"/>
        <v>-3.499977852627606E-2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9.0940745869334694E-3</v>
      </c>
      <c r="E128" s="1">
        <f t="shared" ca="1" si="13"/>
        <v>4.549771866603413E-2</v>
      </c>
      <c r="F128" s="1">
        <f t="shared" ref="F128:U143" ca="1" si="17">(F78+0.6*(G78+E78)+0.15*(D78+H78))/(1+2*0.6+2*0.15)</f>
        <v>1.5685399827893465E-2</v>
      </c>
      <c r="G128" s="1">
        <f t="shared" ca="1" si="17"/>
        <v>-5.7308461997599536E-2</v>
      </c>
      <c r="H128" s="1">
        <f t="shared" ca="1" si="17"/>
        <v>-0.11156056951080959</v>
      </c>
      <c r="I128" s="1">
        <f t="shared" ca="1" si="17"/>
        <v>-9.1255721680837093E-2</v>
      </c>
      <c r="J128" s="1">
        <f t="shared" ca="1" si="17"/>
        <v>-2.2610184946611538E-2</v>
      </c>
      <c r="K128" s="1">
        <f t="shared" ca="1" si="17"/>
        <v>5.5935285969764867E-2</v>
      </c>
      <c r="L128" s="1">
        <f t="shared" ca="1" si="17"/>
        <v>0.17968702696724825</v>
      </c>
      <c r="M128" s="1">
        <f t="shared" ca="1" si="17"/>
        <v>0.31500873505007621</v>
      </c>
      <c r="N128" s="1">
        <f t="shared" ca="1" si="17"/>
        <v>0.19221510118957302</v>
      </c>
      <c r="O128" s="1">
        <f t="shared" ca="1" si="17"/>
        <v>2.6357268623340618E-2</v>
      </c>
      <c r="P128" s="1">
        <f t="shared" ca="1" si="17"/>
        <v>3.40850546206124E-3</v>
      </c>
      <c r="Q128" s="1">
        <f t="shared" ca="1" si="17"/>
        <v>0.1709648023363958</v>
      </c>
      <c r="R128" s="1">
        <f t="shared" ca="1" si="17"/>
        <v>0.36000232777886865</v>
      </c>
      <c r="S128" s="1">
        <f t="shared" ca="1" si="17"/>
        <v>0.25827021775967191</v>
      </c>
      <c r="T128" s="1">
        <f t="shared" ca="1" si="17"/>
        <v>0.14279165259993873</v>
      </c>
      <c r="U128" s="1">
        <f t="shared" ca="1" si="17"/>
        <v>8.8151122073675217E-2</v>
      </c>
      <c r="V128" s="1">
        <f t="shared" ca="1" si="15"/>
        <v>5.8446925817044318E-2</v>
      </c>
      <c r="W128" s="1">
        <f t="shared" ca="1" si="16"/>
        <v>8.1159343115900048E-2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9.0660017223835794E-4</v>
      </c>
      <c r="E129" s="1">
        <f t="shared" ca="1" si="13"/>
        <v>6.4645620298086279E-2</v>
      </c>
      <c r="F129" s="1">
        <f t="shared" ca="1" si="17"/>
        <v>0.10420475896425714</v>
      </c>
      <c r="G129" s="1">
        <f t="shared" ca="1" si="17"/>
        <v>7.2734261251127627E-2</v>
      </c>
      <c r="H129" s="1">
        <f t="shared" ca="1" si="17"/>
        <v>3.3176965189319098E-2</v>
      </c>
      <c r="I129" s="1">
        <f t="shared" ca="1" si="17"/>
        <v>2.1833152974049197E-2</v>
      </c>
      <c r="J129" s="1">
        <f t="shared" ca="1" si="17"/>
        <v>-5.8356342809871636E-4</v>
      </c>
      <c r="K129" s="1">
        <f t="shared" ca="1" si="17"/>
        <v>5.9960750098320206E-2</v>
      </c>
      <c r="L129" s="1">
        <f t="shared" ca="1" si="17"/>
        <v>0.23972771117830943</v>
      </c>
      <c r="M129" s="1">
        <f t="shared" ca="1" si="17"/>
        <v>0.42343945357916918</v>
      </c>
      <c r="N129" s="1">
        <f t="shared" ca="1" si="17"/>
        <v>0.30698403501719751</v>
      </c>
      <c r="O129" s="1">
        <f t="shared" ca="1" si="17"/>
        <v>0.12280686735472698</v>
      </c>
      <c r="P129" s="1">
        <f t="shared" ca="1" si="17"/>
        <v>6.0902498891057019E-2</v>
      </c>
      <c r="Q129" s="1">
        <f t="shared" ca="1" si="17"/>
        <v>0.17667761044092026</v>
      </c>
      <c r="R129" s="1">
        <f t="shared" ca="1" si="17"/>
        <v>0.29655639125815048</v>
      </c>
      <c r="S129" s="1">
        <f t="shared" ca="1" si="17"/>
        <v>0.16804341255204602</v>
      </c>
      <c r="T129" s="1">
        <f t="shared" ca="1" si="17"/>
        <v>-9.2873245283567E-3</v>
      </c>
      <c r="U129" s="1">
        <f t="shared" ca="1" si="17"/>
        <v>-2.6697910422786086E-2</v>
      </c>
      <c r="V129" s="1">
        <f t="shared" ca="1" si="15"/>
        <v>3.3679338027018745E-2</v>
      </c>
      <c r="W129" s="1">
        <f t="shared" ca="1" si="16"/>
        <v>4.8997418777542131E-3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5.9322275975184212E-2</v>
      </c>
      <c r="E130" s="1">
        <f t="shared" ca="1" si="13"/>
        <v>4.929625188020504E-2</v>
      </c>
      <c r="F130" s="1">
        <f t="shared" ca="1" si="17"/>
        <v>9.5851079487593693E-2</v>
      </c>
      <c r="G130" s="1">
        <f t="shared" ca="1" si="17"/>
        <v>0.12567822029355397</v>
      </c>
      <c r="H130" s="1">
        <f t="shared" ca="1" si="17"/>
        <v>9.91767044252371E-2</v>
      </c>
      <c r="I130" s="1">
        <f t="shared" ca="1" si="17"/>
        <v>4.4991449415545601E-2</v>
      </c>
      <c r="J130" s="1">
        <f t="shared" ca="1" si="17"/>
        <v>3.4243095119577086E-2</v>
      </c>
      <c r="K130" s="1">
        <f t="shared" ca="1" si="17"/>
        <v>9.2738585522939648E-2</v>
      </c>
      <c r="L130" s="1">
        <f t="shared" ca="1" si="17"/>
        <v>0.22756970616769917</v>
      </c>
      <c r="M130" s="1">
        <f t="shared" ca="1" si="17"/>
        <v>0.29966009440414421</v>
      </c>
      <c r="N130" s="1">
        <f t="shared" ca="1" si="17"/>
        <v>0.21619782359621337</v>
      </c>
      <c r="O130" s="1">
        <f t="shared" ca="1" si="17"/>
        <v>0.16876235068338671</v>
      </c>
      <c r="P130" s="1">
        <f t="shared" ca="1" si="17"/>
        <v>0.14874098437833161</v>
      </c>
      <c r="Q130" s="1">
        <f t="shared" ca="1" si="17"/>
        <v>0.1983498433802808</v>
      </c>
      <c r="R130" s="1">
        <f t="shared" ca="1" si="17"/>
        <v>0.27980263175060044</v>
      </c>
      <c r="S130" s="1">
        <f t="shared" ca="1" si="17"/>
        <v>0.18110835370465347</v>
      </c>
      <c r="T130" s="1">
        <f t="shared" ca="1" si="17"/>
        <v>3.405914000180995E-2</v>
      </c>
      <c r="U130" s="1">
        <f t="shared" ca="1" si="17"/>
        <v>4.0114459091198738E-3</v>
      </c>
      <c r="V130" s="1">
        <f t="shared" ca="1" si="15"/>
        <v>4.7826709805222495E-2</v>
      </c>
      <c r="W130" s="1">
        <f t="shared" ca="1" si="16"/>
        <v>6.4905710512470044E-2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-0.11141623934766276</v>
      </c>
      <c r="E131" s="1">
        <f t="shared" ca="1" si="13"/>
        <v>-0.14101542781448659</v>
      </c>
      <c r="F131" s="1">
        <f t="shared" ca="1" si="17"/>
        <v>-0.16962467552717733</v>
      </c>
      <c r="G131" s="1">
        <f t="shared" ca="1" si="17"/>
        <v>-0.13994689301045171</v>
      </c>
      <c r="H131" s="1">
        <f t="shared" ca="1" si="17"/>
        <v>-7.6481149350197189E-2</v>
      </c>
      <c r="I131" s="1">
        <f t="shared" ca="1" si="17"/>
        <v>-3.0685507287557499E-2</v>
      </c>
      <c r="J131" s="1">
        <f t="shared" ca="1" si="17"/>
        <v>-3.9883753821934161E-2</v>
      </c>
      <c r="K131" s="1">
        <f t="shared" ca="1" si="17"/>
        <v>3.5868257957603719E-2</v>
      </c>
      <c r="L131" s="1">
        <f t="shared" ca="1" si="17"/>
        <v>0.23973624875990276</v>
      </c>
      <c r="M131" s="1">
        <f t="shared" ca="1" si="17"/>
        <v>0.3896259767977826</v>
      </c>
      <c r="N131" s="1">
        <f t="shared" ca="1" si="17"/>
        <v>0.22732551600996836</v>
      </c>
      <c r="O131" s="1">
        <f t="shared" ca="1" si="17"/>
        <v>4.3212497792299354E-2</v>
      </c>
      <c r="P131" s="1">
        <f t="shared" ca="1" si="17"/>
        <v>7.6602256967881532E-2</v>
      </c>
      <c r="Q131" s="1">
        <f t="shared" ca="1" si="17"/>
        <v>0.26341875684724719</v>
      </c>
      <c r="R131" s="1">
        <f t="shared" ca="1" si="17"/>
        <v>0.40480566522217842</v>
      </c>
      <c r="S131" s="1">
        <f t="shared" ca="1" si="17"/>
        <v>0.23393433230871219</v>
      </c>
      <c r="T131" s="1">
        <f t="shared" ca="1" si="17"/>
        <v>9.0364495417139326E-2</v>
      </c>
      <c r="U131" s="1">
        <f t="shared" ca="1" si="17"/>
        <v>0.11808266769464718</v>
      </c>
      <c r="V131" s="1">
        <f t="shared" ca="1" si="15"/>
        <v>0.15336800057032279</v>
      </c>
      <c r="W131" s="1">
        <f t="shared" ca="1" si="16"/>
        <v>8.8114532126769701E-2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-4.9670244965719854E-2</v>
      </c>
      <c r="E132" s="1">
        <f t="shared" ca="1" si="13"/>
        <v>-5.5734940849070116E-2</v>
      </c>
      <c r="F132" s="1">
        <f t="shared" ca="1" si="17"/>
        <v>-4.8204688328626726E-2</v>
      </c>
      <c r="G132" s="1">
        <f t="shared" ca="1" si="17"/>
        <v>-4.2383100677914856E-2</v>
      </c>
      <c r="H132" s="1">
        <f t="shared" ca="1" si="17"/>
        <v>-1.504565678561268E-2</v>
      </c>
      <c r="I132" s="1">
        <f t="shared" ca="1" si="17"/>
        <v>-1.0525743978886004E-2</v>
      </c>
      <c r="J132" s="1">
        <f t="shared" ca="1" si="17"/>
        <v>-2.0159220499633191E-2</v>
      </c>
      <c r="K132" s="1">
        <f t="shared" ca="1" si="17"/>
        <v>4.0277466930316821E-2</v>
      </c>
      <c r="L132" s="1">
        <f t="shared" ca="1" si="17"/>
        <v>0.24145553257905003</v>
      </c>
      <c r="M132" s="1">
        <f t="shared" ca="1" si="17"/>
        <v>0.41430333195514224</v>
      </c>
      <c r="N132" s="1">
        <f t="shared" ca="1" si="17"/>
        <v>0.25682118247654351</v>
      </c>
      <c r="O132" s="1">
        <f t="shared" ca="1" si="17"/>
        <v>0.11508743821477699</v>
      </c>
      <c r="P132" s="1">
        <f t="shared" ca="1" si="17"/>
        <v>9.1824622585541235E-2</v>
      </c>
      <c r="Q132" s="1">
        <f t="shared" ca="1" si="17"/>
        <v>0.19760647935460077</v>
      </c>
      <c r="R132" s="1">
        <f t="shared" ca="1" si="17"/>
        <v>0.35222250808845634</v>
      </c>
      <c r="S132" s="1">
        <f t="shared" ca="1" si="17"/>
        <v>0.25017415642325713</v>
      </c>
      <c r="T132" s="1">
        <f t="shared" ca="1" si="17"/>
        <v>0.10993908545575286</v>
      </c>
      <c r="U132" s="1">
        <f t="shared" ca="1" si="17"/>
        <v>7.6703698539259846E-2</v>
      </c>
      <c r="V132" s="1">
        <f t="shared" ca="1" si="15"/>
        <v>6.3628304390201867E-2</v>
      </c>
      <c r="W132" s="1">
        <f t="shared" ca="1" si="16"/>
        <v>-3.4281543437376327E-2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5.2082132650633016E-2</v>
      </c>
      <c r="E133" s="1">
        <f t="shared" ca="1" si="13"/>
        <v>8.8780186318780846E-2</v>
      </c>
      <c r="F133" s="1">
        <f t="shared" ca="1" si="17"/>
        <v>1.1044884825626013E-2</v>
      </c>
      <c r="G133" s="1">
        <f t="shared" ca="1" si="17"/>
        <v>-4.7373433122002352E-2</v>
      </c>
      <c r="H133" s="1">
        <f t="shared" ca="1" si="17"/>
        <v>-2.8206285375624628E-3</v>
      </c>
      <c r="I133" s="1">
        <f t="shared" ca="1" si="17"/>
        <v>5.8141033195521288E-2</v>
      </c>
      <c r="J133" s="1">
        <f t="shared" ca="1" si="17"/>
        <v>5.8095861718320319E-2</v>
      </c>
      <c r="K133" s="1">
        <f t="shared" ca="1" si="17"/>
        <v>3.8130675453340035E-2</v>
      </c>
      <c r="L133" s="1">
        <f t="shared" ca="1" si="17"/>
        <v>0.15101448632618125</v>
      </c>
      <c r="M133" s="1">
        <f t="shared" ca="1" si="17"/>
        <v>0.34228386333557592</v>
      </c>
      <c r="N133" s="1">
        <f t="shared" ca="1" si="17"/>
        <v>0.26488372850486319</v>
      </c>
      <c r="O133" s="1">
        <f t="shared" ca="1" si="17"/>
        <v>9.5319459765829728E-2</v>
      </c>
      <c r="P133" s="1">
        <f t="shared" ca="1" si="17"/>
        <v>4.4997985763968615E-2</v>
      </c>
      <c r="Q133" s="1">
        <f t="shared" ca="1" si="17"/>
        <v>0.21359632800505629</v>
      </c>
      <c r="R133" s="1">
        <f t="shared" ca="1" si="17"/>
        <v>0.38076156627031532</v>
      </c>
      <c r="S133" s="1">
        <f t="shared" ca="1" si="17"/>
        <v>0.26369361065099223</v>
      </c>
      <c r="T133" s="1">
        <f t="shared" ca="1" si="17"/>
        <v>0.12824265768103885</v>
      </c>
      <c r="U133" s="1">
        <f t="shared" ca="1" si="17"/>
        <v>7.5600856612091621E-2</v>
      </c>
      <c r="V133" s="1">
        <f t="shared" ca="1" si="15"/>
        <v>6.6539843930768602E-2</v>
      </c>
      <c r="W133" s="1">
        <f t="shared" ca="1" si="16"/>
        <v>7.9083081918933679E-2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-4.7312317428999636E-3</v>
      </c>
      <c r="E134" s="1">
        <f t="shared" ca="1" si="13"/>
        <v>-2.1390534723870702E-2</v>
      </c>
      <c r="F134" s="1">
        <f t="shared" ca="1" si="17"/>
        <v>-1.4157884540692337E-2</v>
      </c>
      <c r="G134" s="1">
        <f t="shared" ca="1" si="17"/>
        <v>4.5155773627087246E-2</v>
      </c>
      <c r="H134" s="1">
        <f t="shared" ca="1" si="17"/>
        <v>9.6931926182562411E-2</v>
      </c>
      <c r="I134" s="1">
        <f t="shared" ca="1" si="17"/>
        <v>0.11199681557063561</v>
      </c>
      <c r="J134" s="1">
        <f t="shared" ca="1" si="17"/>
        <v>4.9566268273702412E-2</v>
      </c>
      <c r="K134" s="1">
        <f t="shared" ca="1" si="17"/>
        <v>2.0910510216179169E-2</v>
      </c>
      <c r="L134" s="1">
        <f t="shared" ca="1" si="17"/>
        <v>0.20075452317548068</v>
      </c>
      <c r="M134" s="1">
        <f t="shared" ca="1" si="17"/>
        <v>0.4410682017064117</v>
      </c>
      <c r="N134" s="1">
        <f t="shared" ca="1" si="17"/>
        <v>0.44102280061823895</v>
      </c>
      <c r="O134" s="1">
        <f t="shared" ca="1" si="17"/>
        <v>0.38626391833275375</v>
      </c>
      <c r="P134" s="1">
        <f t="shared" ca="1" si="17"/>
        <v>0.31176768408742772</v>
      </c>
      <c r="Q134" s="1">
        <f t="shared" ca="1" si="17"/>
        <v>0.3029285565053853</v>
      </c>
      <c r="R134" s="1">
        <f t="shared" ca="1" si="17"/>
        <v>0.42084468520432211</v>
      </c>
      <c r="S134" s="1">
        <f t="shared" ca="1" si="17"/>
        <v>0.40116236609897921</v>
      </c>
      <c r="T134" s="1">
        <f t="shared" ca="1" si="17"/>
        <v>0.35054121586415027</v>
      </c>
      <c r="U134" s="1">
        <f t="shared" ca="1" si="17"/>
        <v>0.26781331847117673</v>
      </c>
      <c r="V134" s="1">
        <f t="shared" ca="1" si="15"/>
        <v>0.24013281279151194</v>
      </c>
      <c r="W134" s="1">
        <f t="shared" ca="1" si="16"/>
        <v>0.2275524374532126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6.4035070109788941E-2</v>
      </c>
      <c r="E135" s="1">
        <f t="shared" ca="1" si="13"/>
        <v>1.1934451511399087E-2</v>
      </c>
      <c r="F135" s="1">
        <f t="shared" ca="1" si="17"/>
        <v>-1.8015457041514037E-2</v>
      </c>
      <c r="G135" s="1">
        <f t="shared" ca="1" si="17"/>
        <v>-1.8490949043972388E-2</v>
      </c>
      <c r="H135" s="1">
        <f t="shared" ca="1" si="17"/>
        <v>-8.794635787838991E-4</v>
      </c>
      <c r="I135" s="1">
        <f t="shared" ca="1" si="17"/>
        <v>1.7753619927045629E-2</v>
      </c>
      <c r="J135" s="1">
        <f t="shared" ca="1" si="17"/>
        <v>3.3029040013205092E-2</v>
      </c>
      <c r="K135" s="1">
        <f t="shared" ca="1" si="17"/>
        <v>0.11187312178191103</v>
      </c>
      <c r="L135" s="1">
        <f t="shared" ca="1" si="17"/>
        <v>0.28442927156991027</v>
      </c>
      <c r="M135" s="1">
        <f t="shared" ca="1" si="17"/>
        <v>0.38360776315472955</v>
      </c>
      <c r="N135" s="1">
        <f t="shared" ca="1" si="17"/>
        <v>0.26400192014119256</v>
      </c>
      <c r="O135" s="1">
        <f t="shared" ca="1" si="17"/>
        <v>0.30230424782343307</v>
      </c>
      <c r="P135" s="1">
        <f t="shared" ca="1" si="17"/>
        <v>0.54542671685382083</v>
      </c>
      <c r="Q135" s="1">
        <f t="shared" ca="1" si="17"/>
        <v>0.6390701513301793</v>
      </c>
      <c r="R135" s="1">
        <f t="shared" ca="1" si="17"/>
        <v>0.47659176523065094</v>
      </c>
      <c r="S135" s="1">
        <f t="shared" ca="1" si="17"/>
        <v>0.37518777005645926</v>
      </c>
      <c r="T135" s="1">
        <f t="shared" ca="1" si="17"/>
        <v>0.44670970161809159</v>
      </c>
      <c r="U135" s="1">
        <f t="shared" ca="1" si="17"/>
        <v>0.49288226990796347</v>
      </c>
      <c r="V135" s="1">
        <f t="shared" ca="1" si="15"/>
        <v>0.32438042922190891</v>
      </c>
      <c r="W135" s="1">
        <f t="shared" ca="1" si="16"/>
        <v>0.16727153561851499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-2.7273517466815229E-3</v>
      </c>
      <c r="E136" s="1">
        <f t="shared" ca="1" si="13"/>
        <v>5.3028937752872835E-3</v>
      </c>
      <c r="F136" s="1">
        <f t="shared" ca="1" si="17"/>
        <v>4.7031513808259116E-2</v>
      </c>
      <c r="G136" s="1">
        <f t="shared" ca="1" si="17"/>
        <v>7.3959780531784133E-2</v>
      </c>
      <c r="H136" s="1">
        <f t="shared" ca="1" si="17"/>
        <v>4.8655935724039964E-2</v>
      </c>
      <c r="I136" s="1">
        <f t="shared" ca="1" si="17"/>
        <v>-7.0645772105441677E-4</v>
      </c>
      <c r="J136" s="1">
        <f t="shared" ca="1" si="17"/>
        <v>-1.3702217937164429E-2</v>
      </c>
      <c r="K136" s="1">
        <f t="shared" ca="1" si="17"/>
        <v>7.0130792585860816E-2</v>
      </c>
      <c r="L136" s="1">
        <f t="shared" ca="1" si="17"/>
        <v>0.23928055109570687</v>
      </c>
      <c r="M136" s="1">
        <f t="shared" ca="1" si="17"/>
        <v>0.39440979610695992</v>
      </c>
      <c r="N136" s="1">
        <f t="shared" ca="1" si="17"/>
        <v>0.39120760427411905</v>
      </c>
      <c r="O136" s="1">
        <f t="shared" ca="1" si="17"/>
        <v>0.44340325139289993</v>
      </c>
      <c r="P136" s="1">
        <f t="shared" ca="1" si="17"/>
        <v>0.38717431210012848</v>
      </c>
      <c r="Q136" s="1">
        <f t="shared" ca="1" si="17"/>
        <v>0.42266164984654681</v>
      </c>
      <c r="R136" s="1">
        <f t="shared" ca="1" si="17"/>
        <v>0.46181688794689552</v>
      </c>
      <c r="S136" s="1">
        <f t="shared" ca="1" si="17"/>
        <v>0.33680066245539414</v>
      </c>
      <c r="T136" s="1">
        <f t="shared" ca="1" si="17"/>
        <v>0.34382503074872572</v>
      </c>
      <c r="U136" s="1">
        <f t="shared" ca="1" si="17"/>
        <v>0.45804332526071911</v>
      </c>
      <c r="V136" s="1">
        <f t="shared" ca="1" si="15"/>
        <v>0.3996012394538912</v>
      </c>
      <c r="W136" s="1">
        <f t="shared" ca="1" si="16"/>
        <v>0.27138626587131592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-2.915924458685451E-2</v>
      </c>
      <c r="E137" s="1">
        <f t="shared" ca="1" si="13"/>
        <v>-7.8136636990223399E-2</v>
      </c>
      <c r="F137" s="1">
        <f t="shared" ca="1" si="17"/>
        <v>-9.9079388166753143E-2</v>
      </c>
      <c r="G137" s="1">
        <f t="shared" ca="1" si="17"/>
        <v>-6.0022949898852332E-2</v>
      </c>
      <c r="H137" s="1">
        <f t="shared" ca="1" si="17"/>
        <v>-3.5801905953599687E-2</v>
      </c>
      <c r="I137" s="1">
        <f t="shared" ca="1" si="17"/>
        <v>-2.974146626737121E-2</v>
      </c>
      <c r="J137" s="1">
        <f t="shared" ca="1" si="17"/>
        <v>7.1649239309712915E-3</v>
      </c>
      <c r="K137" s="1">
        <f t="shared" ca="1" si="17"/>
        <v>0.12285995208841194</v>
      </c>
      <c r="L137" s="1">
        <f t="shared" ca="1" si="17"/>
        <v>0.28262770869159448</v>
      </c>
      <c r="M137" s="1">
        <f t="shared" ca="1" si="17"/>
        <v>0.35845756329012313</v>
      </c>
      <c r="N137" s="1">
        <f t="shared" ca="1" si="17"/>
        <v>0.22748379540740382</v>
      </c>
      <c r="O137" s="1">
        <f t="shared" ca="1" si="17"/>
        <v>0.23525929577820368</v>
      </c>
      <c r="P137" s="1">
        <f t="shared" ca="1" si="17"/>
        <v>0.35117734950118729</v>
      </c>
      <c r="Q137" s="1">
        <f t="shared" ca="1" si="17"/>
        <v>0.24196465534928774</v>
      </c>
      <c r="R137" s="1">
        <f t="shared" ca="1" si="17"/>
        <v>0.12196768094067179</v>
      </c>
      <c r="S137" s="1">
        <f t="shared" ca="1" si="17"/>
        <v>0.13846011626052834</v>
      </c>
      <c r="T137" s="1">
        <f t="shared" ca="1" si="17"/>
        <v>0.28316997187534765</v>
      </c>
      <c r="U137" s="1">
        <f t="shared" ca="1" si="17"/>
        <v>0.46895393780835892</v>
      </c>
      <c r="V137" s="1">
        <f t="shared" ca="1" si="15"/>
        <v>0.49910601128317766</v>
      </c>
      <c r="W137" s="1">
        <f t="shared" ca="1" si="16"/>
        <v>0.62048303618871803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1.1013205281021355E-2</v>
      </c>
      <c r="E138" s="1">
        <f t="shared" ca="1" si="13"/>
        <v>7.1010622268009209E-3</v>
      </c>
      <c r="F138" s="1">
        <f t="shared" ca="1" si="17"/>
        <v>-1.7076070213698065E-2</v>
      </c>
      <c r="G138" s="1">
        <f t="shared" ca="1" si="17"/>
        <v>-2.6798211599339084E-2</v>
      </c>
      <c r="H138" s="1">
        <f t="shared" ca="1" si="17"/>
        <v>-2.2982756965705103E-2</v>
      </c>
      <c r="I138" s="1">
        <f t="shared" ca="1" si="17"/>
        <v>2.5719339088617196E-3</v>
      </c>
      <c r="J138" s="1">
        <f t="shared" ca="1" si="17"/>
        <v>4.6376219501898363E-3</v>
      </c>
      <c r="K138" s="1">
        <f t="shared" ca="1" si="17"/>
        <v>6.3236090226226421E-2</v>
      </c>
      <c r="L138" s="1">
        <f t="shared" ca="1" si="17"/>
        <v>0.22681634280990065</v>
      </c>
      <c r="M138" s="1">
        <f t="shared" ca="1" si="17"/>
        <v>0.40604304932747126</v>
      </c>
      <c r="N138" s="1">
        <f t="shared" ca="1" si="17"/>
        <v>0.35098278473170608</v>
      </c>
      <c r="O138" s="1">
        <f t="shared" ca="1" si="17"/>
        <v>0.42542407595024984</v>
      </c>
      <c r="P138" s="1">
        <f t="shared" ca="1" si="17"/>
        <v>0.67252000652766952</v>
      </c>
      <c r="Q138" s="1">
        <f t="shared" ca="1" si="17"/>
        <v>0.65732553737055077</v>
      </c>
      <c r="R138" s="1">
        <f t="shared" ca="1" si="17"/>
        <v>0.30253114249901913</v>
      </c>
      <c r="S138" s="1">
        <f t="shared" ca="1" si="17"/>
        <v>0.11294669644063511</v>
      </c>
      <c r="T138" s="1">
        <f t="shared" ca="1" si="17"/>
        <v>0.23808653588610248</v>
      </c>
      <c r="U138" s="1">
        <f t="shared" ca="1" si="17"/>
        <v>0.45312965206327427</v>
      </c>
      <c r="V138" s="1">
        <f t="shared" ca="1" si="15"/>
        <v>0.41401161994436592</v>
      </c>
      <c r="W138" s="1">
        <f t="shared" ca="1" si="16"/>
        <v>0.31156210325278522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-2.7633966973201498E-2</v>
      </c>
      <c r="E139" s="1">
        <f t="shared" ca="1" si="13"/>
        <v>-1.1781511905370792E-2</v>
      </c>
      <c r="F139" s="1">
        <f t="shared" ca="1" si="17"/>
        <v>1.6293264357426555E-2</v>
      </c>
      <c r="G139" s="1">
        <f t="shared" ca="1" si="17"/>
        <v>1.9816825602921057E-2</v>
      </c>
      <c r="H139" s="1">
        <f t="shared" ca="1" si="17"/>
        <v>-8.2438046741722237E-3</v>
      </c>
      <c r="I139" s="1">
        <f t="shared" ca="1" si="17"/>
        <v>7.7249775162770758E-3</v>
      </c>
      <c r="J139" s="1">
        <f t="shared" ca="1" si="17"/>
        <v>3.5141550878897795E-2</v>
      </c>
      <c r="K139" s="1">
        <f t="shared" ca="1" si="17"/>
        <v>6.2970691327156381E-2</v>
      </c>
      <c r="L139" s="1">
        <f t="shared" ca="1" si="17"/>
        <v>0.18782951814234111</v>
      </c>
      <c r="M139" s="1">
        <f t="shared" ca="1" si="17"/>
        <v>0.320180266997239</v>
      </c>
      <c r="N139" s="1">
        <f t="shared" ca="1" si="17"/>
        <v>0.22999356907736307</v>
      </c>
      <c r="O139" s="1">
        <f t="shared" ca="1" si="17"/>
        <v>0.23711199111048703</v>
      </c>
      <c r="P139" s="1">
        <f t="shared" ca="1" si="17"/>
        <v>0.43308629166088364</v>
      </c>
      <c r="Q139" s="1">
        <f t="shared" ca="1" si="17"/>
        <v>0.69572029755824316</v>
      </c>
      <c r="R139" s="1">
        <f t="shared" ca="1" si="17"/>
        <v>0.59615335317801466</v>
      </c>
      <c r="S139" s="1">
        <f t="shared" ca="1" si="17"/>
        <v>0.30892510266858941</v>
      </c>
      <c r="T139" s="1">
        <f t="shared" ca="1" si="17"/>
        <v>0.23989645003470267</v>
      </c>
      <c r="U139" s="1">
        <f t="shared" ca="1" si="17"/>
        <v>0.25940397702715218</v>
      </c>
      <c r="V139" s="1">
        <f t="shared" ca="1" si="15"/>
        <v>0.10969352655496872</v>
      </c>
      <c r="W139" s="1">
        <f t="shared" ca="1" si="16"/>
        <v>-4.5588737725248192E-2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-0.1130005817983973</v>
      </c>
      <c r="E140" s="1">
        <f t="shared" ca="1" si="13"/>
        <v>-0.11199433711910103</v>
      </c>
      <c r="F140" s="1">
        <f t="shared" ca="1" si="17"/>
        <v>-4.1191874856486621E-2</v>
      </c>
      <c r="G140" s="1">
        <f t="shared" ca="1" si="17"/>
        <v>6.9784306998500328E-3</v>
      </c>
      <c r="H140" s="1">
        <f t="shared" ca="1" si="17"/>
        <v>-3.2242830453613022E-2</v>
      </c>
      <c r="I140" s="1">
        <f t="shared" ca="1" si="17"/>
        <v>-8.9614819273187235E-2</v>
      </c>
      <c r="J140" s="1">
        <f t="shared" ca="1" si="17"/>
        <v>-0.10791248205935526</v>
      </c>
      <c r="K140" s="1">
        <f t="shared" ca="1" si="17"/>
        <v>-4.8680962587610552E-2</v>
      </c>
      <c r="L140" s="1">
        <f t="shared" ca="1" si="17"/>
        <v>0.13220699525691271</v>
      </c>
      <c r="M140" s="1">
        <f t="shared" ca="1" si="17"/>
        <v>0.290732403329932</v>
      </c>
      <c r="N140" s="1">
        <f t="shared" ca="1" si="17"/>
        <v>0.14516622122003803</v>
      </c>
      <c r="O140" s="1">
        <f t="shared" ca="1" si="17"/>
        <v>9.5257692355570911E-3</v>
      </c>
      <c r="P140" s="1">
        <f t="shared" ca="1" si="17"/>
        <v>5.3422031388391814E-2</v>
      </c>
      <c r="Q140" s="1">
        <f t="shared" ca="1" si="17"/>
        <v>0.18066263181830472</v>
      </c>
      <c r="R140" s="1">
        <f t="shared" ca="1" si="17"/>
        <v>0.30211547590902227</v>
      </c>
      <c r="S140" s="1">
        <f t="shared" ca="1" si="17"/>
        <v>0.2575389815501411</v>
      </c>
      <c r="T140" s="1">
        <f t="shared" ca="1" si="17"/>
        <v>0.20344931857135537</v>
      </c>
      <c r="U140" s="1">
        <f t="shared" ca="1" si="17"/>
        <v>0.22603366232866731</v>
      </c>
      <c r="V140" s="1">
        <f t="shared" ca="1" si="15"/>
        <v>0.14462396519550111</v>
      </c>
      <c r="W140" s="1">
        <f t="shared" ca="1" si="16"/>
        <v>6.4211751206578918E-2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2.2714600897125452E-2</v>
      </c>
      <c r="E141" s="1">
        <f t="shared" ca="1" si="13"/>
        <v>5.0574644209144615E-3</v>
      </c>
      <c r="F141" s="1">
        <f t="shared" ca="1" si="17"/>
        <v>-6.5415802653861228E-3</v>
      </c>
      <c r="G141" s="1">
        <f t="shared" ca="1" si="17"/>
        <v>1.4189200587882833E-2</v>
      </c>
      <c r="H141" s="1">
        <f t="shared" ca="1" si="17"/>
        <v>4.1173032695070347E-2</v>
      </c>
      <c r="I141" s="1">
        <f t="shared" ca="1" si="17"/>
        <v>4.5979771720283516E-2</v>
      </c>
      <c r="J141" s="1">
        <f t="shared" ca="1" si="17"/>
        <v>3.1540337778124629E-2</v>
      </c>
      <c r="K141" s="1">
        <f t="shared" ca="1" si="17"/>
        <v>0.11102858989133865</v>
      </c>
      <c r="L141" s="1">
        <f t="shared" ca="1" si="17"/>
        <v>0.28788188989615998</v>
      </c>
      <c r="M141" s="1">
        <f t="shared" ca="1" si="17"/>
        <v>0.4515721454649303</v>
      </c>
      <c r="N141" s="1">
        <f t="shared" ca="1" si="17"/>
        <v>0.37723154899262251</v>
      </c>
      <c r="O141" s="1">
        <f t="shared" ca="1" si="17"/>
        <v>0.3878799800807825</v>
      </c>
      <c r="P141" s="1">
        <f t="shared" ca="1" si="17"/>
        <v>0.50260619693859643</v>
      </c>
      <c r="Q141" s="1">
        <f t="shared" ca="1" si="17"/>
        <v>0.56192494839593543</v>
      </c>
      <c r="R141" s="1">
        <f t="shared" ca="1" si="17"/>
        <v>0.40643188118752827</v>
      </c>
      <c r="S141" s="1">
        <f t="shared" ca="1" si="17"/>
        <v>0.2005412967459877</v>
      </c>
      <c r="T141" s="1">
        <f t="shared" ca="1" si="17"/>
        <v>0.16776961425703765</v>
      </c>
      <c r="U141" s="1">
        <f t="shared" ca="1" si="17"/>
        <v>0.39462215266168349</v>
      </c>
      <c r="V141" s="1">
        <f t="shared" ca="1" si="15"/>
        <v>0.54602657054878967</v>
      </c>
      <c r="W141" s="1">
        <f t="shared" ca="1" si="16"/>
        <v>0.41700839781560578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-0.10760479445417478</v>
      </c>
      <c r="E142" s="1">
        <f t="shared" ca="1" si="13"/>
        <v>-2.4081343146276812E-2</v>
      </c>
      <c r="F142" s="1">
        <f t="shared" ca="1" si="17"/>
        <v>7.7991953700594944E-3</v>
      </c>
      <c r="G142" s="1">
        <f t="shared" ca="1" si="17"/>
        <v>-7.9758797687398009E-3</v>
      </c>
      <c r="H142" s="1">
        <f t="shared" ca="1" si="17"/>
        <v>8.6796360966099016E-3</v>
      </c>
      <c r="I142" s="1">
        <f t="shared" ca="1" si="17"/>
        <v>4.0879040959987414E-2</v>
      </c>
      <c r="J142" s="1">
        <f t="shared" ca="1" si="17"/>
        <v>2.9158585019937754E-2</v>
      </c>
      <c r="K142" s="1">
        <f t="shared" ca="1" si="17"/>
        <v>8.2242734895474554E-2</v>
      </c>
      <c r="L142" s="1">
        <f t="shared" ca="1" si="17"/>
        <v>0.27811036680025447</v>
      </c>
      <c r="M142" s="1">
        <f t="shared" ca="1" si="17"/>
        <v>0.40141985645134054</v>
      </c>
      <c r="N142" s="1">
        <f t="shared" ca="1" si="17"/>
        <v>0.23213982241509651</v>
      </c>
      <c r="O142" s="1">
        <f t="shared" ca="1" si="17"/>
        <v>0.28214722937668424</v>
      </c>
      <c r="P142" s="1">
        <f t="shared" ca="1" si="17"/>
        <v>0.63259150177107837</v>
      </c>
      <c r="Q142" s="1">
        <f t="shared" ca="1" si="17"/>
        <v>0.75403030570115648</v>
      </c>
      <c r="R142" s="1">
        <f t="shared" ca="1" si="17"/>
        <v>0.53909585880793853</v>
      </c>
      <c r="S142" s="1">
        <f t="shared" ca="1" si="17"/>
        <v>0.42810310200076163</v>
      </c>
      <c r="T142" s="1">
        <f t="shared" ca="1" si="17"/>
        <v>0.5967553218456364</v>
      </c>
      <c r="U142" s="1">
        <f t="shared" ca="1" si="17"/>
        <v>0.70857833379611324</v>
      </c>
      <c r="V142" s="1">
        <f t="shared" ca="1" si="15"/>
        <v>0.7113148198083058</v>
      </c>
      <c r="W142" s="1">
        <f t="shared" ca="1" si="16"/>
        <v>0.5349820676332766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1.0453813378537905E-2</v>
      </c>
      <c r="E143" s="1">
        <f t="shared" ca="1" si="13"/>
        <v>3.9586316665281118E-2</v>
      </c>
      <c r="F143" s="1">
        <f t="shared" ca="1" si="17"/>
        <v>3.6061377875907866E-2</v>
      </c>
      <c r="G143" s="1">
        <f t="shared" ca="1" si="17"/>
        <v>6.5615634451354571E-2</v>
      </c>
      <c r="H143" s="1">
        <f t="shared" ca="1" si="17"/>
        <v>0.13517435477124501</v>
      </c>
      <c r="I143" s="1">
        <f t="shared" ca="1" si="17"/>
        <v>0.16210436512431312</v>
      </c>
      <c r="J143" s="1">
        <f t="shared" ca="1" si="17"/>
        <v>8.8128052644479427E-2</v>
      </c>
      <c r="K143" s="1">
        <f t="shared" ca="1" si="17"/>
        <v>2.3409370567072523E-2</v>
      </c>
      <c r="L143" s="1">
        <f t="shared" ca="1" si="17"/>
        <v>9.3248441994371739E-2</v>
      </c>
      <c r="M143" s="1">
        <f t="shared" ca="1" si="17"/>
        <v>0.22720127160039566</v>
      </c>
      <c r="N143" s="1">
        <f t="shared" ca="1" si="17"/>
        <v>0.28536882063637026</v>
      </c>
      <c r="O143" s="1">
        <f t="shared" ca="1" si="17"/>
        <v>0.42128971063942389</v>
      </c>
      <c r="P143" s="1">
        <f t="shared" ca="1" si="17"/>
        <v>0.38233484476512686</v>
      </c>
      <c r="Q143" s="1">
        <f t="shared" ca="1" si="17"/>
        <v>0.33693844982692134</v>
      </c>
      <c r="R143" s="1">
        <f t="shared" ca="1" si="17"/>
        <v>0.23836334563418915</v>
      </c>
      <c r="S143" s="1">
        <f t="shared" ca="1" si="17"/>
        <v>0.11472407157420775</v>
      </c>
      <c r="T143" s="1">
        <f t="shared" ca="1" si="17"/>
        <v>4.4329882851772126E-2</v>
      </c>
      <c r="U143" s="1">
        <f t="shared" ref="U143:U158" ca="1" si="18">(U93+0.6*(V93+T93)+0.15*(S93+W93))/(1+2*0.6+2*0.15)</f>
        <v>6.9864614215604734E-2</v>
      </c>
      <c r="V143" s="1">
        <f t="shared" ca="1" si="15"/>
        <v>0.11823031329776969</v>
      </c>
      <c r="W143" s="1">
        <f t="shared" ca="1" si="16"/>
        <v>0.17361141120850251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-1.9880730604692604E-2</v>
      </c>
      <c r="E144" s="1">
        <f t="shared" ca="1" si="13"/>
        <v>4.1108015053164196E-3</v>
      </c>
      <c r="F144" s="1">
        <f t="shared" ref="F144:T158" ca="1" si="19">(F94+0.6*(G94+E94)+0.15*(D94+H94))/(1+2*0.6+2*0.15)</f>
        <v>4.9378505252452722E-2</v>
      </c>
      <c r="G144" s="1">
        <f t="shared" ca="1" si="19"/>
        <v>7.0248983761738867E-2</v>
      </c>
      <c r="H144" s="1">
        <f t="shared" ca="1" si="19"/>
        <v>7.8400205074873233E-2</v>
      </c>
      <c r="I144" s="1">
        <f t="shared" ca="1" si="19"/>
        <v>0.11698559607661126</v>
      </c>
      <c r="J144" s="1">
        <f t="shared" ca="1" si="19"/>
        <v>0.12565069304315515</v>
      </c>
      <c r="K144" s="1">
        <f t="shared" ca="1" si="19"/>
        <v>0.14187106715843559</v>
      </c>
      <c r="L144" s="1">
        <f t="shared" ca="1" si="19"/>
        <v>0.27158765919156341</v>
      </c>
      <c r="M144" s="1">
        <f t="shared" ca="1" si="19"/>
        <v>0.38866245109060737</v>
      </c>
      <c r="N144" s="1">
        <f t="shared" ca="1" si="19"/>
        <v>0.25800414043987319</v>
      </c>
      <c r="O144" s="1">
        <f t="shared" ca="1" si="19"/>
        <v>0.16881691059450277</v>
      </c>
      <c r="P144" s="1">
        <f t="shared" ca="1" si="19"/>
        <v>0.18901583364165203</v>
      </c>
      <c r="Q144" s="1">
        <f t="shared" ca="1" si="19"/>
        <v>0.17611781407185467</v>
      </c>
      <c r="R144" s="1">
        <f t="shared" ca="1" si="19"/>
        <v>0.15320102820760048</v>
      </c>
      <c r="S144" s="1">
        <f t="shared" ca="1" si="19"/>
        <v>0.10732043850832437</v>
      </c>
      <c r="T144" s="1">
        <f t="shared" ca="1" si="19"/>
        <v>2.3484674754807911E-2</v>
      </c>
      <c r="U144" s="1">
        <f t="shared" ca="1" si="18"/>
        <v>2.8588511212845402E-2</v>
      </c>
      <c r="V144" s="1">
        <f t="shared" ca="1" si="15"/>
        <v>0.1122568606063685</v>
      </c>
      <c r="W144" s="1">
        <f t="shared" ca="1" si="16"/>
        <v>0.18975082005766639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4.7390860888916565E-2</v>
      </c>
      <c r="E145" s="1">
        <f t="shared" ca="1" si="13"/>
        <v>9.0380486715700172E-4</v>
      </c>
      <c r="F145" s="1">
        <f t="shared" ca="1" si="19"/>
        <v>-1.1886139585204387E-2</v>
      </c>
      <c r="G145" s="1">
        <f t="shared" ca="1" si="19"/>
        <v>6.3972962783120325E-3</v>
      </c>
      <c r="H145" s="1">
        <f t="shared" ca="1" si="19"/>
        <v>2.2646402378971971E-2</v>
      </c>
      <c r="I145" s="1">
        <f t="shared" ca="1" si="19"/>
        <v>7.6213795538478332E-2</v>
      </c>
      <c r="J145" s="1">
        <f t="shared" ca="1" si="19"/>
        <v>9.2441911702537266E-2</v>
      </c>
      <c r="K145" s="1">
        <f t="shared" ca="1" si="19"/>
        <v>0.12995970358951453</v>
      </c>
      <c r="L145" s="1">
        <f t="shared" ca="1" si="19"/>
        <v>0.30005864210146371</v>
      </c>
      <c r="M145" s="1">
        <f t="shared" ca="1" si="19"/>
        <v>0.47746632221056595</v>
      </c>
      <c r="N145" s="1">
        <f t="shared" ca="1" si="19"/>
        <v>0.32586640365285707</v>
      </c>
      <c r="O145" s="1">
        <f t="shared" ca="1" si="19"/>
        <v>0.23669457900906118</v>
      </c>
      <c r="P145" s="1">
        <f t="shared" ca="1" si="19"/>
        <v>0.33172108999478533</v>
      </c>
      <c r="Q145" s="1">
        <f t="shared" ca="1" si="19"/>
        <v>0.3149564237762833</v>
      </c>
      <c r="R145" s="1">
        <f t="shared" ca="1" si="19"/>
        <v>0.19184054270862436</v>
      </c>
      <c r="S145" s="1">
        <f t="shared" ca="1" si="19"/>
        <v>0.10557296638380091</v>
      </c>
      <c r="T145" s="1">
        <f t="shared" ca="1" si="19"/>
        <v>0.11342795977482427</v>
      </c>
      <c r="U145" s="1">
        <f t="shared" ca="1" si="18"/>
        <v>0.16637238714095784</v>
      </c>
      <c r="V145" s="1">
        <f t="shared" ca="1" si="15"/>
        <v>0.19685685713733433</v>
      </c>
      <c r="W145" s="1">
        <f t="shared" ca="1" si="16"/>
        <v>0.18676220764034962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1.6547914558870645E-2</v>
      </c>
      <c r="E146" s="1">
        <f t="shared" ca="1" si="13"/>
        <v>1.6327482362100989E-2</v>
      </c>
      <c r="F146" s="1">
        <f t="shared" ca="1" si="19"/>
        <v>-3.1736406549071896E-4</v>
      </c>
      <c r="G146" s="1">
        <f t="shared" ca="1" si="19"/>
        <v>-1.3120513175135021E-2</v>
      </c>
      <c r="H146" s="1">
        <f t="shared" ca="1" si="19"/>
        <v>-7.215812746632644E-3</v>
      </c>
      <c r="I146" s="1">
        <f t="shared" ca="1" si="19"/>
        <v>-6.8142000289668631E-3</v>
      </c>
      <c r="J146" s="1">
        <f t="shared" ca="1" si="19"/>
        <v>-2.6022553291634842E-3</v>
      </c>
      <c r="K146" s="1">
        <f t="shared" ca="1" si="19"/>
        <v>3.8386031388145489E-2</v>
      </c>
      <c r="L146" s="1">
        <f t="shared" ca="1" si="19"/>
        <v>0.21214183586425542</v>
      </c>
      <c r="M146" s="1">
        <f t="shared" ca="1" si="19"/>
        <v>0.42369742282994211</v>
      </c>
      <c r="N146" s="1">
        <f t="shared" ca="1" si="19"/>
        <v>0.39075170904903594</v>
      </c>
      <c r="O146" s="1">
        <f t="shared" ca="1" si="19"/>
        <v>0.44207807153664602</v>
      </c>
      <c r="P146" s="1">
        <f t="shared" ca="1" si="19"/>
        <v>0.66970129152219371</v>
      </c>
      <c r="Q146" s="1">
        <f t="shared" ca="1" si="19"/>
        <v>0.6341347771089193</v>
      </c>
      <c r="R146" s="1">
        <f t="shared" ca="1" si="19"/>
        <v>0.32091879614742791</v>
      </c>
      <c r="S146" s="1">
        <f t="shared" ca="1" si="19"/>
        <v>0.12545848266352247</v>
      </c>
      <c r="T146" s="1">
        <f t="shared" ca="1" si="19"/>
        <v>0.16625197599025643</v>
      </c>
      <c r="U146" s="1">
        <f t="shared" ca="1" si="18"/>
        <v>0.26455422059517142</v>
      </c>
      <c r="V146" s="1">
        <f t="shared" ca="1" si="15"/>
        <v>0.23598093646107018</v>
      </c>
      <c r="W146" s="1">
        <f t="shared" ca="1" si="16"/>
        <v>0.1486175451820988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0.12190332041178982</v>
      </c>
      <c r="E147" s="1">
        <f t="shared" ca="1" si="13"/>
        <v>9.8148283475592027E-2</v>
      </c>
      <c r="F147" s="1">
        <f t="shared" ca="1" si="19"/>
        <v>6.9184813720443647E-2</v>
      </c>
      <c r="G147" s="1">
        <f t="shared" ca="1" si="19"/>
        <v>5.0320943905848937E-2</v>
      </c>
      <c r="H147" s="1">
        <f t="shared" ca="1" si="19"/>
        <v>2.8947563930674141E-2</v>
      </c>
      <c r="I147" s="1">
        <f t="shared" ca="1" si="19"/>
        <v>-1.8249438691181823E-2</v>
      </c>
      <c r="J147" s="1">
        <f t="shared" ca="1" si="19"/>
        <v>-4.7131321916729266E-2</v>
      </c>
      <c r="K147" s="1">
        <f t="shared" ca="1" si="19"/>
        <v>3.6544752963317141E-2</v>
      </c>
      <c r="L147" s="1">
        <f t="shared" ca="1" si="19"/>
        <v>0.20935296638570181</v>
      </c>
      <c r="M147" s="1">
        <f t="shared" ca="1" si="19"/>
        <v>0.32892825462139658</v>
      </c>
      <c r="N147" s="1">
        <f t="shared" ca="1" si="19"/>
        <v>0.20941842970905658</v>
      </c>
      <c r="O147" s="1">
        <f t="shared" ca="1" si="19"/>
        <v>0.27229260068101613</v>
      </c>
      <c r="P147" s="1">
        <f t="shared" ca="1" si="19"/>
        <v>0.49013012828527441</v>
      </c>
      <c r="Q147" s="1">
        <f t="shared" ca="1" si="19"/>
        <v>0.47766663482375282</v>
      </c>
      <c r="R147" s="1">
        <f t="shared" ca="1" si="19"/>
        <v>0.30088332065955709</v>
      </c>
      <c r="S147" s="1">
        <f t="shared" ca="1" si="19"/>
        <v>0.24425108948017543</v>
      </c>
      <c r="T147" s="1">
        <f t="shared" ca="1" si="19"/>
        <v>0.29179692999871715</v>
      </c>
      <c r="U147" s="1">
        <f t="shared" ca="1" si="18"/>
        <v>0.3375575701763659</v>
      </c>
      <c r="V147" s="1">
        <f t="shared" ca="1" si="15"/>
        <v>0.36402669294461437</v>
      </c>
      <c r="W147" s="1">
        <f t="shared" ca="1" si="16"/>
        <v>0.35412071937554657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-2.6214912667802164E-2</v>
      </c>
      <c r="E148" s="1">
        <f t="shared" ca="1" si="13"/>
        <v>-3.7011612778255321E-2</v>
      </c>
      <c r="F148" s="1">
        <f t="shared" ca="1" si="19"/>
        <v>-2.9575393580480714E-2</v>
      </c>
      <c r="G148" s="1">
        <f t="shared" ca="1" si="19"/>
        <v>1.1109444817560942E-2</v>
      </c>
      <c r="H148" s="1">
        <f t="shared" ca="1" si="19"/>
        <v>5.8507087295951755E-2</v>
      </c>
      <c r="I148" s="1">
        <f t="shared" ca="1" si="19"/>
        <v>5.020336422214329E-2</v>
      </c>
      <c r="J148" s="1">
        <f t="shared" ca="1" si="19"/>
        <v>-2.5565211894534961E-2</v>
      </c>
      <c r="K148" s="1">
        <f t="shared" ca="1" si="19"/>
        <v>-4.276460873101099E-2</v>
      </c>
      <c r="L148" s="1">
        <f t="shared" ca="1" si="19"/>
        <v>9.5503922929067037E-2</v>
      </c>
      <c r="M148" s="1">
        <f t="shared" ca="1" si="19"/>
        <v>0.30880062562962329</v>
      </c>
      <c r="N148" s="1">
        <f t="shared" ca="1" si="19"/>
        <v>0.38264298537148134</v>
      </c>
      <c r="O148" s="1">
        <f t="shared" ca="1" si="19"/>
        <v>0.57984635172430443</v>
      </c>
      <c r="P148" s="1">
        <f t="shared" ca="1" si="19"/>
        <v>0.79039729642984757</v>
      </c>
      <c r="Q148" s="1">
        <f t="shared" ca="1" si="19"/>
        <v>0.7746416730715352</v>
      </c>
      <c r="R148" s="1">
        <f t="shared" ca="1" si="19"/>
        <v>0.51164991683737582</v>
      </c>
      <c r="S148" s="1">
        <f t="shared" ca="1" si="19"/>
        <v>0.20880450194318664</v>
      </c>
      <c r="T148" s="1">
        <f t="shared" ca="1" si="19"/>
        <v>7.6093768050792571E-2</v>
      </c>
      <c r="U148" s="1">
        <f t="shared" ca="1" si="18"/>
        <v>0.1531060691014573</v>
      </c>
      <c r="V148" s="1">
        <f t="shared" ca="1" si="15"/>
        <v>0.39806251767140372</v>
      </c>
      <c r="W148" s="1">
        <f t="shared" ca="1" si="16"/>
        <v>0.60352919549482087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6.5981097855827023E-2</v>
      </c>
      <c r="E149" s="1">
        <f t="shared" ca="1" si="13"/>
        <v>7.1264746742045582E-2</v>
      </c>
      <c r="F149" s="1">
        <f t="shared" ca="1" si="19"/>
        <v>6.1509345346206126E-2</v>
      </c>
      <c r="G149" s="1">
        <f t="shared" ca="1" si="19"/>
        <v>5.3338954530227467E-2</v>
      </c>
      <c r="H149" s="1">
        <f t="shared" ca="1" si="19"/>
        <v>6.5236219644014451E-2</v>
      </c>
      <c r="I149" s="1">
        <f t="shared" ca="1" si="19"/>
        <v>0.10534841542064881</v>
      </c>
      <c r="J149" s="1">
        <f t="shared" ca="1" si="19"/>
        <v>9.4235966715200903E-2</v>
      </c>
      <c r="K149" s="1">
        <f t="shared" ca="1" si="19"/>
        <v>8.4239655634516894E-2</v>
      </c>
      <c r="L149" s="1">
        <f t="shared" ca="1" si="19"/>
        <v>0.17123707329711729</v>
      </c>
      <c r="M149" s="1">
        <f t="shared" ca="1" si="19"/>
        <v>0.4187134952221867</v>
      </c>
      <c r="N149" s="1">
        <f t="shared" ca="1" si="19"/>
        <v>0.57070886111027896</v>
      </c>
      <c r="O149" s="1">
        <f t="shared" ca="1" si="19"/>
        <v>0.80457466102476138</v>
      </c>
      <c r="P149" s="1">
        <f t="shared" ca="1" si="19"/>
        <v>0.85096368142594125</v>
      </c>
      <c r="Q149" s="1">
        <f t="shared" ca="1" si="19"/>
        <v>0.6838318802245511</v>
      </c>
      <c r="R149" s="1">
        <f t="shared" ca="1" si="19"/>
        <v>0.46814541600159992</v>
      </c>
      <c r="S149" s="1">
        <f t="shared" ca="1" si="19"/>
        <v>0.42077213306831956</v>
      </c>
      <c r="T149" s="1">
        <f t="shared" ca="1" si="19"/>
        <v>0.58872719298156717</v>
      </c>
      <c r="U149" s="1">
        <f t="shared" ca="1" si="18"/>
        <v>0.70085396409627232</v>
      </c>
      <c r="V149" s="1">
        <f t="shared" ca="1" si="15"/>
        <v>0.64211065659386302</v>
      </c>
      <c r="W149" s="1">
        <f t="shared" ca="1" si="16"/>
        <v>0.52105387459189567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0.13453068850905658</v>
      </c>
      <c r="E150" s="1">
        <f t="shared" ca="1" si="13"/>
        <v>4.9733109908704422E-2</v>
      </c>
      <c r="F150" s="1">
        <f t="shared" ca="1" si="19"/>
        <v>3.6746085454144199E-2</v>
      </c>
      <c r="G150" s="1">
        <f t="shared" ca="1" si="19"/>
        <v>5.5552399102840821E-2</v>
      </c>
      <c r="H150" s="1">
        <f t="shared" ca="1" si="19"/>
        <v>5.2554923505332987E-2</v>
      </c>
      <c r="I150" s="1">
        <f t="shared" ca="1" si="19"/>
        <v>3.6642715968504803E-2</v>
      </c>
      <c r="J150" s="1">
        <f t="shared" ca="1" si="19"/>
        <v>3.6781628981109218E-2</v>
      </c>
      <c r="K150" s="1">
        <f t="shared" ca="1" si="19"/>
        <v>0.11776162876421867</v>
      </c>
      <c r="L150" s="1">
        <f t="shared" ca="1" si="19"/>
        <v>0.3360065900098782</v>
      </c>
      <c r="M150" s="1">
        <f t="shared" ca="1" si="19"/>
        <v>0.54534905766977104</v>
      </c>
      <c r="N150" s="1">
        <f t="shared" ca="1" si="19"/>
        <v>0.52615625335257132</v>
      </c>
      <c r="O150" s="1">
        <f t="shared" ca="1" si="19"/>
        <v>0.58080215167325044</v>
      </c>
      <c r="P150" s="1">
        <f t="shared" ca="1" si="19"/>
        <v>0.74013308746188144</v>
      </c>
      <c r="Q150" s="1">
        <f t="shared" ca="1" si="19"/>
        <v>0.81160256680961873</v>
      </c>
      <c r="R150" s="1">
        <f t="shared" ca="1" si="19"/>
        <v>0.66219747472938106</v>
      </c>
      <c r="S150" s="1">
        <f t="shared" ca="1" si="19"/>
        <v>0.52738533629711459</v>
      </c>
      <c r="T150" s="1">
        <f t="shared" ca="1" si="19"/>
        <v>0.59701840713019239</v>
      </c>
      <c r="U150" s="1">
        <f t="shared" ca="1" si="18"/>
        <v>0.69413470395820687</v>
      </c>
      <c r="V150" s="1">
        <f t="shared" ca="1" si="15"/>
        <v>0.56273952200083499</v>
      </c>
      <c r="W150" s="1">
        <f t="shared" ca="1" si="16"/>
        <v>0.32983294909351563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-6.610571856256596E-3</v>
      </c>
      <c r="E151" s="1">
        <f t="shared" ca="1" si="13"/>
        <v>5.948156094535266E-2</v>
      </c>
      <c r="F151" s="1">
        <f t="shared" ca="1" si="19"/>
        <v>9.1903484276068485E-3</v>
      </c>
      <c r="G151" s="1">
        <f t="shared" ca="1" si="19"/>
        <v>-2.5580253435917799E-2</v>
      </c>
      <c r="H151" s="1">
        <f t="shared" ca="1" si="19"/>
        <v>-3.7214777422641143E-3</v>
      </c>
      <c r="I151" s="1">
        <f t="shared" ca="1" si="19"/>
        <v>2.751398047907171E-2</v>
      </c>
      <c r="J151" s="1">
        <f t="shared" ca="1" si="19"/>
        <v>4.0191173504814638E-2</v>
      </c>
      <c r="K151" s="1">
        <f t="shared" ca="1" si="19"/>
        <v>8.7335348393594026E-2</v>
      </c>
      <c r="L151" s="1">
        <f t="shared" ca="1" si="19"/>
        <v>0.25791970920222779</v>
      </c>
      <c r="M151" s="1">
        <f t="shared" ca="1" si="19"/>
        <v>0.41079872263829464</v>
      </c>
      <c r="N151" s="1">
        <f t="shared" ca="1" si="19"/>
        <v>0.34488074796375845</v>
      </c>
      <c r="O151" s="1">
        <f t="shared" ca="1" si="19"/>
        <v>0.33713461848119158</v>
      </c>
      <c r="P151" s="1">
        <f t="shared" ca="1" si="19"/>
        <v>0.3805389774215357</v>
      </c>
      <c r="Q151" s="1">
        <f t="shared" ca="1" si="19"/>
        <v>0.34340349133656078</v>
      </c>
      <c r="R151" s="1">
        <f t="shared" ca="1" si="19"/>
        <v>0.31648679648208511</v>
      </c>
      <c r="S151" s="1">
        <f t="shared" ca="1" si="19"/>
        <v>0.25001491816967747</v>
      </c>
      <c r="T151" s="1">
        <f t="shared" ca="1" si="19"/>
        <v>0.18555863900843469</v>
      </c>
      <c r="U151" s="1">
        <f t="shared" ca="1" si="18"/>
        <v>0.15111293370300549</v>
      </c>
      <c r="V151" s="1">
        <f t="shared" ca="1" si="15"/>
        <v>0.14729038219005369</v>
      </c>
      <c r="W151" s="1">
        <f t="shared" ca="1" si="16"/>
        <v>0.20431640088830633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-2.2119359702629415E-2</v>
      </c>
      <c r="E152" s="1">
        <f t="shared" ca="1" si="13"/>
        <v>2.8779594490551631E-3</v>
      </c>
      <c r="F152" s="1">
        <f t="shared" ca="1" si="19"/>
        <v>1.2488946789376044E-2</v>
      </c>
      <c r="G152" s="1">
        <f t="shared" ca="1" si="19"/>
        <v>-1.3316893629650902E-2</v>
      </c>
      <c r="H152" s="1">
        <f t="shared" ca="1" si="19"/>
        <v>-5.2420567760354184E-2</v>
      </c>
      <c r="I152" s="1">
        <f t="shared" ca="1" si="19"/>
        <v>-6.2651952144786485E-2</v>
      </c>
      <c r="J152" s="1">
        <f t="shared" ca="1" si="19"/>
        <v>-6.1587073406035364E-2</v>
      </c>
      <c r="K152" s="1">
        <f t="shared" ca="1" si="19"/>
        <v>3.4150093261820752E-2</v>
      </c>
      <c r="L152" s="1">
        <f t="shared" ca="1" si="19"/>
        <v>0.23322144914685122</v>
      </c>
      <c r="M152" s="1">
        <f t="shared" ca="1" si="19"/>
        <v>0.44704941109499285</v>
      </c>
      <c r="N152" s="1">
        <f t="shared" ca="1" si="19"/>
        <v>0.50751377704454315</v>
      </c>
      <c r="O152" s="1">
        <f t="shared" ca="1" si="19"/>
        <v>0.68950528160850455</v>
      </c>
      <c r="P152" s="1">
        <f t="shared" ca="1" si="19"/>
        <v>0.72781377488372889</v>
      </c>
      <c r="Q152" s="1">
        <f t="shared" ca="1" si="19"/>
        <v>0.51606352961715463</v>
      </c>
      <c r="R152" s="1">
        <f t="shared" ca="1" si="19"/>
        <v>0.27905872411707261</v>
      </c>
      <c r="S152" s="1">
        <f t="shared" ca="1" si="19"/>
        <v>0.12631380512667495</v>
      </c>
      <c r="T152" s="1">
        <f t="shared" ca="1" si="19"/>
        <v>0.16781717048592726</v>
      </c>
      <c r="U152" s="1">
        <f t="shared" ca="1" si="18"/>
        <v>0.28810531146082491</v>
      </c>
      <c r="V152" s="1">
        <f t="shared" ca="1" si="15"/>
        <v>0.2756990347777124</v>
      </c>
      <c r="W152" s="1">
        <f t="shared" ca="1" si="16"/>
        <v>0.19049957016109356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-1.4667877457703099E-2</v>
      </c>
      <c r="E153" s="1">
        <f t="shared" ca="1" si="13"/>
        <v>-6.0652052374767215E-2</v>
      </c>
      <c r="F153" s="1">
        <f t="shared" ca="1" si="19"/>
        <v>-0.12316469154718572</v>
      </c>
      <c r="G153" s="1">
        <f t="shared" ca="1" si="19"/>
        <v>-0.1214354942986938</v>
      </c>
      <c r="H153" s="1">
        <f t="shared" ca="1" si="19"/>
        <v>-5.4388773835252459E-2</v>
      </c>
      <c r="I153" s="1">
        <f t="shared" ca="1" si="19"/>
        <v>7.4752293702937079E-3</v>
      </c>
      <c r="J153" s="1">
        <f t="shared" ca="1" si="19"/>
        <v>3.3145801746864946E-3</v>
      </c>
      <c r="K153" s="1">
        <f t="shared" ca="1" si="19"/>
        <v>4.4312405247106695E-2</v>
      </c>
      <c r="L153" s="1">
        <f t="shared" ca="1" si="19"/>
        <v>0.23101593852457819</v>
      </c>
      <c r="M153" s="1">
        <f t="shared" ca="1" si="19"/>
        <v>0.43343020499003382</v>
      </c>
      <c r="N153" s="1">
        <f t="shared" ca="1" si="19"/>
        <v>0.33567354468128052</v>
      </c>
      <c r="O153" s="1">
        <f t="shared" ca="1" si="19"/>
        <v>0.27939108829470161</v>
      </c>
      <c r="P153" s="1">
        <f t="shared" ca="1" si="19"/>
        <v>0.5036202536928297</v>
      </c>
      <c r="Q153" s="1">
        <f t="shared" ca="1" si="19"/>
        <v>0.70353156358316637</v>
      </c>
      <c r="R153" s="1">
        <f t="shared" ca="1" si="19"/>
        <v>0.58338557209780406</v>
      </c>
      <c r="S153" s="1">
        <f t="shared" ca="1" si="19"/>
        <v>0.3263852470673701</v>
      </c>
      <c r="T153" s="1">
        <f t="shared" ca="1" si="19"/>
        <v>0.31697063264098924</v>
      </c>
      <c r="U153" s="1">
        <f t="shared" ca="1" si="18"/>
        <v>0.37214140548301244</v>
      </c>
      <c r="V153" s="1">
        <f t="shared" ca="1" si="15"/>
        <v>0.3585409753223</v>
      </c>
      <c r="W153" s="1">
        <f t="shared" ca="1" si="16"/>
        <v>0.24945197994955001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1.4632566551734028E-2</v>
      </c>
      <c r="E154" s="1">
        <f t="shared" ca="1" si="13"/>
        <v>1.9938904006919854E-2</v>
      </c>
      <c r="F154" s="1">
        <f t="shared" ca="1" si="19"/>
        <v>9.6033088865820987E-2</v>
      </c>
      <c r="G154" s="1">
        <f t="shared" ca="1" si="19"/>
        <v>0.13870714482585289</v>
      </c>
      <c r="H154" s="1">
        <f t="shared" ca="1" si="19"/>
        <v>0.13875454132004744</v>
      </c>
      <c r="I154" s="1">
        <f t="shared" ca="1" si="19"/>
        <v>0.1205390535914781</v>
      </c>
      <c r="J154" s="1">
        <f t="shared" ca="1" si="19"/>
        <v>6.5345751627069432E-2</v>
      </c>
      <c r="K154" s="1">
        <f t="shared" ca="1" si="19"/>
        <v>7.1217678151581726E-2</v>
      </c>
      <c r="L154" s="1">
        <f t="shared" ca="1" si="19"/>
        <v>0.2189147065387774</v>
      </c>
      <c r="M154" s="1">
        <f t="shared" ca="1" si="19"/>
        <v>0.37890060548465854</v>
      </c>
      <c r="N154" s="1">
        <f t="shared" ca="1" si="19"/>
        <v>0.29618054068301375</v>
      </c>
      <c r="O154" s="1">
        <f t="shared" ca="1" si="19"/>
        <v>0.2776376538212505</v>
      </c>
      <c r="P154" s="1">
        <f t="shared" ca="1" si="19"/>
        <v>0.46495474352699179</v>
      </c>
      <c r="Q154" s="1">
        <f t="shared" ca="1" si="19"/>
        <v>0.66595611729508142</v>
      </c>
      <c r="R154" s="1">
        <f t="shared" ca="1" si="19"/>
        <v>0.59520066618111045</v>
      </c>
      <c r="S154" s="1">
        <f t="shared" ca="1" si="19"/>
        <v>0.38630331635643178</v>
      </c>
      <c r="T154" s="1">
        <f t="shared" ca="1" si="19"/>
        <v>0.27279228005311768</v>
      </c>
      <c r="U154" s="1">
        <f t="shared" ca="1" si="18"/>
        <v>0.20626621118536342</v>
      </c>
      <c r="V154" s="1">
        <f t="shared" ca="1" si="15"/>
        <v>0.18786166330730344</v>
      </c>
      <c r="W154" s="1">
        <f t="shared" ca="1" si="16"/>
        <v>0.10038896666319562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0.13280621003458656</v>
      </c>
      <c r="E155" s="1">
        <f t="shared" ca="1" si="13"/>
        <v>8.9912087280584488E-2</v>
      </c>
      <c r="F155" s="1">
        <f t="shared" ca="1" si="19"/>
        <v>4.6792819776321513E-2</v>
      </c>
      <c r="G155" s="1">
        <f t="shared" ca="1" si="19"/>
        <v>-1.7406855129310551E-2</v>
      </c>
      <c r="H155" s="1">
        <f t="shared" ca="1" si="19"/>
        <v>-8.3105916761743975E-2</v>
      </c>
      <c r="I155" s="1">
        <f t="shared" ca="1" si="19"/>
        <v>-7.95774450963109E-2</v>
      </c>
      <c r="J155" s="1">
        <f t="shared" ca="1" si="19"/>
        <v>-4.4793593913113126E-2</v>
      </c>
      <c r="K155" s="1">
        <f t="shared" ca="1" si="19"/>
        <v>4.8360535262969698E-2</v>
      </c>
      <c r="L155" s="1">
        <f t="shared" ca="1" si="19"/>
        <v>0.25489032197225364</v>
      </c>
      <c r="M155" s="1">
        <f t="shared" ca="1" si="19"/>
        <v>0.43407996095206497</v>
      </c>
      <c r="N155" s="1">
        <f t="shared" ca="1" si="19"/>
        <v>0.38970400295075891</v>
      </c>
      <c r="O155" s="1">
        <f t="shared" ca="1" si="19"/>
        <v>0.4653061493247776</v>
      </c>
      <c r="P155" s="1">
        <f t="shared" ca="1" si="19"/>
        <v>0.71293085770284415</v>
      </c>
      <c r="Q155" s="1">
        <f t="shared" ca="1" si="19"/>
        <v>0.75462639056305503</v>
      </c>
      <c r="R155" s="1">
        <f t="shared" ca="1" si="19"/>
        <v>0.46324017223480685</v>
      </c>
      <c r="S155" s="1">
        <f t="shared" ca="1" si="19"/>
        <v>0.24814177997712869</v>
      </c>
      <c r="T155" s="1">
        <f t="shared" ca="1" si="19"/>
        <v>0.28485811626586865</v>
      </c>
      <c r="U155" s="1">
        <f t="shared" ca="1" si="18"/>
        <v>0.38504321763319238</v>
      </c>
      <c r="V155" s="1">
        <f t="shared" ca="1" si="15"/>
        <v>0.41056840871501632</v>
      </c>
      <c r="W155" s="1">
        <f t="shared" ca="1" si="16"/>
        <v>0.24566441496645369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1.3283107038661632E-2</v>
      </c>
      <c r="E156" s="1">
        <f t="shared" ca="1" si="13"/>
        <v>-2.4623721269526722E-2</v>
      </c>
      <c r="F156" s="1">
        <f t="shared" ca="1" si="19"/>
        <v>-3.5405630121841024E-2</v>
      </c>
      <c r="G156" s="1">
        <f t="shared" ca="1" si="19"/>
        <v>-1.2903672635068614E-2</v>
      </c>
      <c r="H156" s="1">
        <f t="shared" ca="1" si="19"/>
        <v>3.4596782509820588E-2</v>
      </c>
      <c r="I156" s="1">
        <f t="shared" ca="1" si="19"/>
        <v>5.2253635409331645E-2</v>
      </c>
      <c r="J156" s="1">
        <f t="shared" ca="1" si="19"/>
        <v>3.514267000208008E-2</v>
      </c>
      <c r="K156" s="1">
        <f t="shared" ca="1" si="19"/>
        <v>7.3559692358329709E-2</v>
      </c>
      <c r="L156" s="1">
        <f t="shared" ca="1" si="19"/>
        <v>0.25957679976796599</v>
      </c>
      <c r="M156" s="1">
        <f t="shared" ca="1" si="19"/>
        <v>0.41423511657755246</v>
      </c>
      <c r="N156" s="1">
        <f t="shared" ca="1" si="19"/>
        <v>0.30185679146015443</v>
      </c>
      <c r="O156" s="1">
        <f t="shared" ca="1" si="19"/>
        <v>0.35073650513353405</v>
      </c>
      <c r="P156" s="1">
        <f t="shared" ca="1" si="19"/>
        <v>0.60942808945247073</v>
      </c>
      <c r="Q156" s="1">
        <f t="shared" ca="1" si="19"/>
        <v>0.70448523487297632</v>
      </c>
      <c r="R156" s="1">
        <f t="shared" ca="1" si="19"/>
        <v>0.60858769398882795</v>
      </c>
      <c r="S156" s="1">
        <f t="shared" ca="1" si="19"/>
        <v>0.48492072195809055</v>
      </c>
      <c r="T156" s="1">
        <f t="shared" ca="1" si="19"/>
        <v>0.44972369796564865</v>
      </c>
      <c r="U156" s="1">
        <f t="shared" ca="1" si="18"/>
        <v>0.35005844173492839</v>
      </c>
      <c r="V156" s="1">
        <f t="shared" ca="1" si="15"/>
        <v>0.29464088025416846</v>
      </c>
      <c r="W156" s="1">
        <f t="shared" ca="1" si="16"/>
        <v>0.20952426497734722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8.9945698895500331E-2</v>
      </c>
      <c r="E157" s="1">
        <f t="shared" ca="1" si="13"/>
        <v>7.0392421144768236E-2</v>
      </c>
      <c r="F157" s="1">
        <f t="shared" ca="1" si="19"/>
        <v>3.102796758353028E-2</v>
      </c>
      <c r="G157" s="1">
        <f t="shared" ca="1" si="19"/>
        <v>2.9759301349543781E-2</v>
      </c>
      <c r="H157" s="1">
        <f t="shared" ca="1" si="19"/>
        <v>7.4750442784511763E-3</v>
      </c>
      <c r="I157" s="1">
        <f t="shared" ca="1" si="19"/>
        <v>-3.4237548883096727E-2</v>
      </c>
      <c r="J157" s="1">
        <f t="shared" ca="1" si="19"/>
        <v>-6.5173605355959095E-3</v>
      </c>
      <c r="K157" s="1">
        <f t="shared" ca="1" si="19"/>
        <v>9.2774065279380452E-2</v>
      </c>
      <c r="L157" s="1">
        <f t="shared" ca="1" si="19"/>
        <v>0.25566607769809696</v>
      </c>
      <c r="M157" s="1">
        <f t="shared" ca="1" si="19"/>
        <v>0.37901615854923704</v>
      </c>
      <c r="N157" s="1">
        <f t="shared" ca="1" si="19"/>
        <v>0.28916613657518231</v>
      </c>
      <c r="O157" s="1">
        <f t="shared" ca="1" si="19"/>
        <v>0.31759340808149128</v>
      </c>
      <c r="P157" s="1">
        <f t="shared" ca="1" si="19"/>
        <v>0.63544908653099819</v>
      </c>
      <c r="Q157" s="1">
        <f t="shared" ca="1" si="19"/>
        <v>0.87332703328489303</v>
      </c>
      <c r="R157" s="1">
        <f t="shared" ca="1" si="19"/>
        <v>0.78130356833528203</v>
      </c>
      <c r="S157" s="1">
        <f t="shared" ca="1" si="19"/>
        <v>0.57555518912236947</v>
      </c>
      <c r="T157" s="1">
        <f t="shared" ca="1" si="19"/>
        <v>0.58621041989551648</v>
      </c>
      <c r="U157" s="1">
        <f t="shared" ca="1" si="18"/>
        <v>0.50379989475040365</v>
      </c>
      <c r="V157" s="1">
        <f t="shared" ca="1" si="15"/>
        <v>0.25563562901245013</v>
      </c>
      <c r="W157" s="1">
        <f t="shared" ca="1" si="16"/>
        <v>7.2870649234109713E-2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0.10934889213832513</v>
      </c>
      <c r="E158" s="1">
        <f t="shared" ca="1" si="13"/>
        <v>0.11523693230552741</v>
      </c>
      <c r="F158" s="1">
        <f t="shared" ca="1" si="19"/>
        <v>5.583800871186051E-2</v>
      </c>
      <c r="G158" s="1">
        <f t="shared" ca="1" si="19"/>
        <v>-1.3988137419775023E-2</v>
      </c>
      <c r="H158" s="1">
        <f t="shared" ca="1" si="19"/>
        <v>-1.3614312981914244E-2</v>
      </c>
      <c r="I158" s="1">
        <f t="shared" ca="1" si="19"/>
        <v>3.8076946677830383E-2</v>
      </c>
      <c r="J158" s="1">
        <f t="shared" ca="1" si="19"/>
        <v>3.2400485400337881E-2</v>
      </c>
      <c r="K158" s="1">
        <f t="shared" ca="1" si="19"/>
        <v>3.9405190858754359E-2</v>
      </c>
      <c r="L158" s="1">
        <f ca="1">(L108+0.6*(M108+K108)+0.15*(J108+N108))/(1+2*0.6+2*0.15)</f>
        <v>0.18282594630157545</v>
      </c>
      <c r="M158" s="1">
        <f t="shared" ca="1" si="19"/>
        <v>0.38909635331037684</v>
      </c>
      <c r="N158" s="1">
        <f t="shared" ca="1" si="19"/>
        <v>0.39479171232908228</v>
      </c>
      <c r="O158" s="1">
        <f t="shared" ca="1" si="19"/>
        <v>0.44694252521756334</v>
      </c>
      <c r="P158" s="1">
        <f t="shared" ca="1" si="19"/>
        <v>0.57314566558796542</v>
      </c>
      <c r="Q158" s="1">
        <f t="shared" ca="1" si="19"/>
        <v>0.73430266527239529</v>
      </c>
      <c r="R158" s="1">
        <f t="shared" ca="1" si="19"/>
        <v>0.61865546983267139</v>
      </c>
      <c r="S158" s="1">
        <f t="shared" ca="1" si="19"/>
        <v>0.38248956282987789</v>
      </c>
      <c r="T158" s="1">
        <f t="shared" ca="1" si="19"/>
        <v>0.30223968730681389</v>
      </c>
      <c r="U158" s="1">
        <f t="shared" ca="1" si="18"/>
        <v>0.32941932498642501</v>
      </c>
      <c r="V158" s="1">
        <f t="shared" ca="1" si="15"/>
        <v>0.23675095513884836</v>
      </c>
      <c r="W158" s="1">
        <f ca="1">(W108+0.6*(V108)+0.15*U108)/(1+0.6+0.15)</f>
        <v>0.12825822185796715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1.3113823546635107E-2</v>
      </c>
      <c r="E160" s="3">
        <f t="shared" ref="E160:W160" ca="1" si="20">AVERAGE(E111:E134)</f>
        <v>1.1580530652265291E-2</v>
      </c>
      <c r="F160" s="3">
        <f t="shared" ca="1" si="20"/>
        <v>5.8504381227793903E-3</v>
      </c>
      <c r="G160" s="3">
        <f t="shared" ca="1" si="20"/>
        <v>9.2284898596067307E-3</v>
      </c>
      <c r="H160" s="3">
        <f t="shared" ca="1" si="20"/>
        <v>1.4852622628621909E-2</v>
      </c>
      <c r="I160" s="3">
        <f t="shared" ca="1" si="20"/>
        <v>1.9838710695184558E-2</v>
      </c>
      <c r="J160" s="3">
        <f t="shared" ca="1" si="20"/>
        <v>1.7458054754933627E-2</v>
      </c>
      <c r="K160" s="3">
        <f t="shared" ca="1" si="20"/>
        <v>6.14199058167808E-2</v>
      </c>
      <c r="L160" s="3">
        <f t="shared" ca="1" si="20"/>
        <v>0.21842925590760212</v>
      </c>
      <c r="M160" s="3">
        <f t="shared" ca="1" si="20"/>
        <v>0.36637378849953373</v>
      </c>
      <c r="N160" s="3">
        <f t="shared" ca="1" si="20"/>
        <v>0.23459450088412018</v>
      </c>
      <c r="O160" s="3">
        <f t="shared" ca="1" si="20"/>
        <v>8.7007842352760559E-2</v>
      </c>
      <c r="P160" s="3">
        <f t="shared" ca="1" si="20"/>
        <v>8.2326556896662323E-2</v>
      </c>
      <c r="Q160" s="3">
        <f t="shared" ca="1" si="20"/>
        <v>0.22713748019925581</v>
      </c>
      <c r="R160" s="3">
        <f t="shared" ca="1" si="20"/>
        <v>0.3719168761520466</v>
      </c>
      <c r="S160" s="3">
        <f t="shared" ca="1" si="20"/>
        <v>0.24982206249668074</v>
      </c>
      <c r="T160" s="3">
        <f t="shared" ca="1" si="20"/>
        <v>0.110339371468669</v>
      </c>
      <c r="U160" s="3">
        <f t="shared" ca="1" si="20"/>
        <v>7.2001161964994856E-2</v>
      </c>
      <c r="V160" s="3">
        <f t="shared" ca="1" si="20"/>
        <v>6.9709290641163296E-2</v>
      </c>
      <c r="W160" s="3">
        <f t="shared" ca="1" si="20"/>
        <v>4.7390580080511446E-2</v>
      </c>
    </row>
    <row r="161" spans="2:23">
      <c r="C161" s="1" t="s">
        <v>198</v>
      </c>
      <c r="D161" s="10">
        <f ca="1">AVERAGE(D135:D158)</f>
        <v>2.0206985612556183E-2</v>
      </c>
      <c r="E161" s="3">
        <f t="shared" ref="E161:W161" ca="1" si="21">AVERAGE(E135:E158)</f>
        <v>1.3292877792053575E-2</v>
      </c>
      <c r="F161" s="3">
        <f t="shared" ca="1" si="21"/>
        <v>8.0467371623073065E-3</v>
      </c>
      <c r="G161" s="3">
        <f t="shared" ca="1" si="21"/>
        <v>1.1039772100469294E-2</v>
      </c>
      <c r="H161" s="3">
        <f t="shared" ca="1" si="21"/>
        <v>1.6924337740461145E-2</v>
      </c>
      <c r="I161" s="3">
        <f t="shared" ca="1" si="21"/>
        <v>2.4444713075216871E-2</v>
      </c>
      <c r="J161" s="3">
        <f t="shared" ca="1" si="21"/>
        <v>1.8520560682296048E-2</v>
      </c>
      <c r="K161" s="3">
        <f t="shared" ca="1" si="21"/>
        <v>6.6507650848188174E-2</v>
      </c>
      <c r="L161" s="3">
        <f t="shared" ca="1" si="21"/>
        <v>0.22926461354952188</v>
      </c>
      <c r="M161" s="3">
        <f t="shared" ca="1" si="21"/>
        <v>0.39216034494143442</v>
      </c>
      <c r="N161" s="3">
        <f t="shared" ca="1" si="21"/>
        <v>0.33445383846953486</v>
      </c>
      <c r="O161" s="3">
        <f t="shared" ca="1" si="21"/>
        <v>0.37473742114976161</v>
      </c>
      <c r="P161" s="3">
        <f t="shared" ca="1" si="21"/>
        <v>0.52626179621115932</v>
      </c>
      <c r="Q161" s="3">
        <f t="shared" ca="1" si="21"/>
        <v>0.56912276762120506</v>
      </c>
      <c r="R161" s="3">
        <f t="shared" ca="1" si="21"/>
        <v>0.42915927291229822</v>
      </c>
      <c r="S161" s="3">
        <f t="shared" ca="1" si="21"/>
        <v>0.28303822036269871</v>
      </c>
      <c r="T161" s="3">
        <f t="shared" ca="1" si="21"/>
        <v>0.29112347416634354</v>
      </c>
      <c r="U161" s="3">
        <f t="shared" ca="1" si="21"/>
        <v>0.35260942051199873</v>
      </c>
      <c r="V161" s="3">
        <f t="shared" ca="1" si="21"/>
        <v>0.33108376947675083</v>
      </c>
      <c r="W161" s="3">
        <f t="shared" ca="1" si="21"/>
        <v>0.26039873380016526</v>
      </c>
    </row>
    <row r="162" spans="2:23">
      <c r="C162" s="1" t="s">
        <v>16</v>
      </c>
      <c r="D162" s="3">
        <f ca="1">IF(D165&gt;0,TINV(TTEST(D111:D134,D135:D158,2,2),46),-TINV(TTEST(D111:D134,D135:D158,2,2),46))</f>
        <v>-0.37267495878413015</v>
      </c>
      <c r="E162" s="3">
        <f t="shared" ref="E162:V162" ca="1" si="22">IF(E165&gt;0,TINV(TTEST(E111:E134,E135:E158,2,2),46),-TINV(TTEST(E111:E134,E135:E158,2,2),46))</f>
        <v>-9.6668893389185134E-2</v>
      </c>
      <c r="F162" s="3">
        <f t="shared" ca="1" si="22"/>
        <v>-0.11778135182576469</v>
      </c>
      <c r="G162" s="3">
        <f t="shared" ca="1" si="22"/>
        <v>-9.281711907277429E-2</v>
      </c>
      <c r="H162" s="3">
        <f t="shared" ca="1" si="22"/>
        <v>-0.11786242329837215</v>
      </c>
      <c r="I162" s="3">
        <f t="shared" ca="1" si="22"/>
        <v>-0.26394557713198896</v>
      </c>
      <c r="J162" s="3">
        <f t="shared" ca="1" si="22"/>
        <v>-6.6505404995249678E-2</v>
      </c>
      <c r="K162" s="3">
        <f t="shared" ca="1" si="22"/>
        <v>-0.33167938569988631</v>
      </c>
      <c r="L162" s="3">
        <f t="shared" ca="1" si="22"/>
        <v>-0.67485625321589549</v>
      </c>
      <c r="M162" s="3">
        <f t="shared" ca="1" si="22"/>
        <v>-1.6277392822690402</v>
      </c>
      <c r="N162" s="3">
        <f t="shared" ca="1" si="22"/>
        <v>-4.1128718812229952</v>
      </c>
      <c r="O162" s="3">
        <f t="shared" ca="1" si="22"/>
        <v>-7.3632434028203786</v>
      </c>
      <c r="P162" s="3">
        <f t="shared" ca="1" si="22"/>
        <v>-10.531461840690852</v>
      </c>
      <c r="Q162" s="3">
        <f t="shared" ca="1" si="22"/>
        <v>-7.799757695651655</v>
      </c>
      <c r="R162" s="3">
        <f t="shared" ca="1" si="22"/>
        <v>-1.5085401338130753</v>
      </c>
      <c r="S162" s="3">
        <f t="shared" ca="1" si="22"/>
        <v>-1.0432813533593364</v>
      </c>
      <c r="T162" s="3">
        <f t="shared" ca="1" si="22"/>
        <v>-4.525819883169202</v>
      </c>
      <c r="U162" s="3">
        <f t="shared" ca="1" si="22"/>
        <v>-6.5484836519722691</v>
      </c>
      <c r="V162" s="3">
        <f t="shared" ca="1" si="22"/>
        <v>-6.6567562951825678</v>
      </c>
      <c r="W162" s="3">
        <f ca="1">IF(W165&gt;0,TINV(TTEST(W111:W134,W135:W158,2,2),46),-TINV(TTEST(W111:W134,W135:W158,2,2),46))</f>
        <v>-5.5057810656893214</v>
      </c>
    </row>
    <row r="163" spans="2:23">
      <c r="B163" s="1" t="s">
        <v>199</v>
      </c>
      <c r="C163" s="1" t="s">
        <v>0</v>
      </c>
      <c r="D163" s="3">
        <f ca="1">STDEV(D111:D134)/SQRT(COUNT(D111:D134))</f>
        <v>1.3406433158374746E-2</v>
      </c>
      <c r="E163" s="3">
        <f t="shared" ref="E163:W163" ca="1" si="23">STDEV(E111:E134)/SQRT(COUNT(E111:E134))</f>
        <v>1.3651585286130221E-2</v>
      </c>
      <c r="F163" s="3">
        <f t="shared" ca="1" si="23"/>
        <v>1.5461136259712002E-2</v>
      </c>
      <c r="G163" s="3">
        <f t="shared" ca="1" si="23"/>
        <v>1.6368039941559154E-2</v>
      </c>
      <c r="H163" s="3">
        <f t="shared" ca="1" si="23"/>
        <v>1.3512399733982352E-2</v>
      </c>
      <c r="I163" s="3">
        <f t="shared" ca="1" si="23"/>
        <v>1.1832865056282229E-2</v>
      </c>
      <c r="J163" s="3">
        <f t="shared" ca="1" si="23"/>
        <v>1.1563463201788008E-2</v>
      </c>
      <c r="K163" s="3">
        <f t="shared" ca="1" si="23"/>
        <v>1.1824673840745528E-2</v>
      </c>
      <c r="L163" s="3">
        <f t="shared" ca="1" si="23"/>
        <v>1.001097738584133E-2</v>
      </c>
      <c r="M163" s="3">
        <f t="shared" ca="1" si="23"/>
        <v>8.4872547092703799E-3</v>
      </c>
      <c r="N163" s="3">
        <f t="shared" ca="1" si="23"/>
        <v>1.2270747258411449E-2</v>
      </c>
      <c r="O163" s="3">
        <f t="shared" ca="1" si="23"/>
        <v>1.7321495631314767E-2</v>
      </c>
      <c r="P163" s="3">
        <f t="shared" ca="1" si="23"/>
        <v>1.5217950693611584E-2</v>
      </c>
      <c r="Q163" s="3">
        <f t="shared" ca="1" si="23"/>
        <v>1.0880397683417028E-2</v>
      </c>
      <c r="R163" s="3">
        <f t="shared" ca="1" si="23"/>
        <v>1.2403877841346563E-2</v>
      </c>
      <c r="S163" s="3">
        <f t="shared" ca="1" si="23"/>
        <v>1.293163878596415E-2</v>
      </c>
      <c r="T163" s="3">
        <f t="shared" ca="1" si="23"/>
        <v>1.8264693587136338E-2</v>
      </c>
      <c r="U163" s="3">
        <f t="shared" ca="1" si="23"/>
        <v>1.9487639427611333E-2</v>
      </c>
      <c r="V163" s="3">
        <f t="shared" ca="1" si="23"/>
        <v>1.8059783614867372E-2</v>
      </c>
      <c r="W163" s="3">
        <f t="shared" ca="1" si="23"/>
        <v>1.559169290500056E-2</v>
      </c>
    </row>
    <row r="164" spans="2:23">
      <c r="C164" s="1" t="s">
        <v>198</v>
      </c>
      <c r="D164" s="3">
        <f ca="1">STDEV(D135:D158)/SQRT(COUNT(D135:D158))</f>
        <v>1.3510243569786E-2</v>
      </c>
      <c r="E164" s="3">
        <f t="shared" ref="E164:W164" ca="1" si="24">STDEV(E135:E158)/SQRT(COUNT(E135:E158))</f>
        <v>1.1287306575140304E-2</v>
      </c>
      <c r="F164" s="3">
        <f t="shared" ca="1" si="24"/>
        <v>1.0424654825139077E-2</v>
      </c>
      <c r="G164" s="3">
        <f t="shared" ca="1" si="24"/>
        <v>1.062563220201271E-2</v>
      </c>
      <c r="H164" s="3">
        <f t="shared" ca="1" si="24"/>
        <v>1.1241889951937274E-2</v>
      </c>
      <c r="I164" s="3">
        <f t="shared" ca="1" si="24"/>
        <v>1.2825985762738464E-2</v>
      </c>
      <c r="J164" s="3">
        <f t="shared" ca="1" si="24"/>
        <v>1.1023900342416158E-2</v>
      </c>
      <c r="K164" s="3">
        <f t="shared" ca="1" si="24"/>
        <v>9.7710101973961985E-3</v>
      </c>
      <c r="L164" s="3">
        <f t="shared" ca="1" si="24"/>
        <v>1.2552652091044895E-2</v>
      </c>
      <c r="M164" s="3">
        <f t="shared" ca="1" si="24"/>
        <v>1.337661145066758E-2</v>
      </c>
      <c r="N164" s="3">
        <f t="shared" ca="1" si="24"/>
        <v>2.0950730099660621E-2</v>
      </c>
      <c r="O164" s="3">
        <f t="shared" ca="1" si="24"/>
        <v>3.5027653318147403E-2</v>
      </c>
      <c r="P164" s="3">
        <f t="shared" ca="1" si="24"/>
        <v>3.9310426422676265E-2</v>
      </c>
      <c r="Q164" s="3">
        <f t="shared" ca="1" si="24"/>
        <v>4.2474182596192386E-2</v>
      </c>
      <c r="R164" s="3">
        <f t="shared" ca="1" si="24"/>
        <v>3.5860969969823138E-2</v>
      </c>
      <c r="S164" s="3">
        <f t="shared" ca="1" si="24"/>
        <v>2.9093660863584055E-2</v>
      </c>
      <c r="T164" s="3">
        <f t="shared" ca="1" si="24"/>
        <v>3.5524752052406967E-2</v>
      </c>
      <c r="U164" s="3">
        <f t="shared" ca="1" si="24"/>
        <v>3.8163194991305355E-2</v>
      </c>
      <c r="V164" s="3">
        <f t="shared" ca="1" si="24"/>
        <v>3.4864715348547917E-2</v>
      </c>
      <c r="W164" s="3">
        <f t="shared" ca="1" si="24"/>
        <v>3.540716629217202E-2</v>
      </c>
    </row>
    <row r="165" spans="2:23">
      <c r="C165" s="1" t="s">
        <v>110</v>
      </c>
      <c r="D165" s="2">
        <f ca="1">D160-D161</f>
        <v>-7.093162065921076E-3</v>
      </c>
      <c r="E165" s="2">
        <f t="shared" ref="E165:W165" ca="1" si="25">E160-E161</f>
        <v>-1.7123471397882846E-3</v>
      </c>
      <c r="F165" s="2">
        <f t="shared" ca="1" si="25"/>
        <v>-2.1962990395279162E-3</v>
      </c>
      <c r="G165" s="2">
        <f t="shared" ca="1" si="25"/>
        <v>-1.8112822408625634E-3</v>
      </c>
      <c r="H165" s="2">
        <f t="shared" ca="1" si="25"/>
        <v>-2.0717151118392358E-3</v>
      </c>
      <c r="I165" s="2">
        <f t="shared" ca="1" si="25"/>
        <v>-4.6060023800323126E-3</v>
      </c>
      <c r="J165" s="2">
        <f t="shared" ca="1" si="25"/>
        <v>-1.0625059273624213E-3</v>
      </c>
      <c r="K165" s="2">
        <f t="shared" ca="1" si="25"/>
        <v>-5.0877450314073744E-3</v>
      </c>
      <c r="L165" s="2">
        <f t="shared" ca="1" si="25"/>
        <v>-1.0835357641919757E-2</v>
      </c>
      <c r="M165" s="2">
        <f t="shared" ca="1" si="25"/>
        <v>-2.5786556441900699E-2</v>
      </c>
      <c r="N165" s="2">
        <f t="shared" ca="1" si="25"/>
        <v>-9.9859337585414681E-2</v>
      </c>
      <c r="O165" s="2">
        <f t="shared" ca="1" si="25"/>
        <v>-0.28772957879700106</v>
      </c>
      <c r="P165" s="2">
        <f t="shared" ca="1" si="25"/>
        <v>-0.44393523931449697</v>
      </c>
      <c r="Q165" s="2">
        <f t="shared" ca="1" si="25"/>
        <v>-0.34198528742194922</v>
      </c>
      <c r="R165" s="2">
        <f t="shared" ca="1" si="25"/>
        <v>-5.7242396760251613E-2</v>
      </c>
      <c r="S165" s="2">
        <f t="shared" ca="1" si="25"/>
        <v>-3.3216157866017976E-2</v>
      </c>
      <c r="T165" s="2">
        <f t="shared" ca="1" si="25"/>
        <v>-0.18078410269767453</v>
      </c>
      <c r="U165" s="2">
        <f t="shared" ca="1" si="25"/>
        <v>-0.28060825854700389</v>
      </c>
      <c r="V165" s="2">
        <f t="shared" ca="1" si="25"/>
        <v>-0.26137447883558751</v>
      </c>
      <c r="W165" s="2">
        <f t="shared" ca="1" si="25"/>
        <v>-0.21300815371965381</v>
      </c>
    </row>
    <row r="167" spans="2:23">
      <c r="B167" s="1" t="s">
        <v>200</v>
      </c>
      <c r="D167" s="1">
        <f ca="1">COVAR(D111:D158,$C111:$C158)/VAR($C111:$C158)</f>
        <v>-3.4726939281071933E-3</v>
      </c>
      <c r="E167" s="1">
        <f t="shared" ref="E167:W167" ca="1" si="26">COVAR(E111:E158,$C111:$C158)/VAR($C111:$C158)</f>
        <v>-8.383366205213477E-4</v>
      </c>
      <c r="F167" s="1">
        <f t="shared" ca="1" si="26"/>
        <v>-1.0752714047688747E-3</v>
      </c>
      <c r="G167" s="1">
        <f t="shared" ca="1" si="26"/>
        <v>-8.8677359708896506E-4</v>
      </c>
      <c r="H167" s="1">
        <f t="shared" ca="1" si="26"/>
        <v>-1.0142771901712902E-3</v>
      </c>
      <c r="I167" s="1">
        <f t="shared" ca="1" si="26"/>
        <v>-2.2550219985574878E-3</v>
      </c>
      <c r="J167" s="1">
        <f t="shared" ca="1" si="26"/>
        <v>-5.2018519360451593E-4</v>
      </c>
      <c r="K167" s="1">
        <f t="shared" ca="1" si="26"/>
        <v>-2.4908751716265273E-3</v>
      </c>
      <c r="L167" s="1">
        <f t="shared" ca="1" si="26"/>
        <v>-5.304810512189906E-3</v>
      </c>
      <c r="M167" s="1">
        <f t="shared" ca="1" si="26"/>
        <v>-1.262466825801388E-2</v>
      </c>
      <c r="N167" s="1">
        <f t="shared" ca="1" si="26"/>
        <v>-4.888946735952604E-2</v>
      </c>
      <c r="O167" s="1">
        <f t="shared" ca="1" si="26"/>
        <v>-0.14086760628603179</v>
      </c>
      <c r="P167" s="1">
        <f t="shared" ca="1" si="26"/>
        <v>-0.21734329424772253</v>
      </c>
      <c r="Q167" s="1">
        <f t="shared" ca="1" si="26"/>
        <v>-0.16743029696699607</v>
      </c>
      <c r="R167" s="1">
        <f t="shared" ca="1" si="26"/>
        <v>-2.8024923413873162E-2</v>
      </c>
      <c r="S167" s="1">
        <f t="shared" ca="1" si="26"/>
        <v>-1.6262077288571271E-2</v>
      </c>
      <c r="T167" s="1">
        <f t="shared" ca="1" si="26"/>
        <v>-8.850888361240318E-2</v>
      </c>
      <c r="U167" s="1">
        <f t="shared" ca="1" si="26"/>
        <v>-0.13738112658030394</v>
      </c>
      <c r="V167" s="1">
        <f t="shared" ca="1" si="26"/>
        <v>-0.12796458859658974</v>
      </c>
      <c r="W167" s="1">
        <f t="shared" ca="1" si="26"/>
        <v>-0.1042852419252472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2.3E-2</v>
      </c>
      <c r="E1">
        <v>2.1999999999999999E-2</v>
      </c>
      <c r="F1">
        <v>2.3E-2</v>
      </c>
      <c r="G1">
        <v>2.1999999999999999E-2</v>
      </c>
      <c r="H1">
        <v>2.1999999999999999E-2</v>
      </c>
      <c r="I1">
        <v>2.3E-2</v>
      </c>
      <c r="J1">
        <v>2.1000000000000001E-2</v>
      </c>
      <c r="K1">
        <v>2.3E-2</v>
      </c>
      <c r="L1">
        <v>2.4E-2</v>
      </c>
      <c r="M1">
        <v>0.997</v>
      </c>
      <c r="N1">
        <v>8.0000000000000002E-3</v>
      </c>
      <c r="O1">
        <v>4.8000000000000001E-2</v>
      </c>
      <c r="P1">
        <v>2E-3</v>
      </c>
      <c r="Q1">
        <v>3.0000000000000001E-3</v>
      </c>
      <c r="R1">
        <v>4.8000000000000001E-2</v>
      </c>
      <c r="S1">
        <v>0.02</v>
      </c>
      <c r="T1">
        <v>8.0000000000000002E-3</v>
      </c>
      <c r="U1">
        <v>4.0000000000000001E-3</v>
      </c>
      <c r="V1">
        <v>2E-3</v>
      </c>
      <c r="W1">
        <v>5.0000000000000001E-3</v>
      </c>
      <c r="Z1" s="1">
        <f>AVERAGE(D1:M1)</f>
        <v>0.12</v>
      </c>
      <c r="AA1" s="1">
        <f>AVERAGE(N1:W1)</f>
        <v>1.4800000000000002E-2</v>
      </c>
    </row>
    <row r="2" spans="1:27">
      <c r="A2">
        <v>1</v>
      </c>
      <c r="B2" t="s">
        <v>149</v>
      </c>
      <c r="C2">
        <v>30</v>
      </c>
      <c r="D2">
        <v>1.9E-2</v>
      </c>
      <c r="E2">
        <v>1.9E-2</v>
      </c>
      <c r="F2">
        <v>1.9E-2</v>
      </c>
      <c r="G2">
        <v>1.7999999999999999E-2</v>
      </c>
      <c r="H2">
        <v>1.9E-2</v>
      </c>
      <c r="I2">
        <v>1.9E-2</v>
      </c>
      <c r="J2">
        <v>1.7999999999999999E-2</v>
      </c>
      <c r="K2">
        <v>0.02</v>
      </c>
      <c r="L2">
        <v>0.02</v>
      </c>
      <c r="M2">
        <v>0.996</v>
      </c>
      <c r="N2">
        <v>2.1999999999999999E-2</v>
      </c>
      <c r="O2">
        <v>0.55800000000000005</v>
      </c>
      <c r="P2">
        <v>2E-3</v>
      </c>
      <c r="Q2">
        <v>5.0000000000000001E-3</v>
      </c>
      <c r="R2">
        <v>4.2000000000000003E-2</v>
      </c>
      <c r="S2">
        <v>1.2E-2</v>
      </c>
      <c r="T2">
        <v>1.2E-2</v>
      </c>
      <c r="U2">
        <v>0.501</v>
      </c>
      <c r="V2">
        <v>2E-3</v>
      </c>
      <c r="W2">
        <v>0.02</v>
      </c>
      <c r="Z2" s="1">
        <f t="shared" ref="Z2:Z48" si="0">AVERAGE(D2:M2)</f>
        <v>0.1167</v>
      </c>
      <c r="AA2" s="1">
        <f t="shared" ref="AA2:AA48" si="1">AVERAGE(N2:W2)</f>
        <v>0.11760000000000001</v>
      </c>
    </row>
    <row r="3" spans="1:27">
      <c r="A3">
        <v>2</v>
      </c>
      <c r="B3" t="s">
        <v>150</v>
      </c>
      <c r="C3">
        <v>30</v>
      </c>
      <c r="D3">
        <v>2.3E-2</v>
      </c>
      <c r="E3">
        <v>2.1999999999999999E-2</v>
      </c>
      <c r="F3">
        <v>2.3E-2</v>
      </c>
      <c r="G3">
        <v>2.1999999999999999E-2</v>
      </c>
      <c r="H3">
        <v>2.1999999999999999E-2</v>
      </c>
      <c r="I3">
        <v>2.3E-2</v>
      </c>
      <c r="J3">
        <v>2.1000000000000001E-2</v>
      </c>
      <c r="K3">
        <v>2.4E-2</v>
      </c>
      <c r="L3">
        <v>2.4E-2</v>
      </c>
      <c r="M3">
        <v>0.996</v>
      </c>
      <c r="N3">
        <v>3.0000000000000001E-3</v>
      </c>
      <c r="O3">
        <v>7.0000000000000001E-3</v>
      </c>
      <c r="P3">
        <v>1E-3</v>
      </c>
      <c r="Q3">
        <v>4.8000000000000001E-2</v>
      </c>
      <c r="R3">
        <v>0.114</v>
      </c>
      <c r="S3">
        <v>0.01</v>
      </c>
      <c r="T3">
        <v>3.0000000000000001E-3</v>
      </c>
      <c r="U3">
        <v>2E-3</v>
      </c>
      <c r="V3">
        <v>2E-3</v>
      </c>
      <c r="W3">
        <v>3.0000000000000001E-3</v>
      </c>
      <c r="Z3" s="1">
        <f t="shared" si="0"/>
        <v>0.12</v>
      </c>
      <c r="AA3" s="1">
        <f t="shared" si="1"/>
        <v>1.9300000000000001E-2</v>
      </c>
    </row>
    <row r="4" spans="1:27">
      <c r="A4">
        <v>3</v>
      </c>
      <c r="B4" t="s">
        <v>151</v>
      </c>
      <c r="C4">
        <v>30</v>
      </c>
      <c r="D4">
        <v>2.1000000000000001E-2</v>
      </c>
      <c r="E4">
        <v>0.02</v>
      </c>
      <c r="F4">
        <v>2.1000000000000001E-2</v>
      </c>
      <c r="G4">
        <v>0.02</v>
      </c>
      <c r="H4">
        <v>0.02</v>
      </c>
      <c r="I4">
        <v>2.1000000000000001E-2</v>
      </c>
      <c r="J4">
        <v>0.02</v>
      </c>
      <c r="K4">
        <v>2.1000000000000001E-2</v>
      </c>
      <c r="L4">
        <v>2.1999999999999999E-2</v>
      </c>
      <c r="M4">
        <v>0.996</v>
      </c>
      <c r="N4">
        <v>5.0000000000000001E-3</v>
      </c>
      <c r="O4">
        <v>3.0000000000000001E-3</v>
      </c>
      <c r="P4">
        <v>3.0000000000000001E-3</v>
      </c>
      <c r="Q4">
        <v>7.0000000000000001E-3</v>
      </c>
      <c r="R4">
        <v>3.2000000000000001E-2</v>
      </c>
      <c r="S4">
        <v>6.7000000000000004E-2</v>
      </c>
      <c r="T4">
        <v>0.60799999999999998</v>
      </c>
      <c r="U4">
        <v>0.68700000000000006</v>
      </c>
      <c r="V4">
        <v>1.2999999999999999E-2</v>
      </c>
      <c r="W4">
        <v>3.0000000000000001E-3</v>
      </c>
      <c r="Z4" s="1">
        <f t="shared" si="0"/>
        <v>0.1182</v>
      </c>
      <c r="AA4" s="1">
        <f t="shared" si="1"/>
        <v>0.14279999999999998</v>
      </c>
    </row>
    <row r="5" spans="1:27">
      <c r="A5">
        <v>4</v>
      </c>
      <c r="B5" t="s">
        <v>152</v>
      </c>
      <c r="C5">
        <v>30</v>
      </c>
      <c r="D5">
        <v>2.5999999999999999E-2</v>
      </c>
      <c r="E5">
        <v>2.5000000000000001E-2</v>
      </c>
      <c r="F5">
        <v>2.5999999999999999E-2</v>
      </c>
      <c r="G5">
        <v>2.4E-2</v>
      </c>
      <c r="H5">
        <v>2.5000000000000001E-2</v>
      </c>
      <c r="I5">
        <v>2.5999999999999999E-2</v>
      </c>
      <c r="J5">
        <v>2.4E-2</v>
      </c>
      <c r="K5">
        <v>2.7E-2</v>
      </c>
      <c r="L5">
        <v>2.5999999999999999E-2</v>
      </c>
      <c r="M5">
        <v>0.99399999999999999</v>
      </c>
      <c r="N5">
        <v>4.0000000000000001E-3</v>
      </c>
      <c r="O5">
        <v>3.0000000000000001E-3</v>
      </c>
      <c r="P5">
        <v>3.0000000000000001E-3</v>
      </c>
      <c r="Q5">
        <v>7.0000000000000001E-3</v>
      </c>
      <c r="R5">
        <v>1.7999999999999999E-2</v>
      </c>
      <c r="S5">
        <v>7.0000000000000007E-2</v>
      </c>
      <c r="T5">
        <v>0.28699999999999998</v>
      </c>
      <c r="U5">
        <v>2E-3</v>
      </c>
      <c r="V5">
        <v>5.0000000000000001E-3</v>
      </c>
      <c r="W5">
        <v>4.0000000000000001E-3</v>
      </c>
      <c r="Z5" s="1">
        <f t="shared" si="0"/>
        <v>0.12229999999999999</v>
      </c>
      <c r="AA5" s="1">
        <f t="shared" si="1"/>
        <v>4.0300000000000002E-2</v>
      </c>
    </row>
    <row r="6" spans="1:27">
      <c r="A6">
        <v>5</v>
      </c>
      <c r="B6" t="s">
        <v>153</v>
      </c>
      <c r="C6">
        <v>30</v>
      </c>
      <c r="D6">
        <v>0.02</v>
      </c>
      <c r="E6">
        <v>0.02</v>
      </c>
      <c r="F6">
        <v>0.02</v>
      </c>
      <c r="G6">
        <v>1.9E-2</v>
      </c>
      <c r="H6">
        <v>0.02</v>
      </c>
      <c r="I6">
        <v>0.02</v>
      </c>
      <c r="J6">
        <v>1.9E-2</v>
      </c>
      <c r="K6">
        <v>2.1000000000000001E-2</v>
      </c>
      <c r="L6">
        <v>2.1000000000000001E-2</v>
      </c>
      <c r="M6">
        <v>0.995</v>
      </c>
      <c r="N6">
        <v>0.129</v>
      </c>
      <c r="O6">
        <v>8.0000000000000002E-3</v>
      </c>
      <c r="P6">
        <v>3.3000000000000002E-2</v>
      </c>
      <c r="Q6">
        <v>3.0000000000000001E-3</v>
      </c>
      <c r="R6">
        <v>2.5999999999999999E-2</v>
      </c>
      <c r="S6">
        <v>2.4E-2</v>
      </c>
      <c r="T6">
        <v>2.1999999999999999E-2</v>
      </c>
      <c r="U6">
        <v>8.4000000000000005E-2</v>
      </c>
      <c r="V6">
        <v>4.0000000000000001E-3</v>
      </c>
      <c r="W6">
        <v>0.126</v>
      </c>
      <c r="Z6" s="1">
        <f t="shared" si="0"/>
        <v>0.11750000000000001</v>
      </c>
      <c r="AA6" s="1">
        <f t="shared" si="1"/>
        <v>4.5900000000000003E-2</v>
      </c>
    </row>
    <row r="7" spans="1:27">
      <c r="A7">
        <v>6</v>
      </c>
      <c r="B7" t="s">
        <v>154</v>
      </c>
      <c r="C7">
        <v>30</v>
      </c>
      <c r="D7">
        <v>2.3E-2</v>
      </c>
      <c r="E7">
        <v>2.1999999999999999E-2</v>
      </c>
      <c r="F7">
        <v>2.3E-2</v>
      </c>
      <c r="G7">
        <v>2.1999999999999999E-2</v>
      </c>
      <c r="H7">
        <v>2.1999999999999999E-2</v>
      </c>
      <c r="I7">
        <v>2.3E-2</v>
      </c>
      <c r="J7">
        <v>2.1000000000000001E-2</v>
      </c>
      <c r="K7">
        <v>2.4E-2</v>
      </c>
      <c r="L7">
        <v>2.4E-2</v>
      </c>
      <c r="M7">
        <v>0.995</v>
      </c>
      <c r="N7">
        <v>8.0000000000000002E-3</v>
      </c>
      <c r="O7">
        <v>0.01</v>
      </c>
      <c r="P7">
        <v>3.5999999999999997E-2</v>
      </c>
      <c r="Q7">
        <v>7.0000000000000001E-3</v>
      </c>
      <c r="R7">
        <v>9.6000000000000002E-2</v>
      </c>
      <c r="S7">
        <v>2.1999999999999999E-2</v>
      </c>
      <c r="T7">
        <v>6.6000000000000003E-2</v>
      </c>
      <c r="U7">
        <v>0.45700000000000002</v>
      </c>
      <c r="V7">
        <v>4.0000000000000001E-3</v>
      </c>
      <c r="W7">
        <v>1.7999999999999999E-2</v>
      </c>
      <c r="Z7" s="1">
        <f t="shared" si="0"/>
        <v>0.11989999999999998</v>
      </c>
      <c r="AA7" s="1">
        <f t="shared" si="1"/>
        <v>7.2399999999999992E-2</v>
      </c>
    </row>
    <row r="8" spans="1:27">
      <c r="A8">
        <v>7</v>
      </c>
      <c r="B8" t="s">
        <v>155</v>
      </c>
      <c r="C8">
        <v>30</v>
      </c>
      <c r="D8">
        <v>2.4E-2</v>
      </c>
      <c r="E8">
        <v>2.3E-2</v>
      </c>
      <c r="F8">
        <v>2.4E-2</v>
      </c>
      <c r="G8">
        <v>2.3E-2</v>
      </c>
      <c r="H8">
        <v>2.3E-2</v>
      </c>
      <c r="I8">
        <v>2.4E-2</v>
      </c>
      <c r="J8">
        <v>2.1999999999999999E-2</v>
      </c>
      <c r="K8">
        <v>2.5000000000000001E-2</v>
      </c>
      <c r="L8">
        <v>2.5000000000000001E-2</v>
      </c>
      <c r="M8">
        <v>0.996</v>
      </c>
      <c r="N8">
        <v>0.01</v>
      </c>
      <c r="O8">
        <v>1.6E-2</v>
      </c>
      <c r="P8">
        <v>2E-3</v>
      </c>
      <c r="Q8">
        <v>2.3E-2</v>
      </c>
      <c r="R8">
        <v>0.128</v>
      </c>
      <c r="S8">
        <v>4.1000000000000002E-2</v>
      </c>
      <c r="T8">
        <v>1.6E-2</v>
      </c>
      <c r="U8">
        <v>1E-3</v>
      </c>
      <c r="V8">
        <v>2E-3</v>
      </c>
      <c r="W8">
        <v>4.0000000000000001E-3</v>
      </c>
      <c r="Z8" s="1">
        <f t="shared" si="0"/>
        <v>0.12090000000000001</v>
      </c>
      <c r="AA8" s="1">
        <f t="shared" si="1"/>
        <v>2.4299999999999999E-2</v>
      </c>
    </row>
    <row r="9" spans="1:27">
      <c r="A9">
        <v>8</v>
      </c>
      <c r="B9" t="s">
        <v>156</v>
      </c>
      <c r="C9">
        <v>30</v>
      </c>
      <c r="D9">
        <v>2.4E-2</v>
      </c>
      <c r="E9">
        <v>2.3E-2</v>
      </c>
      <c r="F9">
        <v>2.4E-2</v>
      </c>
      <c r="G9">
        <v>2.3E-2</v>
      </c>
      <c r="H9">
        <v>2.3E-2</v>
      </c>
      <c r="I9">
        <v>2.4E-2</v>
      </c>
      <c r="J9">
        <v>2.1999999999999999E-2</v>
      </c>
      <c r="K9">
        <v>2.5000000000000001E-2</v>
      </c>
      <c r="L9">
        <v>2.5000000000000001E-2</v>
      </c>
      <c r="M9">
        <v>0.98699999999999999</v>
      </c>
      <c r="N9">
        <v>2.3E-2</v>
      </c>
      <c r="O9">
        <v>2E-3</v>
      </c>
      <c r="P9">
        <v>8.9999999999999993E-3</v>
      </c>
      <c r="Q9">
        <v>8.9999999999999993E-3</v>
      </c>
      <c r="R9">
        <v>0.127</v>
      </c>
      <c r="S9">
        <v>2.9000000000000001E-2</v>
      </c>
      <c r="T9">
        <v>2E-3</v>
      </c>
      <c r="U9">
        <v>4.5999999999999999E-2</v>
      </c>
      <c r="V9">
        <v>3.0000000000000001E-3</v>
      </c>
      <c r="W9">
        <v>4.0000000000000001E-3</v>
      </c>
      <c r="Z9" s="1">
        <f t="shared" si="0"/>
        <v>0.12</v>
      </c>
      <c r="AA9" s="1">
        <f t="shared" si="1"/>
        <v>2.5399999999999999E-2</v>
      </c>
    </row>
    <row r="10" spans="1:27">
      <c r="A10">
        <v>9</v>
      </c>
      <c r="B10" t="s">
        <v>157</v>
      </c>
      <c r="C10">
        <v>30</v>
      </c>
      <c r="D10">
        <v>2.3E-2</v>
      </c>
      <c r="E10">
        <v>2.3E-2</v>
      </c>
      <c r="F10">
        <v>2.3E-2</v>
      </c>
      <c r="G10">
        <v>2.1999999999999999E-2</v>
      </c>
      <c r="H10">
        <v>2.1999999999999999E-2</v>
      </c>
      <c r="I10">
        <v>2.3E-2</v>
      </c>
      <c r="J10">
        <v>2.1999999999999999E-2</v>
      </c>
      <c r="K10">
        <v>2.4E-2</v>
      </c>
      <c r="L10">
        <v>2.4E-2</v>
      </c>
      <c r="M10">
        <v>0.996</v>
      </c>
      <c r="N10">
        <v>3.3000000000000002E-2</v>
      </c>
      <c r="O10">
        <v>1E-3</v>
      </c>
      <c r="P10">
        <v>2E-3</v>
      </c>
      <c r="Q10">
        <v>1.2999999999999999E-2</v>
      </c>
      <c r="R10">
        <v>0.115</v>
      </c>
      <c r="S10">
        <v>7.1999999999999995E-2</v>
      </c>
      <c r="T10">
        <v>0.01</v>
      </c>
      <c r="U10">
        <v>1E-3</v>
      </c>
      <c r="V10">
        <v>2E-3</v>
      </c>
      <c r="W10">
        <v>7.0000000000000001E-3</v>
      </c>
      <c r="Z10" s="1">
        <f t="shared" si="0"/>
        <v>0.1202</v>
      </c>
      <c r="AA10" s="1">
        <f t="shared" si="1"/>
        <v>2.5600000000000001E-2</v>
      </c>
    </row>
    <row r="11" spans="1:27">
      <c r="A11">
        <v>10</v>
      </c>
      <c r="B11" t="s">
        <v>158</v>
      </c>
      <c r="C11">
        <v>30</v>
      </c>
      <c r="D11">
        <v>2.1999999999999999E-2</v>
      </c>
      <c r="E11">
        <v>2.1999999999999999E-2</v>
      </c>
      <c r="F11">
        <v>2.3E-2</v>
      </c>
      <c r="G11">
        <v>2.1000000000000001E-2</v>
      </c>
      <c r="H11">
        <v>2.1999999999999999E-2</v>
      </c>
      <c r="I11">
        <v>2.3E-2</v>
      </c>
      <c r="J11">
        <v>2.1000000000000001E-2</v>
      </c>
      <c r="K11">
        <v>2.3E-2</v>
      </c>
      <c r="L11">
        <v>2.4E-2</v>
      </c>
      <c r="M11">
        <v>0.996</v>
      </c>
      <c r="N11">
        <v>2E-3</v>
      </c>
      <c r="O11">
        <v>1.2999999999999999E-2</v>
      </c>
      <c r="P11">
        <v>3.0000000000000001E-3</v>
      </c>
      <c r="Q11">
        <v>0.185</v>
      </c>
      <c r="R11">
        <v>0.158</v>
      </c>
      <c r="S11">
        <v>2.1000000000000001E-2</v>
      </c>
      <c r="T11">
        <v>3.0000000000000001E-3</v>
      </c>
      <c r="U11">
        <v>2E-3</v>
      </c>
      <c r="V11">
        <v>2E-3</v>
      </c>
      <c r="W11">
        <v>8.0000000000000002E-3</v>
      </c>
      <c r="Z11" s="1">
        <f t="shared" si="0"/>
        <v>0.1197</v>
      </c>
      <c r="AA11" s="1">
        <f t="shared" si="1"/>
        <v>3.9699999999999999E-2</v>
      </c>
    </row>
    <row r="12" spans="1:27">
      <c r="A12">
        <v>11</v>
      </c>
      <c r="B12" t="s">
        <v>159</v>
      </c>
      <c r="C12">
        <v>30</v>
      </c>
      <c r="D12">
        <v>2.5000000000000001E-2</v>
      </c>
      <c r="E12">
        <v>2.4E-2</v>
      </c>
      <c r="F12">
        <v>2.5000000000000001E-2</v>
      </c>
      <c r="G12">
        <v>2.3E-2</v>
      </c>
      <c r="H12">
        <v>2.4E-2</v>
      </c>
      <c r="I12">
        <v>2.5000000000000001E-2</v>
      </c>
      <c r="J12">
        <v>2.3E-2</v>
      </c>
      <c r="K12">
        <v>2.5999999999999999E-2</v>
      </c>
      <c r="L12">
        <v>2.5999999999999999E-2</v>
      </c>
      <c r="M12">
        <v>0.99299999999999999</v>
      </c>
      <c r="N12">
        <v>1.4E-2</v>
      </c>
      <c r="O12">
        <v>0.01</v>
      </c>
      <c r="P12">
        <v>2E-3</v>
      </c>
      <c r="Q12">
        <v>0.03</v>
      </c>
      <c r="R12">
        <v>0.23400000000000001</v>
      </c>
      <c r="S12">
        <v>1.0999999999999999E-2</v>
      </c>
      <c r="T12">
        <v>2E-3</v>
      </c>
      <c r="U12">
        <v>2E-3</v>
      </c>
      <c r="V12">
        <v>2E-3</v>
      </c>
      <c r="W12">
        <v>4.0000000000000001E-3</v>
      </c>
      <c r="Z12" s="1">
        <f t="shared" si="0"/>
        <v>0.12139999999999999</v>
      </c>
      <c r="AA12" s="1">
        <f t="shared" si="1"/>
        <v>3.1100000000000006E-2</v>
      </c>
    </row>
    <row r="13" spans="1:27">
      <c r="A13">
        <v>12</v>
      </c>
      <c r="B13" t="s">
        <v>160</v>
      </c>
      <c r="C13">
        <v>30</v>
      </c>
      <c r="D13">
        <v>2.1000000000000001E-2</v>
      </c>
      <c r="E13">
        <v>2.1000000000000001E-2</v>
      </c>
      <c r="F13">
        <v>2.1000000000000001E-2</v>
      </c>
      <c r="G13">
        <v>2.1000000000000001E-2</v>
      </c>
      <c r="H13">
        <v>2.1000000000000001E-2</v>
      </c>
      <c r="I13">
        <v>2.1999999999999999E-2</v>
      </c>
      <c r="J13">
        <v>0.02</v>
      </c>
      <c r="K13">
        <v>2.1999999999999999E-2</v>
      </c>
      <c r="L13">
        <v>2.1999999999999999E-2</v>
      </c>
      <c r="M13">
        <v>0.997</v>
      </c>
      <c r="N13">
        <v>4.0000000000000001E-3</v>
      </c>
      <c r="O13">
        <v>0.29499999999999998</v>
      </c>
      <c r="P13">
        <v>6.0000000000000001E-3</v>
      </c>
      <c r="Q13">
        <v>4.0000000000000001E-3</v>
      </c>
      <c r="R13">
        <v>0.04</v>
      </c>
      <c r="S13">
        <v>8.9999999999999993E-3</v>
      </c>
      <c r="T13">
        <v>7.0000000000000001E-3</v>
      </c>
      <c r="U13">
        <v>0.10199999999999999</v>
      </c>
      <c r="V13">
        <v>8.0000000000000002E-3</v>
      </c>
      <c r="W13">
        <v>3.0000000000000001E-3</v>
      </c>
      <c r="Z13" s="1">
        <f t="shared" si="0"/>
        <v>0.11879999999999999</v>
      </c>
      <c r="AA13" s="1">
        <f t="shared" si="1"/>
        <v>4.7799999999999995E-2</v>
      </c>
    </row>
    <row r="14" spans="1:27">
      <c r="A14">
        <v>13</v>
      </c>
      <c r="B14" t="s">
        <v>161</v>
      </c>
      <c r="C14">
        <v>30</v>
      </c>
      <c r="D14">
        <v>2.1000000000000001E-2</v>
      </c>
      <c r="E14">
        <v>2.1000000000000001E-2</v>
      </c>
      <c r="F14">
        <v>2.1000000000000001E-2</v>
      </c>
      <c r="G14">
        <v>0.02</v>
      </c>
      <c r="H14">
        <v>2.1000000000000001E-2</v>
      </c>
      <c r="I14">
        <v>2.1999999999999999E-2</v>
      </c>
      <c r="J14">
        <v>0.02</v>
      </c>
      <c r="K14">
        <v>2.1999999999999999E-2</v>
      </c>
      <c r="L14">
        <v>2.3E-2</v>
      </c>
      <c r="M14">
        <v>0.98699999999999999</v>
      </c>
      <c r="N14">
        <v>4.2000000000000003E-2</v>
      </c>
      <c r="O14">
        <v>2E-3</v>
      </c>
      <c r="P14">
        <v>3.5999999999999997E-2</v>
      </c>
      <c r="Q14">
        <v>3.3000000000000002E-2</v>
      </c>
      <c r="R14">
        <v>2.8000000000000001E-2</v>
      </c>
      <c r="S14">
        <v>4.2000000000000003E-2</v>
      </c>
      <c r="T14">
        <v>4.0000000000000001E-3</v>
      </c>
      <c r="U14">
        <v>7.0000000000000001E-3</v>
      </c>
      <c r="V14">
        <v>2.8000000000000001E-2</v>
      </c>
      <c r="W14">
        <v>3.0000000000000001E-3</v>
      </c>
      <c r="Z14" s="1">
        <f t="shared" si="0"/>
        <v>0.11779999999999999</v>
      </c>
      <c r="AA14" s="1">
        <f t="shared" si="1"/>
        <v>2.2500000000000003E-2</v>
      </c>
    </row>
    <row r="15" spans="1:27">
      <c r="A15">
        <v>14</v>
      </c>
      <c r="B15" t="s">
        <v>162</v>
      </c>
      <c r="C15">
        <v>30</v>
      </c>
      <c r="D15">
        <v>2.4E-2</v>
      </c>
      <c r="E15">
        <v>2.4E-2</v>
      </c>
      <c r="F15">
        <v>2.4E-2</v>
      </c>
      <c r="G15">
        <v>2.3E-2</v>
      </c>
      <c r="H15">
        <v>2.4E-2</v>
      </c>
      <c r="I15">
        <v>2.5000000000000001E-2</v>
      </c>
      <c r="J15">
        <v>2.3E-2</v>
      </c>
      <c r="K15">
        <v>2.5000000000000001E-2</v>
      </c>
      <c r="L15">
        <v>2.5999999999999999E-2</v>
      </c>
      <c r="M15">
        <v>0.99</v>
      </c>
      <c r="N15">
        <v>8.0000000000000002E-3</v>
      </c>
      <c r="O15">
        <v>5.0000000000000001E-3</v>
      </c>
      <c r="P15">
        <v>3.0000000000000001E-3</v>
      </c>
      <c r="Q15">
        <v>5.6000000000000001E-2</v>
      </c>
      <c r="R15">
        <v>5.0999999999999997E-2</v>
      </c>
      <c r="S15">
        <v>3.1E-2</v>
      </c>
      <c r="T15">
        <v>4.0000000000000001E-3</v>
      </c>
      <c r="U15">
        <v>1E-3</v>
      </c>
      <c r="V15">
        <v>4.0000000000000001E-3</v>
      </c>
      <c r="W15">
        <v>3.0000000000000001E-3</v>
      </c>
      <c r="Z15" s="1">
        <f t="shared" si="0"/>
        <v>0.12079999999999999</v>
      </c>
      <c r="AA15" s="1">
        <f t="shared" si="1"/>
        <v>1.66E-2</v>
      </c>
    </row>
    <row r="16" spans="1:27">
      <c r="A16">
        <v>15</v>
      </c>
      <c r="B16" t="s">
        <v>163</v>
      </c>
      <c r="C16">
        <v>30</v>
      </c>
      <c r="D16">
        <v>2.1000000000000001E-2</v>
      </c>
      <c r="E16">
        <v>2.1000000000000001E-2</v>
      </c>
      <c r="F16">
        <v>2.1000000000000001E-2</v>
      </c>
      <c r="G16">
        <v>0.02</v>
      </c>
      <c r="H16">
        <v>2.1000000000000001E-2</v>
      </c>
      <c r="I16">
        <v>2.1000000000000001E-2</v>
      </c>
      <c r="J16">
        <v>0.02</v>
      </c>
      <c r="K16">
        <v>2.1999999999999999E-2</v>
      </c>
      <c r="L16">
        <v>2.1999999999999999E-2</v>
      </c>
      <c r="M16">
        <v>0.99299999999999999</v>
      </c>
      <c r="N16">
        <v>0.60599999999999998</v>
      </c>
      <c r="O16">
        <v>2E-3</v>
      </c>
      <c r="P16">
        <v>1.4999999999999999E-2</v>
      </c>
      <c r="Q16">
        <v>8.9999999999999993E-3</v>
      </c>
      <c r="R16">
        <v>2.7E-2</v>
      </c>
      <c r="S16">
        <v>3.7999999999999999E-2</v>
      </c>
      <c r="T16">
        <v>3.0000000000000001E-3</v>
      </c>
      <c r="U16">
        <v>1E-3</v>
      </c>
      <c r="V16">
        <v>4.0000000000000001E-3</v>
      </c>
      <c r="W16">
        <v>7.0000000000000001E-3</v>
      </c>
      <c r="Z16" s="1">
        <f t="shared" si="0"/>
        <v>0.1182</v>
      </c>
      <c r="AA16" s="1">
        <f t="shared" si="1"/>
        <v>7.1200000000000013E-2</v>
      </c>
    </row>
    <row r="17" spans="1:27">
      <c r="A17">
        <v>16</v>
      </c>
      <c r="B17" t="s">
        <v>164</v>
      </c>
      <c r="C17">
        <v>30</v>
      </c>
      <c r="D17">
        <v>2.3E-2</v>
      </c>
      <c r="E17">
        <v>2.1999999999999999E-2</v>
      </c>
      <c r="F17">
        <v>2.3E-2</v>
      </c>
      <c r="G17">
        <v>2.1999999999999999E-2</v>
      </c>
      <c r="H17">
        <v>2.1999999999999999E-2</v>
      </c>
      <c r="I17">
        <v>2.3E-2</v>
      </c>
      <c r="J17">
        <v>2.1000000000000001E-2</v>
      </c>
      <c r="K17">
        <v>2.4E-2</v>
      </c>
      <c r="L17">
        <v>2.4E-2</v>
      </c>
      <c r="M17">
        <v>0.995</v>
      </c>
      <c r="N17">
        <v>0.22</v>
      </c>
      <c r="O17">
        <v>5.0000000000000001E-3</v>
      </c>
      <c r="P17">
        <v>1.0999999999999999E-2</v>
      </c>
      <c r="Q17">
        <v>1.9E-2</v>
      </c>
      <c r="R17">
        <v>4.1000000000000002E-2</v>
      </c>
      <c r="S17">
        <v>7.1999999999999995E-2</v>
      </c>
      <c r="T17">
        <v>1.7999999999999999E-2</v>
      </c>
      <c r="U17">
        <v>1E-3</v>
      </c>
      <c r="V17">
        <v>3.0000000000000001E-3</v>
      </c>
      <c r="W17">
        <v>8.9999999999999993E-3</v>
      </c>
      <c r="Z17" s="1">
        <f t="shared" si="0"/>
        <v>0.11989999999999998</v>
      </c>
      <c r="AA17" s="1">
        <f t="shared" si="1"/>
        <v>3.9900000000000005E-2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1.9E-2</v>
      </c>
      <c r="F18">
        <v>0.02</v>
      </c>
      <c r="G18">
        <v>1.9E-2</v>
      </c>
      <c r="H18">
        <v>1.9E-2</v>
      </c>
      <c r="I18">
        <v>0.02</v>
      </c>
      <c r="J18">
        <v>1.9E-2</v>
      </c>
      <c r="K18">
        <v>0.02</v>
      </c>
      <c r="L18">
        <v>2.1000000000000001E-2</v>
      </c>
      <c r="M18">
        <v>0.997</v>
      </c>
      <c r="N18">
        <v>4.8000000000000001E-2</v>
      </c>
      <c r="O18">
        <v>3.0000000000000001E-3</v>
      </c>
      <c r="P18">
        <v>0.312</v>
      </c>
      <c r="Q18">
        <v>3.7999999999999999E-2</v>
      </c>
      <c r="R18">
        <v>2.1000000000000001E-2</v>
      </c>
      <c r="S18">
        <v>0.11799999999999999</v>
      </c>
      <c r="T18">
        <v>0.34200000000000003</v>
      </c>
      <c r="U18">
        <v>2E-3</v>
      </c>
      <c r="V18">
        <v>6.0000000000000001E-3</v>
      </c>
      <c r="W18">
        <v>7.0000000000000001E-3</v>
      </c>
      <c r="Z18" s="1">
        <f t="shared" si="0"/>
        <v>0.11739999999999999</v>
      </c>
      <c r="AA18" s="1">
        <f t="shared" si="1"/>
        <v>8.9700000000000016E-2</v>
      </c>
    </row>
    <row r="19" spans="1:27">
      <c r="A19">
        <v>18</v>
      </c>
      <c r="B19" t="s">
        <v>166</v>
      </c>
      <c r="C19">
        <v>30</v>
      </c>
      <c r="D19">
        <v>2.1999999999999999E-2</v>
      </c>
      <c r="E19">
        <v>2.1000000000000001E-2</v>
      </c>
      <c r="F19">
        <v>2.1999999999999999E-2</v>
      </c>
      <c r="G19">
        <v>2.1000000000000001E-2</v>
      </c>
      <c r="H19">
        <v>2.1000000000000001E-2</v>
      </c>
      <c r="I19">
        <v>2.1999999999999999E-2</v>
      </c>
      <c r="J19">
        <v>0.02</v>
      </c>
      <c r="K19">
        <v>2.1999999999999999E-2</v>
      </c>
      <c r="L19">
        <v>2.3E-2</v>
      </c>
      <c r="M19">
        <v>0.996</v>
      </c>
      <c r="N19">
        <v>3.0000000000000001E-3</v>
      </c>
      <c r="O19">
        <v>3.0000000000000001E-3</v>
      </c>
      <c r="P19">
        <v>2E-3</v>
      </c>
      <c r="Q19">
        <v>0.434</v>
      </c>
      <c r="R19">
        <v>5.0999999999999997E-2</v>
      </c>
      <c r="S19">
        <v>3.2000000000000001E-2</v>
      </c>
      <c r="T19">
        <v>4.0000000000000001E-3</v>
      </c>
      <c r="U19">
        <v>1E-3</v>
      </c>
      <c r="V19">
        <v>6.0000000000000001E-3</v>
      </c>
      <c r="W19">
        <v>5.0000000000000001E-3</v>
      </c>
      <c r="Z19" s="1">
        <f t="shared" si="0"/>
        <v>0.11899999999999999</v>
      </c>
      <c r="AA19" s="1">
        <f t="shared" si="1"/>
        <v>5.4100000000000002E-2</v>
      </c>
    </row>
    <row r="20" spans="1:27">
      <c r="A20">
        <v>19</v>
      </c>
      <c r="B20" t="s">
        <v>167</v>
      </c>
      <c r="C20">
        <v>30</v>
      </c>
      <c r="D20">
        <v>2.5000000000000001E-2</v>
      </c>
      <c r="E20">
        <v>2.5000000000000001E-2</v>
      </c>
      <c r="F20">
        <v>2.5000000000000001E-2</v>
      </c>
      <c r="G20">
        <v>2.4E-2</v>
      </c>
      <c r="H20">
        <v>2.4E-2</v>
      </c>
      <c r="I20">
        <v>2.5000000000000001E-2</v>
      </c>
      <c r="J20">
        <v>2.3E-2</v>
      </c>
      <c r="K20">
        <v>2.5999999999999999E-2</v>
      </c>
      <c r="L20">
        <v>2.5999999999999999E-2</v>
      </c>
      <c r="M20">
        <v>0.98399999999999999</v>
      </c>
      <c r="N20">
        <v>3.0000000000000001E-3</v>
      </c>
      <c r="O20">
        <v>7.0000000000000001E-3</v>
      </c>
      <c r="P20">
        <v>8.9999999999999993E-3</v>
      </c>
      <c r="Q20">
        <v>4.5999999999999999E-2</v>
      </c>
      <c r="R20">
        <v>2.3E-2</v>
      </c>
      <c r="S20">
        <v>3.1E-2</v>
      </c>
      <c r="T20">
        <v>9.0999999999999998E-2</v>
      </c>
      <c r="U20">
        <v>0.01</v>
      </c>
      <c r="V20">
        <v>4.4999999999999998E-2</v>
      </c>
      <c r="W20">
        <v>5.5E-2</v>
      </c>
      <c r="Z20" s="1">
        <f t="shared" si="0"/>
        <v>0.12069999999999999</v>
      </c>
      <c r="AA20" s="1">
        <f t="shared" si="1"/>
        <v>3.2000000000000001E-2</v>
      </c>
    </row>
    <row r="21" spans="1:27">
      <c r="A21">
        <v>20</v>
      </c>
      <c r="B21" t="s">
        <v>168</v>
      </c>
      <c r="C21">
        <v>30</v>
      </c>
      <c r="D21">
        <v>2.1000000000000001E-2</v>
      </c>
      <c r="E21">
        <v>2.1000000000000001E-2</v>
      </c>
      <c r="F21">
        <v>2.1000000000000001E-2</v>
      </c>
      <c r="G21">
        <v>0.02</v>
      </c>
      <c r="H21">
        <v>0.02</v>
      </c>
      <c r="I21">
        <v>2.1000000000000001E-2</v>
      </c>
      <c r="J21">
        <v>0.02</v>
      </c>
      <c r="K21">
        <v>2.1999999999999999E-2</v>
      </c>
      <c r="L21">
        <v>2.1999999999999999E-2</v>
      </c>
      <c r="M21">
        <v>0.997</v>
      </c>
      <c r="N21">
        <v>1.7999999999999999E-2</v>
      </c>
      <c r="O21">
        <v>2E-3</v>
      </c>
      <c r="P21">
        <v>2E-3</v>
      </c>
      <c r="Q21">
        <v>1.4999999999999999E-2</v>
      </c>
      <c r="R21">
        <v>4.7E-2</v>
      </c>
      <c r="S21">
        <v>4.7E-2</v>
      </c>
      <c r="T21">
        <v>1.4999999999999999E-2</v>
      </c>
      <c r="U21">
        <v>2E-3</v>
      </c>
      <c r="V21">
        <v>3.0000000000000001E-3</v>
      </c>
      <c r="W21">
        <v>1.7000000000000001E-2</v>
      </c>
      <c r="Z21" s="1">
        <f t="shared" si="0"/>
        <v>0.11850000000000001</v>
      </c>
      <c r="AA21" s="1">
        <f t="shared" si="1"/>
        <v>1.6800000000000002E-2</v>
      </c>
    </row>
    <row r="22" spans="1:27">
      <c r="A22">
        <v>21</v>
      </c>
      <c r="B22" t="s">
        <v>169</v>
      </c>
      <c r="C22">
        <v>30</v>
      </c>
      <c r="D22">
        <v>1.9E-2</v>
      </c>
      <c r="E22">
        <v>1.9E-2</v>
      </c>
      <c r="F22">
        <v>1.9E-2</v>
      </c>
      <c r="G22">
        <v>1.9E-2</v>
      </c>
      <c r="H22">
        <v>1.9E-2</v>
      </c>
      <c r="I22">
        <v>0.02</v>
      </c>
      <c r="J22">
        <v>1.9E-2</v>
      </c>
      <c r="K22">
        <v>0.02</v>
      </c>
      <c r="L22">
        <v>0.02</v>
      </c>
      <c r="M22">
        <v>0.997</v>
      </c>
      <c r="N22">
        <v>5.0000000000000001E-3</v>
      </c>
      <c r="O22">
        <v>5.0000000000000001E-3</v>
      </c>
      <c r="P22">
        <v>2E-3</v>
      </c>
      <c r="Q22">
        <v>0.28299999999999997</v>
      </c>
      <c r="R22">
        <v>4.5999999999999999E-2</v>
      </c>
      <c r="S22">
        <v>2.3E-2</v>
      </c>
      <c r="T22">
        <v>1.9E-2</v>
      </c>
      <c r="U22">
        <v>2E-3</v>
      </c>
      <c r="V22">
        <v>2E-3</v>
      </c>
      <c r="W22">
        <v>4.8000000000000001E-2</v>
      </c>
      <c r="Z22" s="1">
        <f t="shared" si="0"/>
        <v>0.11710000000000001</v>
      </c>
      <c r="AA22" s="1">
        <f t="shared" si="1"/>
        <v>4.3499999999999997E-2</v>
      </c>
    </row>
    <row r="23" spans="1:27">
      <c r="A23">
        <v>22</v>
      </c>
      <c r="B23" t="s">
        <v>170</v>
      </c>
      <c r="C23">
        <v>30</v>
      </c>
      <c r="D23">
        <v>1.9E-2</v>
      </c>
      <c r="E23">
        <v>1.9E-2</v>
      </c>
      <c r="F23">
        <v>1.9E-2</v>
      </c>
      <c r="G23">
        <v>1.9E-2</v>
      </c>
      <c r="H23">
        <v>1.9E-2</v>
      </c>
      <c r="I23">
        <v>0.02</v>
      </c>
      <c r="J23">
        <v>1.9E-2</v>
      </c>
      <c r="K23">
        <v>0.02</v>
      </c>
      <c r="L23">
        <v>2.1000000000000001E-2</v>
      </c>
      <c r="M23">
        <v>0.995</v>
      </c>
      <c r="N23">
        <v>2E-3</v>
      </c>
      <c r="O23">
        <v>2.1999999999999999E-2</v>
      </c>
      <c r="P23">
        <v>3.0000000000000001E-3</v>
      </c>
      <c r="Q23">
        <v>0.52900000000000003</v>
      </c>
      <c r="R23">
        <v>9.4E-2</v>
      </c>
      <c r="S23">
        <v>1.4E-2</v>
      </c>
      <c r="T23">
        <v>3.0000000000000001E-3</v>
      </c>
      <c r="U23">
        <v>0.20100000000000001</v>
      </c>
      <c r="V23">
        <v>8.0000000000000002E-3</v>
      </c>
      <c r="W23">
        <v>5.0000000000000001E-3</v>
      </c>
      <c r="Z23" s="1">
        <f t="shared" si="0"/>
        <v>0.11699999999999999</v>
      </c>
      <c r="AA23" s="1">
        <f t="shared" si="1"/>
        <v>8.8100000000000012E-2</v>
      </c>
    </row>
    <row r="24" spans="1:27">
      <c r="A24">
        <v>23</v>
      </c>
      <c r="B24" t="s">
        <v>171</v>
      </c>
      <c r="C24">
        <v>30</v>
      </c>
      <c r="D24">
        <v>0.02</v>
      </c>
      <c r="E24">
        <v>1.9E-2</v>
      </c>
      <c r="F24">
        <v>0.02</v>
      </c>
      <c r="G24">
        <v>1.9E-2</v>
      </c>
      <c r="H24">
        <v>1.9E-2</v>
      </c>
      <c r="I24">
        <v>0.02</v>
      </c>
      <c r="J24">
        <v>1.9E-2</v>
      </c>
      <c r="K24">
        <v>2.1000000000000001E-2</v>
      </c>
      <c r="L24">
        <v>2.1000000000000001E-2</v>
      </c>
      <c r="M24">
        <v>0.996</v>
      </c>
      <c r="N24">
        <v>2.4E-2</v>
      </c>
      <c r="O24">
        <v>1E-3</v>
      </c>
      <c r="P24">
        <v>3.0000000000000001E-3</v>
      </c>
      <c r="Q24">
        <v>2.5999999999999999E-2</v>
      </c>
      <c r="R24">
        <v>8.6999999999999994E-2</v>
      </c>
      <c r="S24">
        <v>2.1999999999999999E-2</v>
      </c>
      <c r="T24">
        <v>3.0000000000000001E-3</v>
      </c>
      <c r="U24">
        <v>3.2000000000000001E-2</v>
      </c>
      <c r="V24">
        <v>5.0000000000000001E-3</v>
      </c>
      <c r="W24">
        <v>2.4E-2</v>
      </c>
      <c r="Z24" s="1">
        <f t="shared" si="0"/>
        <v>0.11739999999999999</v>
      </c>
      <c r="AA24" s="1">
        <f t="shared" si="1"/>
        <v>2.2699999999999998E-2</v>
      </c>
    </row>
    <row r="25" spans="1:27">
      <c r="A25">
        <v>24</v>
      </c>
      <c r="B25" t="s">
        <v>172</v>
      </c>
      <c r="C25">
        <v>30</v>
      </c>
      <c r="D25">
        <v>2.3E-2</v>
      </c>
      <c r="E25">
        <v>2.3E-2</v>
      </c>
      <c r="F25">
        <v>2.3E-2</v>
      </c>
      <c r="G25">
        <v>2.1999999999999999E-2</v>
      </c>
      <c r="H25">
        <v>2.1999999999999999E-2</v>
      </c>
      <c r="I25">
        <v>2.3E-2</v>
      </c>
      <c r="J25">
        <v>2.1000000000000001E-2</v>
      </c>
      <c r="K25">
        <v>2.3E-2</v>
      </c>
      <c r="L25">
        <v>2.1999999999999999E-2</v>
      </c>
      <c r="M25">
        <v>0.92</v>
      </c>
      <c r="N25">
        <v>5.1999999999999998E-2</v>
      </c>
      <c r="O25">
        <v>0.90800000000000003</v>
      </c>
      <c r="P25">
        <v>0.58399999999999996</v>
      </c>
      <c r="Q25">
        <v>0.79800000000000004</v>
      </c>
      <c r="R25">
        <v>6.0999999999999999E-2</v>
      </c>
      <c r="S25">
        <v>7.5999999999999998E-2</v>
      </c>
      <c r="T25">
        <v>1.6E-2</v>
      </c>
      <c r="U25">
        <v>0.45900000000000002</v>
      </c>
      <c r="V25">
        <v>0.93899999999999995</v>
      </c>
      <c r="W25">
        <v>0.08</v>
      </c>
      <c r="Z25" s="1">
        <f t="shared" si="0"/>
        <v>0.11219999999999999</v>
      </c>
      <c r="AA25" s="1">
        <f t="shared" si="1"/>
        <v>0.39730000000000004</v>
      </c>
    </row>
    <row r="26" spans="1:27">
      <c r="A26">
        <v>25</v>
      </c>
      <c r="B26" t="s">
        <v>173</v>
      </c>
      <c r="C26">
        <v>30</v>
      </c>
      <c r="D26">
        <v>0.02</v>
      </c>
      <c r="E26">
        <v>0.02</v>
      </c>
      <c r="F26">
        <v>0.02</v>
      </c>
      <c r="G26">
        <v>1.9E-2</v>
      </c>
      <c r="H26">
        <v>0.02</v>
      </c>
      <c r="I26">
        <v>0.02</v>
      </c>
      <c r="J26">
        <v>1.9E-2</v>
      </c>
      <c r="K26">
        <v>0.02</v>
      </c>
      <c r="L26">
        <v>0.02</v>
      </c>
      <c r="M26">
        <v>0.98199999999999998</v>
      </c>
      <c r="N26">
        <v>0.91700000000000004</v>
      </c>
      <c r="O26">
        <v>1.9E-2</v>
      </c>
      <c r="P26">
        <v>0.109</v>
      </c>
      <c r="Q26">
        <v>0.31900000000000001</v>
      </c>
      <c r="R26">
        <v>0.01</v>
      </c>
      <c r="S26">
        <v>0.24199999999999999</v>
      </c>
      <c r="T26">
        <v>0.53500000000000003</v>
      </c>
      <c r="U26">
        <v>0.17399999999999999</v>
      </c>
      <c r="V26">
        <v>0.96899999999999997</v>
      </c>
      <c r="W26">
        <v>5.3999999999999999E-2</v>
      </c>
      <c r="Z26" s="1">
        <f t="shared" si="0"/>
        <v>0.11599999999999999</v>
      </c>
      <c r="AA26" s="1">
        <f t="shared" si="1"/>
        <v>0.33479999999999999</v>
      </c>
    </row>
    <row r="27" spans="1:27">
      <c r="A27">
        <v>26</v>
      </c>
      <c r="B27" t="s">
        <v>174</v>
      </c>
      <c r="C27">
        <v>30</v>
      </c>
      <c r="D27">
        <v>2.7E-2</v>
      </c>
      <c r="E27">
        <v>2.5999999999999999E-2</v>
      </c>
      <c r="F27">
        <v>2.7E-2</v>
      </c>
      <c r="G27">
        <v>2.5000000000000001E-2</v>
      </c>
      <c r="H27">
        <v>2.5999999999999999E-2</v>
      </c>
      <c r="I27">
        <v>2.7E-2</v>
      </c>
      <c r="J27">
        <v>2.5000000000000001E-2</v>
      </c>
      <c r="K27">
        <v>2.7E-2</v>
      </c>
      <c r="L27">
        <v>2.5999999999999999E-2</v>
      </c>
      <c r="M27">
        <v>0.96</v>
      </c>
      <c r="N27">
        <v>8.9999999999999993E-3</v>
      </c>
      <c r="O27">
        <v>7.0000000000000001E-3</v>
      </c>
      <c r="P27">
        <v>8.9999999999999993E-3</v>
      </c>
      <c r="Q27">
        <v>0.85299999999999998</v>
      </c>
      <c r="R27">
        <v>0.17899999999999999</v>
      </c>
      <c r="S27">
        <v>7.0000000000000007E-2</v>
      </c>
      <c r="T27">
        <v>0.91600000000000004</v>
      </c>
      <c r="U27">
        <v>3.1E-2</v>
      </c>
      <c r="V27">
        <v>0.82099999999999995</v>
      </c>
      <c r="W27">
        <v>7.6999999999999999E-2</v>
      </c>
      <c r="Z27" s="1">
        <f t="shared" si="0"/>
        <v>0.1196</v>
      </c>
      <c r="AA27" s="1">
        <f t="shared" si="1"/>
        <v>0.29720000000000002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0.02</v>
      </c>
      <c r="J28">
        <v>1.9E-2</v>
      </c>
      <c r="K28">
        <v>0.02</v>
      </c>
      <c r="L28">
        <v>1.7999999999999999E-2</v>
      </c>
      <c r="M28">
        <v>0.995</v>
      </c>
      <c r="N28">
        <v>0.02</v>
      </c>
      <c r="O28">
        <v>0.65600000000000003</v>
      </c>
      <c r="P28">
        <v>0.99399999999999999</v>
      </c>
      <c r="Q28">
        <v>0.98599999999999999</v>
      </c>
      <c r="R28">
        <v>4.2999999999999997E-2</v>
      </c>
      <c r="S28">
        <v>9.6000000000000002E-2</v>
      </c>
      <c r="T28">
        <v>0.75800000000000001</v>
      </c>
      <c r="U28">
        <v>3.6999999999999998E-2</v>
      </c>
      <c r="V28">
        <v>0.94299999999999995</v>
      </c>
      <c r="W28">
        <v>0.41599999999999998</v>
      </c>
      <c r="Z28" s="1">
        <f t="shared" si="0"/>
        <v>0.11710000000000001</v>
      </c>
      <c r="AA28" s="1">
        <f t="shared" si="1"/>
        <v>0.49490000000000001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2.3E-2</v>
      </c>
      <c r="F29">
        <v>2.3E-2</v>
      </c>
      <c r="G29">
        <v>2.1999999999999999E-2</v>
      </c>
      <c r="H29">
        <v>2.1999999999999999E-2</v>
      </c>
      <c r="I29">
        <v>2.3E-2</v>
      </c>
      <c r="J29">
        <v>2.1000000000000001E-2</v>
      </c>
      <c r="K29">
        <v>2.3E-2</v>
      </c>
      <c r="L29">
        <v>2.3E-2</v>
      </c>
      <c r="M29">
        <v>0.879</v>
      </c>
      <c r="N29">
        <v>0.17299999999999999</v>
      </c>
      <c r="O29">
        <v>9.9000000000000005E-2</v>
      </c>
      <c r="P29">
        <v>0.252</v>
      </c>
      <c r="Q29">
        <v>0.95799999999999996</v>
      </c>
      <c r="R29">
        <v>0.19900000000000001</v>
      </c>
      <c r="S29">
        <v>4.7E-2</v>
      </c>
      <c r="T29">
        <v>2E-3</v>
      </c>
      <c r="U29">
        <v>1.6E-2</v>
      </c>
      <c r="V29">
        <v>0.11899999999999999</v>
      </c>
      <c r="W29">
        <v>2.5000000000000001E-2</v>
      </c>
      <c r="Z29" s="1">
        <f t="shared" si="0"/>
        <v>0.10819999999999999</v>
      </c>
      <c r="AA29" s="1">
        <f t="shared" si="1"/>
        <v>0.189</v>
      </c>
    </row>
    <row r="30" spans="1:27">
      <c r="A30">
        <v>29</v>
      </c>
      <c r="B30" t="s">
        <v>177</v>
      </c>
      <c r="C30">
        <v>30</v>
      </c>
      <c r="D30">
        <v>2.3E-2</v>
      </c>
      <c r="E30">
        <v>2.3E-2</v>
      </c>
      <c r="F30">
        <v>2.3E-2</v>
      </c>
      <c r="G30">
        <v>2.1999999999999999E-2</v>
      </c>
      <c r="H30">
        <v>2.1999999999999999E-2</v>
      </c>
      <c r="I30">
        <v>2.3E-2</v>
      </c>
      <c r="J30">
        <v>2.1999999999999999E-2</v>
      </c>
      <c r="K30">
        <v>2.4E-2</v>
      </c>
      <c r="L30">
        <v>2.3E-2</v>
      </c>
      <c r="M30">
        <v>0.98399999999999999</v>
      </c>
      <c r="N30">
        <v>1.2999999999999999E-2</v>
      </c>
      <c r="O30">
        <v>9.0999999999999998E-2</v>
      </c>
      <c r="P30">
        <v>1.0999999999999999E-2</v>
      </c>
      <c r="Q30">
        <v>0.96299999999999997</v>
      </c>
      <c r="R30">
        <v>0.09</v>
      </c>
      <c r="S30">
        <v>5.3999999999999999E-2</v>
      </c>
      <c r="T30">
        <v>9.4E-2</v>
      </c>
      <c r="U30">
        <v>1.2999999999999999E-2</v>
      </c>
      <c r="V30">
        <v>0.58499999999999996</v>
      </c>
      <c r="W30">
        <v>0.113</v>
      </c>
      <c r="Z30" s="1">
        <f t="shared" si="0"/>
        <v>0.11890000000000001</v>
      </c>
      <c r="AA30" s="1">
        <f t="shared" si="1"/>
        <v>0.20270000000000002</v>
      </c>
    </row>
    <row r="31" spans="1:27">
      <c r="A31">
        <v>30</v>
      </c>
      <c r="B31" t="s">
        <v>178</v>
      </c>
      <c r="C31">
        <v>30</v>
      </c>
      <c r="D31">
        <v>1.7999999999999999E-2</v>
      </c>
      <c r="E31">
        <v>1.7999999999999999E-2</v>
      </c>
      <c r="F31">
        <v>1.7999999999999999E-2</v>
      </c>
      <c r="G31">
        <v>1.7000000000000001E-2</v>
      </c>
      <c r="H31">
        <v>1.7000000000000001E-2</v>
      </c>
      <c r="I31">
        <v>1.7999999999999999E-2</v>
      </c>
      <c r="J31">
        <v>1.7000000000000001E-2</v>
      </c>
      <c r="K31">
        <v>1.7000000000000001E-2</v>
      </c>
      <c r="L31">
        <v>1.6E-2</v>
      </c>
      <c r="M31">
        <v>0.995</v>
      </c>
      <c r="N31">
        <v>0.97699999999999998</v>
      </c>
      <c r="O31">
        <v>2.5999999999999999E-2</v>
      </c>
      <c r="P31">
        <v>0.99199999999999999</v>
      </c>
      <c r="Q31">
        <v>0.79700000000000004</v>
      </c>
      <c r="R31">
        <v>6.6000000000000003E-2</v>
      </c>
      <c r="S31">
        <v>0.13100000000000001</v>
      </c>
      <c r="T31">
        <v>0.20799999999999999</v>
      </c>
      <c r="U31">
        <v>2.5999999999999999E-2</v>
      </c>
      <c r="V31">
        <v>0.92800000000000005</v>
      </c>
      <c r="W31">
        <v>0.97399999999999998</v>
      </c>
      <c r="Z31" s="1">
        <f t="shared" si="0"/>
        <v>0.11510000000000001</v>
      </c>
      <c r="AA31" s="1">
        <f t="shared" si="1"/>
        <v>0.51249999999999996</v>
      </c>
    </row>
    <row r="32" spans="1:27">
      <c r="A32">
        <v>31</v>
      </c>
      <c r="B32" t="s">
        <v>179</v>
      </c>
      <c r="C32">
        <v>30</v>
      </c>
      <c r="D32">
        <v>1.7999999999999999E-2</v>
      </c>
      <c r="E32">
        <v>1.7999999999999999E-2</v>
      </c>
      <c r="F32">
        <v>1.7999999999999999E-2</v>
      </c>
      <c r="G32">
        <v>1.7000000000000001E-2</v>
      </c>
      <c r="H32">
        <v>1.7000000000000001E-2</v>
      </c>
      <c r="I32">
        <v>1.7999999999999999E-2</v>
      </c>
      <c r="J32">
        <v>1.7000000000000001E-2</v>
      </c>
      <c r="K32">
        <v>1.7000000000000001E-2</v>
      </c>
      <c r="L32">
        <v>1.6E-2</v>
      </c>
      <c r="M32">
        <v>0.997</v>
      </c>
      <c r="N32">
        <v>5.0000000000000001E-3</v>
      </c>
      <c r="O32">
        <v>0.154</v>
      </c>
      <c r="P32">
        <v>0.98599999999999999</v>
      </c>
      <c r="Q32">
        <v>0.98</v>
      </c>
      <c r="R32">
        <v>8.3000000000000004E-2</v>
      </c>
      <c r="S32">
        <v>0.48699999999999999</v>
      </c>
      <c r="T32">
        <v>0.94</v>
      </c>
      <c r="U32">
        <v>0.98699999999999999</v>
      </c>
      <c r="V32">
        <v>3.4000000000000002E-2</v>
      </c>
      <c r="W32">
        <v>0.89100000000000001</v>
      </c>
      <c r="Z32" s="1">
        <f t="shared" si="0"/>
        <v>0.1153</v>
      </c>
      <c r="AA32" s="1">
        <f t="shared" si="1"/>
        <v>0.55469999999999997</v>
      </c>
    </row>
    <row r="33" spans="1:27">
      <c r="A33">
        <v>32</v>
      </c>
      <c r="B33" t="s">
        <v>180</v>
      </c>
      <c r="C33">
        <v>30</v>
      </c>
      <c r="D33">
        <v>2.5999999999999999E-2</v>
      </c>
      <c r="E33">
        <v>2.5000000000000001E-2</v>
      </c>
      <c r="F33">
        <v>2.5999999999999999E-2</v>
      </c>
      <c r="G33">
        <v>2.4E-2</v>
      </c>
      <c r="H33">
        <v>2.5000000000000001E-2</v>
      </c>
      <c r="I33">
        <v>2.5999999999999999E-2</v>
      </c>
      <c r="J33">
        <v>2.4E-2</v>
      </c>
      <c r="K33">
        <v>2.5999999999999999E-2</v>
      </c>
      <c r="L33">
        <v>2.5000000000000001E-2</v>
      </c>
      <c r="M33">
        <v>0.91900000000000004</v>
      </c>
      <c r="N33">
        <v>0.82599999999999996</v>
      </c>
      <c r="O33">
        <v>6.0000000000000001E-3</v>
      </c>
      <c r="P33">
        <v>0.78700000000000003</v>
      </c>
      <c r="Q33">
        <v>3.5000000000000003E-2</v>
      </c>
      <c r="R33">
        <v>7.4999999999999997E-2</v>
      </c>
      <c r="S33">
        <v>6.4000000000000001E-2</v>
      </c>
      <c r="T33">
        <v>5.0000000000000001E-3</v>
      </c>
      <c r="U33">
        <v>1.0999999999999999E-2</v>
      </c>
      <c r="V33">
        <v>0.25900000000000001</v>
      </c>
      <c r="W33">
        <v>0.125</v>
      </c>
      <c r="Z33" s="1">
        <f t="shared" si="0"/>
        <v>0.11459999999999999</v>
      </c>
      <c r="AA33" s="1">
        <f t="shared" si="1"/>
        <v>0.21929999999999997</v>
      </c>
    </row>
    <row r="34" spans="1:27">
      <c r="A34">
        <v>33</v>
      </c>
      <c r="B34" t="s">
        <v>181</v>
      </c>
      <c r="C34">
        <v>30</v>
      </c>
      <c r="D34">
        <v>2.4E-2</v>
      </c>
      <c r="E34">
        <v>2.4E-2</v>
      </c>
      <c r="F34">
        <v>2.4E-2</v>
      </c>
      <c r="G34">
        <v>2.3E-2</v>
      </c>
      <c r="H34">
        <v>2.4E-2</v>
      </c>
      <c r="I34">
        <v>2.5000000000000001E-2</v>
      </c>
      <c r="J34">
        <v>2.1999999999999999E-2</v>
      </c>
      <c r="K34">
        <v>2.4E-2</v>
      </c>
      <c r="L34">
        <v>2.3E-2</v>
      </c>
      <c r="M34">
        <v>0.97899999999999998</v>
      </c>
      <c r="N34">
        <v>1.4999999999999999E-2</v>
      </c>
      <c r="O34">
        <v>7.4999999999999997E-2</v>
      </c>
      <c r="P34">
        <v>0.95899999999999996</v>
      </c>
      <c r="Q34">
        <v>5.0999999999999997E-2</v>
      </c>
      <c r="R34">
        <v>0.106</v>
      </c>
      <c r="S34">
        <v>5.5E-2</v>
      </c>
      <c r="T34">
        <v>0.92800000000000005</v>
      </c>
      <c r="U34">
        <v>0.53300000000000003</v>
      </c>
      <c r="V34">
        <v>0.217</v>
      </c>
      <c r="W34">
        <v>0.22900000000000001</v>
      </c>
      <c r="Z34" s="1">
        <f t="shared" si="0"/>
        <v>0.1192</v>
      </c>
      <c r="AA34" s="1">
        <f t="shared" si="1"/>
        <v>0.31680000000000003</v>
      </c>
    </row>
    <row r="35" spans="1:27">
      <c r="A35">
        <v>34</v>
      </c>
      <c r="B35" t="s">
        <v>182</v>
      </c>
      <c r="C35">
        <v>30</v>
      </c>
      <c r="D35">
        <v>2.5000000000000001E-2</v>
      </c>
      <c r="E35">
        <v>2.4E-2</v>
      </c>
      <c r="F35">
        <v>2.5000000000000001E-2</v>
      </c>
      <c r="G35">
        <v>2.3E-2</v>
      </c>
      <c r="H35">
        <v>2.4E-2</v>
      </c>
      <c r="I35">
        <v>2.5000000000000001E-2</v>
      </c>
      <c r="J35">
        <v>2.3E-2</v>
      </c>
      <c r="K35">
        <v>2.5000000000000001E-2</v>
      </c>
      <c r="L35">
        <v>2.4E-2</v>
      </c>
      <c r="M35">
        <v>0.95799999999999996</v>
      </c>
      <c r="N35">
        <v>0.04</v>
      </c>
      <c r="O35">
        <v>0.128</v>
      </c>
      <c r="P35">
        <v>0.95899999999999996</v>
      </c>
      <c r="Q35">
        <v>0.753</v>
      </c>
      <c r="R35">
        <v>0.18</v>
      </c>
      <c r="S35">
        <v>0.10199999999999999</v>
      </c>
      <c r="T35">
        <v>0.38300000000000001</v>
      </c>
      <c r="U35">
        <v>1.7000000000000001E-2</v>
      </c>
      <c r="V35">
        <v>8.9999999999999993E-3</v>
      </c>
      <c r="W35">
        <v>0.42299999999999999</v>
      </c>
      <c r="Z35" s="1">
        <f t="shared" si="0"/>
        <v>0.1176</v>
      </c>
      <c r="AA35" s="1">
        <f t="shared" si="1"/>
        <v>0.2994</v>
      </c>
    </row>
    <row r="36" spans="1:27">
      <c r="A36">
        <v>35</v>
      </c>
      <c r="B36" t="s">
        <v>183</v>
      </c>
      <c r="C36">
        <v>30</v>
      </c>
      <c r="D36">
        <v>2.1000000000000001E-2</v>
      </c>
      <c r="E36">
        <v>2.1000000000000001E-2</v>
      </c>
      <c r="F36">
        <v>2.1000000000000001E-2</v>
      </c>
      <c r="G36">
        <v>2.1000000000000001E-2</v>
      </c>
      <c r="H36">
        <v>2.1000000000000001E-2</v>
      </c>
      <c r="I36">
        <v>2.1999999999999999E-2</v>
      </c>
      <c r="J36">
        <v>0.02</v>
      </c>
      <c r="K36">
        <v>2.1000000000000001E-2</v>
      </c>
      <c r="L36">
        <v>0.02</v>
      </c>
      <c r="M36">
        <v>0.99299999999999999</v>
      </c>
      <c r="N36">
        <v>0.14599999999999999</v>
      </c>
      <c r="O36">
        <v>0.97699999999999998</v>
      </c>
      <c r="P36">
        <v>0.98899999999999999</v>
      </c>
      <c r="Q36">
        <v>4.8000000000000001E-2</v>
      </c>
      <c r="R36">
        <v>0.501</v>
      </c>
      <c r="S36">
        <v>0.11600000000000001</v>
      </c>
      <c r="T36">
        <v>0.92900000000000005</v>
      </c>
      <c r="U36">
        <v>0.28999999999999998</v>
      </c>
      <c r="V36">
        <v>0.69899999999999995</v>
      </c>
      <c r="W36">
        <v>0.58799999999999997</v>
      </c>
      <c r="Z36" s="1">
        <f t="shared" si="0"/>
        <v>0.11810000000000001</v>
      </c>
      <c r="AA36" s="1">
        <f t="shared" si="1"/>
        <v>0.52829999999999999</v>
      </c>
    </row>
    <row r="37" spans="1:27">
      <c r="A37">
        <v>36</v>
      </c>
      <c r="B37" t="s">
        <v>184</v>
      </c>
      <c r="C37">
        <v>30</v>
      </c>
      <c r="D37">
        <v>2.5999999999999999E-2</v>
      </c>
      <c r="E37">
        <v>2.5000000000000001E-2</v>
      </c>
      <c r="F37">
        <v>2.5999999999999999E-2</v>
      </c>
      <c r="G37">
        <v>2.4E-2</v>
      </c>
      <c r="H37">
        <v>2.5000000000000001E-2</v>
      </c>
      <c r="I37">
        <v>2.5999999999999999E-2</v>
      </c>
      <c r="J37">
        <v>2.4E-2</v>
      </c>
      <c r="K37">
        <v>2.5999999999999999E-2</v>
      </c>
      <c r="L37">
        <v>2.4E-2</v>
      </c>
      <c r="M37">
        <v>0.95199999999999996</v>
      </c>
      <c r="N37">
        <v>1.4E-2</v>
      </c>
      <c r="O37">
        <v>0.75700000000000001</v>
      </c>
      <c r="P37">
        <v>0.70399999999999996</v>
      </c>
      <c r="Q37">
        <v>0.191</v>
      </c>
      <c r="R37">
        <v>0.17</v>
      </c>
      <c r="S37">
        <v>0.13100000000000001</v>
      </c>
      <c r="T37">
        <v>0.97599999999999998</v>
      </c>
      <c r="U37">
        <v>9.8000000000000004E-2</v>
      </c>
      <c r="V37">
        <v>0.218</v>
      </c>
      <c r="W37">
        <v>0.377</v>
      </c>
      <c r="Z37" s="1">
        <f t="shared" si="0"/>
        <v>0.11779999999999999</v>
      </c>
      <c r="AA37" s="1">
        <f t="shared" si="1"/>
        <v>0.36360000000000003</v>
      </c>
    </row>
    <row r="38" spans="1:27">
      <c r="A38">
        <v>37</v>
      </c>
      <c r="B38" t="s">
        <v>185</v>
      </c>
      <c r="C38">
        <v>30</v>
      </c>
      <c r="D38">
        <v>2.4E-2</v>
      </c>
      <c r="E38">
        <v>2.3E-2</v>
      </c>
      <c r="F38">
        <v>2.4E-2</v>
      </c>
      <c r="G38">
        <v>2.1999999999999999E-2</v>
      </c>
      <c r="H38">
        <v>2.3E-2</v>
      </c>
      <c r="I38">
        <v>2.4E-2</v>
      </c>
      <c r="J38">
        <v>2.1999999999999999E-2</v>
      </c>
      <c r="K38">
        <v>2.4E-2</v>
      </c>
      <c r="L38">
        <v>2.1999999999999999E-2</v>
      </c>
      <c r="M38">
        <v>0.95499999999999996</v>
      </c>
      <c r="N38">
        <v>0.93600000000000005</v>
      </c>
      <c r="O38">
        <v>0.48199999999999998</v>
      </c>
      <c r="P38">
        <v>0.06</v>
      </c>
      <c r="Q38">
        <v>8.5999999999999993E-2</v>
      </c>
      <c r="R38">
        <v>4.8000000000000001E-2</v>
      </c>
      <c r="S38">
        <v>4.4999999999999998E-2</v>
      </c>
      <c r="T38">
        <v>0.56000000000000005</v>
      </c>
      <c r="U38">
        <v>6.0000000000000001E-3</v>
      </c>
      <c r="V38">
        <v>0.20799999999999999</v>
      </c>
      <c r="W38">
        <v>0.77700000000000002</v>
      </c>
      <c r="Z38" s="1">
        <f t="shared" si="0"/>
        <v>0.11629999999999999</v>
      </c>
      <c r="AA38" s="1">
        <f t="shared" si="1"/>
        <v>0.32080000000000009</v>
      </c>
    </row>
    <row r="39" spans="1:27">
      <c r="A39">
        <v>38</v>
      </c>
      <c r="B39" t="s">
        <v>186</v>
      </c>
      <c r="C39">
        <v>30</v>
      </c>
      <c r="D39">
        <v>1.0999999999999999E-2</v>
      </c>
      <c r="E39">
        <v>1.0999999999999999E-2</v>
      </c>
      <c r="F39">
        <v>1.0999999999999999E-2</v>
      </c>
      <c r="G39">
        <v>1.0999999999999999E-2</v>
      </c>
      <c r="H39">
        <v>1.0999999999999999E-2</v>
      </c>
      <c r="I39">
        <v>1.0999999999999999E-2</v>
      </c>
      <c r="J39">
        <v>1.0999999999999999E-2</v>
      </c>
      <c r="K39">
        <v>1.0999999999999999E-2</v>
      </c>
      <c r="L39">
        <v>1.0999999999999999E-2</v>
      </c>
      <c r="M39">
        <v>0.997</v>
      </c>
      <c r="N39">
        <v>0.96699999999999997</v>
      </c>
      <c r="O39">
        <v>0.99399999999999999</v>
      </c>
      <c r="P39">
        <v>0.97399999999999998</v>
      </c>
      <c r="Q39">
        <v>0.98499999999999999</v>
      </c>
      <c r="R39">
        <v>1.4999999999999999E-2</v>
      </c>
      <c r="S39">
        <v>0.28499999999999998</v>
      </c>
      <c r="T39">
        <v>0.99199999999999999</v>
      </c>
      <c r="U39">
        <v>0.97099999999999997</v>
      </c>
      <c r="V39">
        <v>0.99199999999999999</v>
      </c>
      <c r="W39">
        <v>0.6</v>
      </c>
      <c r="Z39" s="1">
        <f t="shared" si="0"/>
        <v>0.1096</v>
      </c>
      <c r="AA39" s="1">
        <f t="shared" si="1"/>
        <v>0.77749999999999997</v>
      </c>
    </row>
    <row r="40" spans="1:27">
      <c r="A40">
        <v>39</v>
      </c>
      <c r="B40" t="s">
        <v>187</v>
      </c>
      <c r="C40">
        <v>30</v>
      </c>
      <c r="D40">
        <v>0.02</v>
      </c>
      <c r="E40">
        <v>0.02</v>
      </c>
      <c r="F40">
        <v>0.02</v>
      </c>
      <c r="G40">
        <v>1.9E-2</v>
      </c>
      <c r="H40">
        <v>0.02</v>
      </c>
      <c r="I40">
        <v>0.02</v>
      </c>
      <c r="J40">
        <v>1.9E-2</v>
      </c>
      <c r="K40">
        <v>0.02</v>
      </c>
      <c r="L40">
        <v>1.9E-2</v>
      </c>
      <c r="M40">
        <v>0.97</v>
      </c>
      <c r="N40">
        <v>0.91500000000000004</v>
      </c>
      <c r="O40">
        <v>0.97499999999999998</v>
      </c>
      <c r="P40">
        <v>0.18</v>
      </c>
      <c r="Q40">
        <v>2.9000000000000001E-2</v>
      </c>
      <c r="R40">
        <v>2.5000000000000001E-2</v>
      </c>
      <c r="S40">
        <v>0.66700000000000004</v>
      </c>
      <c r="T40">
        <v>0.36</v>
      </c>
      <c r="U40">
        <v>0.71299999999999997</v>
      </c>
      <c r="V40">
        <v>0.79700000000000004</v>
      </c>
      <c r="W40">
        <v>0.45500000000000002</v>
      </c>
      <c r="Z40" s="1">
        <f t="shared" si="0"/>
        <v>0.1147</v>
      </c>
      <c r="AA40" s="1">
        <f t="shared" si="1"/>
        <v>0.51160000000000005</v>
      </c>
    </row>
    <row r="41" spans="1:27">
      <c r="A41">
        <v>40</v>
      </c>
      <c r="B41" t="s">
        <v>188</v>
      </c>
      <c r="C41">
        <v>30</v>
      </c>
      <c r="D41">
        <v>2.5000000000000001E-2</v>
      </c>
      <c r="E41">
        <v>2.4E-2</v>
      </c>
      <c r="F41">
        <v>2.5000000000000001E-2</v>
      </c>
      <c r="G41">
        <v>2.4E-2</v>
      </c>
      <c r="H41">
        <v>2.4E-2</v>
      </c>
      <c r="I41">
        <v>2.5000000000000001E-2</v>
      </c>
      <c r="J41">
        <v>2.3E-2</v>
      </c>
      <c r="K41">
        <v>2.5000000000000001E-2</v>
      </c>
      <c r="L41">
        <v>2.4E-2</v>
      </c>
      <c r="M41">
        <v>0.92300000000000004</v>
      </c>
      <c r="N41">
        <v>0.92100000000000004</v>
      </c>
      <c r="O41">
        <v>4.0000000000000001E-3</v>
      </c>
      <c r="P41">
        <v>5.0000000000000001E-3</v>
      </c>
      <c r="Q41">
        <v>0.11600000000000001</v>
      </c>
      <c r="R41">
        <v>3.7999999999999999E-2</v>
      </c>
      <c r="S41">
        <v>5.2999999999999999E-2</v>
      </c>
      <c r="T41">
        <v>0.88500000000000001</v>
      </c>
      <c r="U41">
        <v>9.0999999999999998E-2</v>
      </c>
      <c r="V41">
        <v>0.54800000000000004</v>
      </c>
      <c r="W41">
        <v>7.8E-2</v>
      </c>
      <c r="Z41" s="1">
        <f t="shared" si="0"/>
        <v>0.1142</v>
      </c>
      <c r="AA41" s="1">
        <f t="shared" si="1"/>
        <v>0.27390000000000003</v>
      </c>
    </row>
    <row r="42" spans="1:27">
      <c r="A42">
        <v>41</v>
      </c>
      <c r="B42" t="s">
        <v>189</v>
      </c>
      <c r="C42">
        <v>30</v>
      </c>
      <c r="D42">
        <v>2.1000000000000001E-2</v>
      </c>
      <c r="E42">
        <v>2.1000000000000001E-2</v>
      </c>
      <c r="F42">
        <v>2.1000000000000001E-2</v>
      </c>
      <c r="G42">
        <v>0.02</v>
      </c>
      <c r="H42">
        <v>0.02</v>
      </c>
      <c r="I42">
        <v>2.1000000000000001E-2</v>
      </c>
      <c r="J42">
        <v>0.02</v>
      </c>
      <c r="K42">
        <v>2.1000000000000001E-2</v>
      </c>
      <c r="L42">
        <v>0.02</v>
      </c>
      <c r="M42">
        <v>0.99199999999999999</v>
      </c>
      <c r="N42">
        <v>0.96</v>
      </c>
      <c r="O42">
        <v>0.79700000000000004</v>
      </c>
      <c r="P42">
        <v>0.77200000000000002</v>
      </c>
      <c r="Q42">
        <v>0.18</v>
      </c>
      <c r="R42">
        <v>0.20399999999999999</v>
      </c>
      <c r="S42">
        <v>8.9999999999999993E-3</v>
      </c>
      <c r="T42">
        <v>0.82099999999999995</v>
      </c>
      <c r="U42">
        <v>7.0000000000000001E-3</v>
      </c>
      <c r="V42">
        <v>0.435</v>
      </c>
      <c r="W42">
        <v>0.95399999999999996</v>
      </c>
      <c r="Z42" s="1">
        <f t="shared" si="0"/>
        <v>0.1177</v>
      </c>
      <c r="AA42" s="1">
        <f t="shared" si="1"/>
        <v>0.51390000000000002</v>
      </c>
    </row>
    <row r="43" spans="1:27">
      <c r="A43">
        <v>42</v>
      </c>
      <c r="B43" t="s">
        <v>190</v>
      </c>
      <c r="C43">
        <v>30</v>
      </c>
      <c r="D43">
        <v>0.02</v>
      </c>
      <c r="E43">
        <v>1.9E-2</v>
      </c>
      <c r="F43">
        <v>0.02</v>
      </c>
      <c r="G43">
        <v>1.9E-2</v>
      </c>
      <c r="H43">
        <v>1.9E-2</v>
      </c>
      <c r="I43">
        <v>0.02</v>
      </c>
      <c r="J43">
        <v>1.9E-2</v>
      </c>
      <c r="K43">
        <v>0.02</v>
      </c>
      <c r="L43">
        <v>1.9E-2</v>
      </c>
      <c r="M43">
        <v>0.996</v>
      </c>
      <c r="N43">
        <v>1.9E-2</v>
      </c>
      <c r="O43">
        <v>0.03</v>
      </c>
      <c r="P43">
        <v>0.44900000000000001</v>
      </c>
      <c r="Q43">
        <v>0.58599999999999997</v>
      </c>
      <c r="R43">
        <v>0.106</v>
      </c>
      <c r="S43">
        <v>0.14499999999999999</v>
      </c>
      <c r="T43">
        <v>4.0000000000000001E-3</v>
      </c>
      <c r="U43">
        <v>0.159</v>
      </c>
      <c r="V43">
        <v>0.125</v>
      </c>
      <c r="W43">
        <v>0.46899999999999997</v>
      </c>
      <c r="Z43" s="1">
        <f t="shared" si="0"/>
        <v>0.11710000000000001</v>
      </c>
      <c r="AA43" s="1">
        <f t="shared" si="1"/>
        <v>0.2092</v>
      </c>
    </row>
    <row r="44" spans="1:27">
      <c r="A44">
        <v>43</v>
      </c>
      <c r="B44" t="s">
        <v>191</v>
      </c>
      <c r="C44">
        <v>30</v>
      </c>
      <c r="D44">
        <v>1.7999999999999999E-2</v>
      </c>
      <c r="E44">
        <v>1.7999999999999999E-2</v>
      </c>
      <c r="F44">
        <v>1.7999999999999999E-2</v>
      </c>
      <c r="G44">
        <v>1.7999999999999999E-2</v>
      </c>
      <c r="H44">
        <v>1.7999999999999999E-2</v>
      </c>
      <c r="I44">
        <v>1.7999999999999999E-2</v>
      </c>
      <c r="J44">
        <v>1.7000000000000001E-2</v>
      </c>
      <c r="K44">
        <v>1.7999999999999999E-2</v>
      </c>
      <c r="L44">
        <v>1.7000000000000001E-2</v>
      </c>
      <c r="M44">
        <v>0.99399999999999999</v>
      </c>
      <c r="N44">
        <v>4.0000000000000001E-3</v>
      </c>
      <c r="O44">
        <v>0.48799999999999999</v>
      </c>
      <c r="P44">
        <v>5.8999999999999997E-2</v>
      </c>
      <c r="Q44">
        <v>0.20100000000000001</v>
      </c>
      <c r="R44">
        <v>0.255</v>
      </c>
      <c r="S44">
        <v>0.77400000000000002</v>
      </c>
      <c r="T44">
        <v>0.254</v>
      </c>
      <c r="U44">
        <v>0.98799999999999999</v>
      </c>
      <c r="V44">
        <v>2.4E-2</v>
      </c>
      <c r="W44">
        <v>0.79800000000000004</v>
      </c>
      <c r="Z44" s="1">
        <f t="shared" si="0"/>
        <v>0.11539999999999999</v>
      </c>
      <c r="AA44" s="1">
        <f t="shared" si="1"/>
        <v>0.38450000000000001</v>
      </c>
    </row>
    <row r="45" spans="1:27">
      <c r="A45">
        <v>44</v>
      </c>
      <c r="B45" t="s">
        <v>192</v>
      </c>
      <c r="C45">
        <v>30</v>
      </c>
      <c r="D45">
        <v>2.1999999999999999E-2</v>
      </c>
      <c r="E45">
        <v>2.1999999999999999E-2</v>
      </c>
      <c r="F45">
        <v>2.1999999999999999E-2</v>
      </c>
      <c r="G45">
        <v>2.1000000000000001E-2</v>
      </c>
      <c r="H45">
        <v>2.1999999999999999E-2</v>
      </c>
      <c r="I45">
        <v>2.3E-2</v>
      </c>
      <c r="J45">
        <v>2.1000000000000001E-2</v>
      </c>
      <c r="K45">
        <v>2.1999999999999999E-2</v>
      </c>
      <c r="L45">
        <v>2.1000000000000001E-2</v>
      </c>
      <c r="M45">
        <v>0.97199999999999998</v>
      </c>
      <c r="N45">
        <v>0.79200000000000004</v>
      </c>
      <c r="O45">
        <v>0.434</v>
      </c>
      <c r="P45">
        <v>0.873</v>
      </c>
      <c r="Q45">
        <v>5.7000000000000002E-2</v>
      </c>
      <c r="R45">
        <v>6.2E-2</v>
      </c>
      <c r="S45">
        <v>0.27500000000000002</v>
      </c>
      <c r="T45">
        <v>1.7000000000000001E-2</v>
      </c>
      <c r="U45">
        <v>0.20399999999999999</v>
      </c>
      <c r="V45">
        <v>5.6000000000000001E-2</v>
      </c>
      <c r="W45">
        <v>7.3999999999999996E-2</v>
      </c>
      <c r="Z45" s="1">
        <f t="shared" si="0"/>
        <v>0.11679999999999999</v>
      </c>
      <c r="AA45" s="1">
        <f t="shared" si="1"/>
        <v>0.28439999999999999</v>
      </c>
    </row>
    <row r="46" spans="1:27">
      <c r="A46">
        <v>45</v>
      </c>
      <c r="B46" t="s">
        <v>193</v>
      </c>
      <c r="C46">
        <v>30</v>
      </c>
      <c r="D46">
        <v>1.7999999999999999E-2</v>
      </c>
      <c r="E46">
        <v>1.7999999999999999E-2</v>
      </c>
      <c r="F46">
        <v>1.7999999999999999E-2</v>
      </c>
      <c r="G46">
        <v>1.7000000000000001E-2</v>
      </c>
      <c r="H46">
        <v>1.7000000000000001E-2</v>
      </c>
      <c r="I46">
        <v>1.7999999999999999E-2</v>
      </c>
      <c r="J46">
        <v>1.7000000000000001E-2</v>
      </c>
      <c r="K46">
        <v>1.7999999999999999E-2</v>
      </c>
      <c r="L46">
        <v>1.7000000000000001E-2</v>
      </c>
      <c r="M46">
        <v>0.997</v>
      </c>
      <c r="N46">
        <v>8.0000000000000002E-3</v>
      </c>
      <c r="O46">
        <v>0.97299999999999998</v>
      </c>
      <c r="P46">
        <v>0.72799999999999998</v>
      </c>
      <c r="Q46">
        <v>2.1000000000000001E-2</v>
      </c>
      <c r="R46">
        <v>2.1999999999999999E-2</v>
      </c>
      <c r="S46">
        <v>0.60199999999999998</v>
      </c>
      <c r="T46">
        <v>0.77500000000000002</v>
      </c>
      <c r="U46">
        <v>0.97899999999999998</v>
      </c>
      <c r="V46">
        <v>2.1999999999999999E-2</v>
      </c>
      <c r="W46">
        <v>0.34</v>
      </c>
      <c r="Z46" s="1">
        <f t="shared" si="0"/>
        <v>0.11550000000000001</v>
      </c>
      <c r="AA46" s="1">
        <f t="shared" si="1"/>
        <v>0.44699999999999995</v>
      </c>
    </row>
    <row r="47" spans="1:27">
      <c r="A47">
        <v>46</v>
      </c>
      <c r="B47" t="s">
        <v>194</v>
      </c>
      <c r="C47">
        <v>30</v>
      </c>
      <c r="D47">
        <v>1.6E-2</v>
      </c>
      <c r="E47">
        <v>1.6E-2</v>
      </c>
      <c r="F47">
        <v>1.6E-2</v>
      </c>
      <c r="G47">
        <v>1.6E-2</v>
      </c>
      <c r="H47">
        <v>1.6E-2</v>
      </c>
      <c r="I47">
        <v>1.6E-2</v>
      </c>
      <c r="J47">
        <v>1.4999999999999999E-2</v>
      </c>
      <c r="K47">
        <v>1.6E-2</v>
      </c>
      <c r="L47">
        <v>1.6E-2</v>
      </c>
      <c r="M47">
        <v>0.997</v>
      </c>
      <c r="N47">
        <v>2E-3</v>
      </c>
      <c r="O47">
        <v>0.45300000000000001</v>
      </c>
      <c r="P47">
        <v>8.0000000000000002E-3</v>
      </c>
      <c r="Q47">
        <v>0.95699999999999996</v>
      </c>
      <c r="R47">
        <v>8.5999999999999993E-2</v>
      </c>
      <c r="S47">
        <v>0.29299999999999998</v>
      </c>
      <c r="T47">
        <v>5.8999999999999997E-2</v>
      </c>
      <c r="U47">
        <v>0.92600000000000005</v>
      </c>
      <c r="V47">
        <v>0.97399999999999998</v>
      </c>
      <c r="W47">
        <v>0.129</v>
      </c>
      <c r="Z47" s="1">
        <f t="shared" si="0"/>
        <v>0.11400000000000002</v>
      </c>
      <c r="AA47" s="1">
        <f t="shared" si="1"/>
        <v>0.38869999999999999</v>
      </c>
    </row>
    <row r="48" spans="1:27">
      <c r="A48">
        <v>47</v>
      </c>
      <c r="B48" t="s">
        <v>195</v>
      </c>
      <c r="C48">
        <v>30</v>
      </c>
      <c r="D48">
        <v>2.3E-2</v>
      </c>
      <c r="E48">
        <v>2.3E-2</v>
      </c>
      <c r="F48">
        <v>2.3E-2</v>
      </c>
      <c r="G48">
        <v>2.1999999999999999E-2</v>
      </c>
      <c r="H48">
        <v>2.1999999999999999E-2</v>
      </c>
      <c r="I48">
        <v>2.3E-2</v>
      </c>
      <c r="J48">
        <v>2.1000000000000001E-2</v>
      </c>
      <c r="K48">
        <v>2.3E-2</v>
      </c>
      <c r="L48">
        <v>2.1999999999999999E-2</v>
      </c>
      <c r="M48">
        <v>0.96299999999999997</v>
      </c>
      <c r="N48">
        <v>0.17699999999999999</v>
      </c>
      <c r="O48">
        <v>0.43099999999999999</v>
      </c>
      <c r="P48">
        <v>0.38400000000000001</v>
      </c>
      <c r="Q48">
        <v>1.4999999999999999E-2</v>
      </c>
      <c r="R48">
        <v>4.3999999999999997E-2</v>
      </c>
      <c r="S48">
        <v>0.29399999999999998</v>
      </c>
      <c r="T48">
        <v>2E-3</v>
      </c>
      <c r="U48">
        <v>0.12</v>
      </c>
      <c r="V48">
        <v>0.54300000000000004</v>
      </c>
      <c r="W48">
        <v>8.5999999999999993E-2</v>
      </c>
      <c r="Z48" s="1">
        <f t="shared" si="0"/>
        <v>0.11650000000000001</v>
      </c>
      <c r="AA48" s="1">
        <f t="shared" si="1"/>
        <v>0.20960000000000001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2.2041666666666671E-2</v>
      </c>
      <c r="E50" s="2">
        <f t="shared" ref="E50:W50" si="2">AVERAGE(E1:E24)</f>
        <v>2.1541666666666671E-2</v>
      </c>
      <c r="F50" s="2">
        <f t="shared" si="2"/>
        <v>2.208333333333334E-2</v>
      </c>
      <c r="G50" s="2">
        <f t="shared" si="2"/>
        <v>2.1083333333333339E-2</v>
      </c>
      <c r="H50" s="2">
        <f t="shared" si="2"/>
        <v>2.1416666666666671E-2</v>
      </c>
      <c r="I50" s="2">
        <f t="shared" si="2"/>
        <v>2.2291666666666671E-2</v>
      </c>
      <c r="J50" s="2">
        <f t="shared" si="2"/>
        <v>2.0708333333333342E-2</v>
      </c>
      <c r="K50" s="2">
        <f t="shared" si="2"/>
        <v>2.287500000000001E-2</v>
      </c>
      <c r="L50" s="2">
        <f t="shared" si="2"/>
        <v>2.3166666666666672E-2</v>
      </c>
      <c r="M50" s="2">
        <f t="shared" si="2"/>
        <v>0.99420833333333325</v>
      </c>
      <c r="N50" s="2">
        <f t="shared" si="2"/>
        <v>5.1833333333333322E-2</v>
      </c>
      <c r="O50" s="2">
        <f t="shared" si="2"/>
        <v>4.2958333333333328E-2</v>
      </c>
      <c r="P50" s="2">
        <f t="shared" si="2"/>
        <v>2.0916666666666667E-2</v>
      </c>
      <c r="Q50" s="2">
        <f t="shared" si="2"/>
        <v>7.6333333333333336E-2</v>
      </c>
      <c r="R50" s="2">
        <f t="shared" si="2"/>
        <v>7.0583333333333317E-2</v>
      </c>
      <c r="S50" s="2">
        <f t="shared" si="2"/>
        <v>3.6583333333333343E-2</v>
      </c>
      <c r="T50" s="2">
        <f t="shared" si="2"/>
        <v>6.4666666666666636E-2</v>
      </c>
      <c r="U50" s="2">
        <f t="shared" si="2"/>
        <v>8.9624999999999969E-2</v>
      </c>
      <c r="V50" s="2">
        <f t="shared" si="2"/>
        <v>6.8750000000000018E-3</v>
      </c>
      <c r="W50" s="2">
        <f t="shared" si="2"/>
        <v>1.6333333333333335E-2</v>
      </c>
      <c r="Y50" s="1" t="s">
        <v>0</v>
      </c>
      <c r="Z50" s="2">
        <f>AVERAGE(Z1:Z24)</f>
        <v>0.11914166666666666</v>
      </c>
      <c r="AA50" s="2">
        <f>AVERAGE(AA1:AA24)</f>
        <v>4.7670833333333329E-2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2.133333333333334E-2</v>
      </c>
      <c r="E51" s="2">
        <f t="shared" ref="E51:W51" si="3">AVERAGE(E25:E48)</f>
        <v>2.104166666666667E-2</v>
      </c>
      <c r="F51" s="2">
        <f t="shared" si="3"/>
        <v>2.133333333333334E-2</v>
      </c>
      <c r="G51" s="2">
        <f t="shared" si="3"/>
        <v>2.0291666666666677E-2</v>
      </c>
      <c r="H51" s="2">
        <f t="shared" si="3"/>
        <v>2.0708333333333339E-2</v>
      </c>
      <c r="I51" s="2">
        <f t="shared" si="3"/>
        <v>2.145833333333334E-2</v>
      </c>
      <c r="J51" s="2">
        <f t="shared" si="3"/>
        <v>1.9958333333333342E-2</v>
      </c>
      <c r="K51" s="2">
        <f t="shared" si="3"/>
        <v>2.1291666666666671E-2</v>
      </c>
      <c r="L51" s="2">
        <f t="shared" si="3"/>
        <v>2.0333333333333339E-2</v>
      </c>
      <c r="M51" s="2">
        <f t="shared" si="3"/>
        <v>0.96954166666666675</v>
      </c>
      <c r="N51" s="2">
        <f t="shared" si="3"/>
        <v>0.37116666666666664</v>
      </c>
      <c r="O51" s="2">
        <f t="shared" si="3"/>
        <v>0.41516666666666652</v>
      </c>
      <c r="P51" s="2">
        <f t="shared" si="3"/>
        <v>0.53445833333333326</v>
      </c>
      <c r="Q51" s="2">
        <f t="shared" si="3"/>
        <v>0.45687500000000014</v>
      </c>
      <c r="R51" s="2">
        <f t="shared" si="3"/>
        <v>0.11116666666666664</v>
      </c>
      <c r="S51" s="2">
        <f t="shared" si="3"/>
        <v>0.21304166666666666</v>
      </c>
      <c r="T51" s="2">
        <f t="shared" si="3"/>
        <v>0.47579166666666661</v>
      </c>
      <c r="U51" s="2">
        <f t="shared" si="3"/>
        <v>0.32733333333333331</v>
      </c>
      <c r="V51" s="2">
        <f t="shared" si="3"/>
        <v>0.47766666666666663</v>
      </c>
      <c r="W51" s="2">
        <f t="shared" si="3"/>
        <v>0.3805</v>
      </c>
      <c r="Y51" s="1" t="s">
        <v>1</v>
      </c>
      <c r="Z51" s="2">
        <f>AVERAGE(Z25:Z48)</f>
        <v>0.11572916666666666</v>
      </c>
      <c r="AA51" s="2">
        <f>AVERAGE(AA25:AA48)</f>
        <v>0.37631666666666663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0.415542252106059</v>
      </c>
      <c r="E52" s="3">
        <f t="shared" ref="E52:W52" si="4">TTEST(E1:E24,E25:E48,2,2)</f>
        <v>0.53599828961447304</v>
      </c>
      <c r="F52" s="3">
        <f t="shared" si="4"/>
        <v>0.38935653135828319</v>
      </c>
      <c r="G52" s="3">
        <f t="shared" si="4"/>
        <v>0.29996110807034015</v>
      </c>
      <c r="H52" s="3">
        <f t="shared" si="4"/>
        <v>0.3828718760584946</v>
      </c>
      <c r="I52" s="3">
        <f t="shared" si="4"/>
        <v>0.33916795748648498</v>
      </c>
      <c r="J52" s="3">
        <f t="shared" si="4"/>
        <v>0.30940718446767068</v>
      </c>
      <c r="K52" s="3">
        <f t="shared" si="4"/>
        <v>8.1960032266968255E-2</v>
      </c>
      <c r="L52" s="3">
        <f t="shared" si="4"/>
        <v>1.4632623159638006E-3</v>
      </c>
      <c r="M52" s="3">
        <f t="shared" si="4"/>
        <v>4.5843510366883668E-4</v>
      </c>
      <c r="N52" s="3">
        <f t="shared" si="4"/>
        <v>1.1493408445591151E-3</v>
      </c>
      <c r="O52" s="3">
        <f t="shared" si="4"/>
        <v>3.5004250245364658E-5</v>
      </c>
      <c r="P52" s="3">
        <f t="shared" si="4"/>
        <v>1.3221132851557841E-7</v>
      </c>
      <c r="Q52" s="3">
        <f t="shared" si="4"/>
        <v>7.9807961443663321E-5</v>
      </c>
      <c r="R52" s="3">
        <f t="shared" si="4"/>
        <v>0.10439065211465171</v>
      </c>
      <c r="S52" s="3">
        <f t="shared" si="4"/>
        <v>2.2784597602180343E-4</v>
      </c>
      <c r="T52" s="3">
        <f t="shared" si="4"/>
        <v>1.7605492581622093E-5</v>
      </c>
      <c r="U52" s="3">
        <f t="shared" si="4"/>
        <v>8.7444429042108224E-3</v>
      </c>
      <c r="V52" s="3">
        <f t="shared" si="4"/>
        <v>1.5101488332670813E-7</v>
      </c>
      <c r="W52" s="3">
        <f t="shared" si="4"/>
        <v>1.0369942999849366E-6</v>
      </c>
      <c r="Y52" s="1" t="s">
        <v>16</v>
      </c>
      <c r="Z52" s="3">
        <f>TTEST(Z1:Z24,Z25:Z48,2,2)</f>
        <v>3.4895122328379152E-6</v>
      </c>
      <c r="AA52" s="3">
        <f>TTEST(AA1:AA24,AA25:AA48,2,2)</f>
        <v>2.499346458436573E-14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4.1476013089926443E-4</v>
      </c>
      <c r="E53" s="3">
        <f t="shared" ref="E53:W53" si="5">STDEV(E1:E24)/SQRT(COUNT(E1:E24))</f>
        <v>3.8532485197024835E-4</v>
      </c>
      <c r="F53" s="3">
        <f t="shared" si="5"/>
        <v>4.1666666666666664E-4</v>
      </c>
      <c r="G53" s="3">
        <f t="shared" si="5"/>
        <v>3.6073931064072555E-4</v>
      </c>
      <c r="H53" s="3">
        <f t="shared" si="5"/>
        <v>3.7064703837092795E-4</v>
      </c>
      <c r="I53" s="3">
        <f t="shared" si="5"/>
        <v>3.9690453834692618E-4</v>
      </c>
      <c r="J53" s="3">
        <f t="shared" si="5"/>
        <v>3.2122482231831029E-4</v>
      </c>
      <c r="K53" s="3">
        <f t="shared" si="5"/>
        <v>4.3117844922081132E-4</v>
      </c>
      <c r="L53" s="3">
        <f t="shared" si="5"/>
        <v>3.9775942526415817E-4</v>
      </c>
      <c r="M53" s="3">
        <f t="shared" si="5"/>
        <v>7.322270146383461E-4</v>
      </c>
      <c r="N53" s="3">
        <f t="shared" si="5"/>
        <v>2.6080676579054773E-2</v>
      </c>
      <c r="O53" s="3">
        <f t="shared" si="5"/>
        <v>2.5459649744185766E-2</v>
      </c>
      <c r="P53" s="3">
        <f t="shared" si="5"/>
        <v>1.2850578945209168E-2</v>
      </c>
      <c r="Q53" s="3">
        <f t="shared" si="5"/>
        <v>2.8741266264265916E-2</v>
      </c>
      <c r="R53" s="3">
        <f t="shared" si="5"/>
        <v>1.0925458347209897E-2</v>
      </c>
      <c r="S53" s="3">
        <f t="shared" si="5"/>
        <v>5.384127459711131E-3</v>
      </c>
      <c r="T53" s="3">
        <f t="shared" si="5"/>
        <v>2.9592012403140702E-2</v>
      </c>
      <c r="U53" s="3">
        <f t="shared" si="5"/>
        <v>3.8074955275126714E-2</v>
      </c>
      <c r="V53" s="3">
        <f t="shared" si="5"/>
        <v>2.0039024427351742E-3</v>
      </c>
      <c r="W53" s="3">
        <f t="shared" si="5"/>
        <v>5.5278172260869989E-3</v>
      </c>
      <c r="Z53" s="3">
        <f>STDEV(Z1:Z24)/SQRT(COUNT(Z1:Z24))</f>
        <v>3.1776601697773398E-4</v>
      </c>
      <c r="AA53" s="3">
        <f>STDEV(AA1:AA24)/SQRT(COUNT(AA1:AA24))</f>
        <v>6.8440561305144832E-3</v>
      </c>
      <c r="AC53" s="3"/>
      <c r="AD53" s="3"/>
    </row>
    <row r="54" spans="1:30">
      <c r="C54" s="1" t="s">
        <v>1</v>
      </c>
      <c r="D54" s="3">
        <f>STDEV(D25:D48)/SQRT(COUNT(D25:D48))</f>
        <v>7.5581481769501125E-4</v>
      </c>
      <c r="E54" s="3">
        <f t="shared" ref="E54:W54" si="6">STDEV(E25:E48)/SQRT(COUNT(E25:E48))</f>
        <v>7.0319964042903007E-4</v>
      </c>
      <c r="F54" s="3">
        <f t="shared" si="6"/>
        <v>7.5581481769501125E-4</v>
      </c>
      <c r="G54" s="3">
        <f t="shared" si="6"/>
        <v>6.6343191678766903E-4</v>
      </c>
      <c r="H54" s="3">
        <f t="shared" si="6"/>
        <v>7.1343008621917918E-4</v>
      </c>
      <c r="I54" s="3">
        <f t="shared" si="6"/>
        <v>7.6608161356825626E-4</v>
      </c>
      <c r="J54" s="3">
        <f t="shared" si="6"/>
        <v>6.5518878424097675E-4</v>
      </c>
      <c r="K54" s="3">
        <f t="shared" si="6"/>
        <v>7.7897918770608186E-4</v>
      </c>
      <c r="L54" s="3">
        <f t="shared" si="6"/>
        <v>7.3639020322174733E-4</v>
      </c>
      <c r="M54" s="3">
        <f t="shared" si="6"/>
        <v>6.4946966008566955E-3</v>
      </c>
      <c r="N54" s="3">
        <f t="shared" si="6"/>
        <v>8.8314278776134458E-2</v>
      </c>
      <c r="O54" s="3">
        <f t="shared" si="6"/>
        <v>7.710682564070756E-2</v>
      </c>
      <c r="P54" s="3">
        <f t="shared" si="6"/>
        <v>8.1464293306559812E-2</v>
      </c>
      <c r="Q54" s="3">
        <f t="shared" si="6"/>
        <v>8.3046353227702208E-2</v>
      </c>
      <c r="R54" s="3">
        <f t="shared" si="6"/>
        <v>2.1925488663655748E-2</v>
      </c>
      <c r="S54" s="3">
        <f t="shared" si="6"/>
        <v>4.3784199021304461E-2</v>
      </c>
      <c r="T54" s="3">
        <f t="shared" si="6"/>
        <v>8.0529452240407695E-2</v>
      </c>
      <c r="U54" s="3">
        <f t="shared" si="6"/>
        <v>7.7997623214128411E-2</v>
      </c>
      <c r="V54" s="3">
        <f t="shared" si="6"/>
        <v>7.6049604012982219E-2</v>
      </c>
      <c r="W54" s="3">
        <f t="shared" si="6"/>
        <v>6.4454595860467784E-2</v>
      </c>
      <c r="Z54" s="3">
        <f>STDEV(Z25:Z48)/SQRT(COUNT(Z25:Z48))</f>
        <v>5.6367965407264726E-4</v>
      </c>
      <c r="AA54" s="3">
        <f>STDEV(AA25:AA48)/SQRT(COUNT(AA25:AA48))</f>
        <v>2.9383555286180772E-2</v>
      </c>
      <c r="AC54" s="3"/>
      <c r="AD54" s="3"/>
    </row>
    <row r="55" spans="1:30">
      <c r="D55" s="2">
        <f>D50-D51</f>
        <v>7.0833333333333165E-4</v>
      </c>
      <c r="E55" s="2">
        <f t="shared" ref="E55:W55" si="7">E50-E51</f>
        <v>5.0000000000000044E-4</v>
      </c>
      <c r="F55" s="2">
        <f t="shared" si="7"/>
        <v>7.5000000000000067E-4</v>
      </c>
      <c r="G55" s="2">
        <f t="shared" si="7"/>
        <v>7.9166666666666274E-4</v>
      </c>
      <c r="H55" s="2">
        <f t="shared" si="7"/>
        <v>7.0833333333333165E-4</v>
      </c>
      <c r="I55" s="2">
        <f t="shared" si="7"/>
        <v>8.3333333333333176E-4</v>
      </c>
      <c r="J55" s="2">
        <f t="shared" si="7"/>
        <v>7.5000000000000067E-4</v>
      </c>
      <c r="K55" s="2">
        <f t="shared" si="7"/>
        <v>1.5833333333333394E-3</v>
      </c>
      <c r="L55" s="2">
        <f t="shared" si="7"/>
        <v>2.8333333333333335E-3</v>
      </c>
      <c r="M55" s="2">
        <f t="shared" si="7"/>
        <v>2.4666666666666504E-2</v>
      </c>
      <c r="N55" s="2">
        <f t="shared" si="7"/>
        <v>-0.3193333333333333</v>
      </c>
      <c r="O55" s="2">
        <f t="shared" si="7"/>
        <v>-0.3722083333333332</v>
      </c>
      <c r="P55" s="2">
        <f t="shared" si="7"/>
        <v>-0.51354166666666656</v>
      </c>
      <c r="Q55" s="2">
        <f t="shared" si="7"/>
        <v>-0.38054166666666678</v>
      </c>
      <c r="R55" s="2">
        <f t="shared" si="7"/>
        <v>-4.0583333333333318E-2</v>
      </c>
      <c r="S55" s="2">
        <f t="shared" si="7"/>
        <v>-0.17645833333333333</v>
      </c>
      <c r="T55" s="2">
        <f t="shared" si="7"/>
        <v>-0.41112499999999996</v>
      </c>
      <c r="U55" s="2">
        <f t="shared" si="7"/>
        <v>-0.23770833333333335</v>
      </c>
      <c r="V55" s="2">
        <f t="shared" si="7"/>
        <v>-0.47079166666666661</v>
      </c>
      <c r="W55" s="2">
        <f t="shared" si="7"/>
        <v>-0.36416666666666669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2.1873809523809528E-2</v>
      </c>
      <c r="E58" s="1">
        <f>(E50+0.6*(F50+D50)+0.15*G50)/(1+2*0.6+0.15)</f>
        <v>2.1778368794326246E-2</v>
      </c>
      <c r="F58" s="1">
        <f t="shared" ref="F58:U59" si="9">(F50+0.6*(G50+E50)+0.15*(D50+H50))/(1+2*0.6+2*0.15)</f>
        <v>2.1670833333333341E-2</v>
      </c>
      <c r="G58" s="1">
        <f t="shared" si="9"/>
        <v>2.1503333333333336E-2</v>
      </c>
      <c r="H58" s="1">
        <f t="shared" si="9"/>
        <v>2.154416666666667E-2</v>
      </c>
      <c r="I58" s="1">
        <f t="shared" si="9"/>
        <v>2.1664166666666672E-2</v>
      </c>
      <c r="J58" s="1">
        <f t="shared" si="9"/>
        <v>2.1798333333333343E-2</v>
      </c>
      <c r="K58" s="1">
        <f t="shared" si="9"/>
        <v>8.0670000000000006E-2</v>
      </c>
      <c r="L58" s="1">
        <f t="shared" si="9"/>
        <v>0.25771916666666661</v>
      </c>
      <c r="M58" s="1">
        <f t="shared" si="9"/>
        <v>0.41963333333333336</v>
      </c>
      <c r="N58" s="1">
        <f t="shared" si="9"/>
        <v>0.27229833333333331</v>
      </c>
      <c r="O58" s="1">
        <f t="shared" si="9"/>
        <v>9.8875833333333316E-2</v>
      </c>
      <c r="P58" s="1">
        <f t="shared" si="9"/>
        <v>4.4341666666666654E-2</v>
      </c>
      <c r="Q58" s="1">
        <f t="shared" si="9"/>
        <v>5.7265833333333328E-2</v>
      </c>
      <c r="R58" s="1">
        <f t="shared" si="9"/>
        <v>6.0468333333333325E-2</v>
      </c>
      <c r="S58" s="1">
        <f t="shared" si="9"/>
        <v>5.7050833333333328E-2</v>
      </c>
      <c r="T58" s="1">
        <f t="shared" si="9"/>
        <v>6.0804166666666659E-2</v>
      </c>
      <c r="U58" s="1">
        <f t="shared" si="9"/>
        <v>5.6194999999999981E-2</v>
      </c>
      <c r="V58" s="1">
        <f>(V50+0.6*(W50+U50)+0.15*T50)/(1+2*0.6+0.15)</f>
        <v>3.4106382978723399E-2</v>
      </c>
      <c r="W58" s="1">
        <f>(W50+0.6*(V50)+0.15*U58)/(1+0.6+0.15)</f>
        <v>1.6507190476190477E-2</v>
      </c>
    </row>
    <row r="59" spans="1:30">
      <c r="C59" s="1" t="s">
        <v>1</v>
      </c>
      <c r="D59" s="1">
        <f>(D51+0.6*(E51)+0.15*F51)/(1+0.6+0.15)</f>
        <v>2.1233333333333337E-2</v>
      </c>
      <c r="E59" s="1">
        <f>(E51+0.6*(F51+D51)+0.15*G51)/(1+2*0.6+0.15)</f>
        <v>2.1142730496453904E-2</v>
      </c>
      <c r="F59" s="1">
        <f t="shared" si="9"/>
        <v>2.0975833333333339E-2</v>
      </c>
      <c r="G59" s="1">
        <f t="shared" si="9"/>
        <v>2.0756666666666673E-2</v>
      </c>
      <c r="H59" s="1">
        <f t="shared" si="9"/>
        <v>2.0780833333333339E-2</v>
      </c>
      <c r="I59" s="1">
        <f t="shared" si="9"/>
        <v>2.0838333333333341E-2</v>
      </c>
      <c r="J59" s="1">
        <f t="shared" si="9"/>
        <v>2.070583333333334E-2</v>
      </c>
      <c r="K59" s="1">
        <f t="shared" si="9"/>
        <v>7.7646666666666669E-2</v>
      </c>
      <c r="L59" s="1">
        <f t="shared" si="9"/>
        <v>0.26940083333333337</v>
      </c>
      <c r="M59" s="1">
        <f t="shared" si="9"/>
        <v>0.50796416666666666</v>
      </c>
      <c r="N59" s="1">
        <f t="shared" si="9"/>
        <v>0.51408416666666656</v>
      </c>
      <c r="O59" s="1">
        <f t="shared" si="9"/>
        <v>0.46900166666666659</v>
      </c>
      <c r="P59" s="1">
        <f t="shared" si="9"/>
        <v>0.45201333333333327</v>
      </c>
      <c r="Q59" s="1">
        <f t="shared" si="9"/>
        <v>0.37539250000000002</v>
      </c>
      <c r="R59" s="1">
        <f t="shared" si="9"/>
        <v>0.26586166666666666</v>
      </c>
      <c r="S59" s="1">
        <f t="shared" si="9"/>
        <v>0.2731391666666666</v>
      </c>
      <c r="T59" s="1">
        <f t="shared" si="9"/>
        <v>0.35533666666666663</v>
      </c>
      <c r="U59" s="1">
        <f t="shared" si="9"/>
        <v>0.39537583333333337</v>
      </c>
      <c r="V59" s="1">
        <f>(V51+0.6*(W51+U51)+0.15*T51)/(1+2*0.6+0.15)</f>
        <v>0.41435549645390063</v>
      </c>
      <c r="W59" s="1">
        <f>(W51+0.6*(V51)+0.15*U59)/(1+0.6+0.15)</f>
        <v>0.41508935714285716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4.1522132002055082E-2</v>
      </c>
      <c r="E61" s="1">
        <f ca="1">E1+NORMINV(RAND(),0,'Total-Smoothed'!$AG$2)</f>
        <v>0.18942228905709493</v>
      </c>
      <c r="F61" s="1">
        <f ca="1">F1+NORMINV(RAND(),0,'Total-Smoothed'!$AG$2)</f>
        <v>-2.6492829475462797E-2</v>
      </c>
      <c r="G61" s="1">
        <f ca="1">G1+NORMINV(RAND(),0,'Total-Smoothed'!$AG$2)</f>
        <v>2.7906232480361726E-2</v>
      </c>
      <c r="H61" s="1">
        <f ca="1">H1+NORMINV(RAND(),0,'Total-Smoothed'!$AG$2)</f>
        <v>7.4252300340154689E-2</v>
      </c>
      <c r="I61" s="1">
        <f ca="1">I1+NORMINV(RAND(),0,'Total-Smoothed'!$AG$2)</f>
        <v>5.8252007518403294E-2</v>
      </c>
      <c r="J61" s="1">
        <f ca="1">J1+NORMINV(RAND(),0,'Total-Smoothed'!$AG$2)</f>
        <v>2.69423618296648E-2</v>
      </c>
      <c r="K61" s="1">
        <f ca="1">K1+NORMINV(RAND(),0,'Total-Smoothed'!$AG$2)</f>
        <v>2.8906273854339588E-3</v>
      </c>
      <c r="L61" s="1">
        <f ca="1">L1+NORMINV(RAND(),0,'Total-Smoothed'!$AG$2)</f>
        <v>2.9396242690682989E-2</v>
      </c>
      <c r="M61" s="1">
        <f ca="1">M1+NORMINV(RAND(),0,'Total-Smoothed'!$AG$2)</f>
        <v>0.9743829746335041</v>
      </c>
      <c r="N61" s="1">
        <f ca="1">N1+NORMINV(RAND(),0,'Total-Smoothed'!$AG$2)</f>
        <v>-4.8628323481128853E-2</v>
      </c>
      <c r="O61" s="1">
        <f ca="1">O1+NORMINV(RAND(),0,'Total-Smoothed'!$AG$2)</f>
        <v>-1.7756106446072839E-2</v>
      </c>
      <c r="P61" s="1">
        <f ca="1">P1+NORMINV(RAND(),0,'Total-Smoothed'!$AG$2)</f>
        <v>7.8541793474774926E-2</v>
      </c>
      <c r="Q61" s="1">
        <f ca="1">Q1+NORMINV(RAND(),0,'Total-Smoothed'!$AG$2)</f>
        <v>0.17246186680344522</v>
      </c>
      <c r="R61" s="1">
        <f ca="1">R1+NORMINV(RAND(),0,'Total-Smoothed'!$AG$2)</f>
        <v>3.0983546434239558E-2</v>
      </c>
      <c r="S61" s="1">
        <f ca="1">S1+NORMINV(RAND(),0,'Total-Smoothed'!$AG$2)</f>
        <v>0.23941216760649994</v>
      </c>
      <c r="T61" s="1">
        <f ca="1">T1+NORMINV(RAND(),0,'Total-Smoothed'!$AG$2)</f>
        <v>-1.0408255200696388E-2</v>
      </c>
      <c r="U61" s="1">
        <f ca="1">U1+NORMINV(RAND(),0,'Total-Smoothed'!$AG$2)</f>
        <v>-9.6851292848067996E-2</v>
      </c>
      <c r="V61" s="1">
        <f ca="1">V1+NORMINV(RAND(),0,'Total-Smoothed'!$AG$2)</f>
        <v>-0.14048563870272246</v>
      </c>
      <c r="W61" s="1">
        <f ca="1">W1+NORMINV(RAND(),0,'Total-Smoothed'!$AG$2)</f>
        <v>-2.53484708528335E-2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8.8662851003075221E-2</v>
      </c>
      <c r="E62" s="1">
        <f ca="1">E2+NORMINV(RAND(),0,'Total-Smoothed'!$AG$2)</f>
        <v>3.2970562483469537E-2</v>
      </c>
      <c r="F62" s="1">
        <f ca="1">F2+NORMINV(RAND(),0,'Total-Smoothed'!$AG$2)</f>
        <v>-0.11319149892189388</v>
      </c>
      <c r="G62" s="1">
        <f ca="1">G2+NORMINV(RAND(),0,'Total-Smoothed'!$AG$2)</f>
        <v>-3.3070539272871471E-2</v>
      </c>
      <c r="H62" s="1">
        <f ca="1">H2+NORMINV(RAND(),0,'Total-Smoothed'!$AG$2)</f>
        <v>-2.6711656878437139E-2</v>
      </c>
      <c r="I62" s="1">
        <f ca="1">I2+NORMINV(RAND(),0,'Total-Smoothed'!$AG$2)</f>
        <v>-6.9159509613025263E-2</v>
      </c>
      <c r="J62" s="1">
        <f ca="1">J2+NORMINV(RAND(),0,'Total-Smoothed'!$AG$2)</f>
        <v>-6.6004453464555898E-2</v>
      </c>
      <c r="K62" s="1">
        <f ca="1">K2+NORMINV(RAND(),0,'Total-Smoothed'!$AG$2)</f>
        <v>3.1624418737044496E-2</v>
      </c>
      <c r="L62" s="1">
        <f ca="1">L2+NORMINV(RAND(),0,'Total-Smoothed'!$AG$2)</f>
        <v>-3.1139694213469401E-2</v>
      </c>
      <c r="M62" s="1">
        <f ca="1">M2+NORMINV(RAND(),0,'Total-Smoothed'!$AG$2)</f>
        <v>1.0516505098582221</v>
      </c>
      <c r="N62" s="1">
        <f ca="1">N2+NORMINV(RAND(),0,'Total-Smoothed'!$AG$2)</f>
        <v>-0.20724622281953201</v>
      </c>
      <c r="O62" s="1">
        <f ca="1">O2+NORMINV(RAND(),0,'Total-Smoothed'!$AG$2)</f>
        <v>0.61554214209758362</v>
      </c>
      <c r="P62" s="1">
        <f ca="1">P2+NORMINV(RAND(),0,'Total-Smoothed'!$AG$2)</f>
        <v>-3.6444478935876174E-3</v>
      </c>
      <c r="Q62" s="1">
        <f ca="1">Q2+NORMINV(RAND(),0,'Total-Smoothed'!$AG$2)</f>
        <v>-2.3856768615550975E-2</v>
      </c>
      <c r="R62" s="1">
        <f ca="1">R2+NORMINV(RAND(),0,'Total-Smoothed'!$AG$2)</f>
        <v>4.4335608238498664E-3</v>
      </c>
      <c r="S62" s="1">
        <f ca="1">S2+NORMINV(RAND(),0,'Total-Smoothed'!$AG$2)</f>
        <v>0.11312690300960891</v>
      </c>
      <c r="T62" s="1">
        <f ca="1">T2+NORMINV(RAND(),0,'Total-Smoothed'!$AG$2)</f>
        <v>0.15206235360627832</v>
      </c>
      <c r="U62" s="1">
        <f ca="1">U2+NORMINV(RAND(),0,'Total-Smoothed'!$AG$2)</f>
        <v>0.55202608837347866</v>
      </c>
      <c r="V62" s="1">
        <f ca="1">V2+NORMINV(RAND(),0,'Total-Smoothed'!$AG$2)</f>
        <v>-1.6097262943292334E-2</v>
      </c>
      <c r="W62" s="1">
        <f ca="1">W2+NORMINV(RAND(),0,'Total-Smoothed'!$AG$2)</f>
        <v>0.15749670110897002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-1.31754365901545E-2</v>
      </c>
      <c r="E63" s="1">
        <f ca="1">E3+NORMINV(RAND(),0,'Total-Smoothed'!$AG$2)</f>
        <v>-3.069819655859498E-2</v>
      </c>
      <c r="F63" s="1">
        <f ca="1">F3+NORMINV(RAND(),0,'Total-Smoothed'!$AG$2)</f>
        <v>8.7338948008073083E-3</v>
      </c>
      <c r="G63" s="1">
        <f ca="1">G3+NORMINV(RAND(),0,'Total-Smoothed'!$AG$2)</f>
        <v>5.9433926565203771E-2</v>
      </c>
      <c r="H63" s="1">
        <f ca="1">H3+NORMINV(RAND(),0,'Total-Smoothed'!$AG$2)</f>
        <v>-0.14393442105459381</v>
      </c>
      <c r="I63" s="1">
        <f ca="1">I3+NORMINV(RAND(),0,'Total-Smoothed'!$AG$2)</f>
        <v>-6.6485737620675417E-2</v>
      </c>
      <c r="J63" s="1">
        <f ca="1">J3+NORMINV(RAND(),0,'Total-Smoothed'!$AG$2)</f>
        <v>-1.9604147112966718E-2</v>
      </c>
      <c r="K63" s="1">
        <f ca="1">K3+NORMINV(RAND(),0,'Total-Smoothed'!$AG$2)</f>
        <v>-3.191073852319537E-3</v>
      </c>
      <c r="L63" s="1">
        <f ca="1">L3+NORMINV(RAND(),0,'Total-Smoothed'!$AG$2)</f>
        <v>0.1018549320969819</v>
      </c>
      <c r="M63" s="1">
        <f ca="1">M3+NORMINV(RAND(),0,'Total-Smoothed'!$AG$2)</f>
        <v>0.95804481352398363</v>
      </c>
      <c r="N63" s="1">
        <f ca="1">N3+NORMINV(RAND(),0,'Total-Smoothed'!$AG$2)</f>
        <v>3.6263582587976996E-2</v>
      </c>
      <c r="O63" s="1">
        <f ca="1">O3+NORMINV(RAND(),0,'Total-Smoothed'!$AG$2)</f>
        <v>-2.0127696644921721E-2</v>
      </c>
      <c r="P63" s="1">
        <f ca="1">P3+NORMINV(RAND(),0,'Total-Smoothed'!$AG$2)</f>
        <v>-3.5749921448492109E-2</v>
      </c>
      <c r="Q63" s="1">
        <f ca="1">Q3+NORMINV(RAND(),0,'Total-Smoothed'!$AG$2)</f>
        <v>7.7553370392936458E-2</v>
      </c>
      <c r="R63" s="1">
        <f ca="1">R3+NORMINV(RAND(),0,'Total-Smoothed'!$AG$2)</f>
        <v>0.1839955432305137</v>
      </c>
      <c r="S63" s="1">
        <f ca="1">S3+NORMINV(RAND(),0,'Total-Smoothed'!$AG$2)</f>
        <v>-2.1953748206625254E-2</v>
      </c>
      <c r="T63" s="1">
        <f ca="1">T3+NORMINV(RAND(),0,'Total-Smoothed'!$AG$2)</f>
        <v>-9.2743855647505966E-2</v>
      </c>
      <c r="U63" s="1">
        <f ca="1">U3+NORMINV(RAND(),0,'Total-Smoothed'!$AG$2)</f>
        <v>-2.7764155166202266E-2</v>
      </c>
      <c r="V63" s="1">
        <f ca="1">V3+NORMINV(RAND(),0,'Total-Smoothed'!$AG$2)</f>
        <v>-2.7775138742348382E-2</v>
      </c>
      <c r="W63" s="1">
        <f ca="1">W3+NORMINV(RAND(),0,'Total-Smoothed'!$AG$2)</f>
        <v>1.4503094819939541E-2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2.1254553870087328E-2</v>
      </c>
      <c r="E64" s="1">
        <f ca="1">E4+NORMINV(RAND(),0,'Total-Smoothed'!$AG$2)</f>
        <v>0.11124470486804366</v>
      </c>
      <c r="F64" s="1">
        <f ca="1">F4+NORMINV(RAND(),0,'Total-Smoothed'!$AG$2)</f>
        <v>0.11672366979114129</v>
      </c>
      <c r="G64" s="1">
        <f ca="1">G4+NORMINV(RAND(),0,'Total-Smoothed'!$AG$2)</f>
        <v>-1.6750140735362257E-2</v>
      </c>
      <c r="H64" s="1">
        <f ca="1">H4+NORMINV(RAND(),0,'Total-Smoothed'!$AG$2)</f>
        <v>3.228261664328947E-2</v>
      </c>
      <c r="I64" s="1">
        <f ca="1">I4+NORMINV(RAND(),0,'Total-Smoothed'!$AG$2)</f>
        <v>1.0244039350361249E-2</v>
      </c>
      <c r="J64" s="1">
        <f ca="1">J4+NORMINV(RAND(),0,'Total-Smoothed'!$AG$2)</f>
        <v>-8.0930300813189707E-2</v>
      </c>
      <c r="K64" s="1">
        <f ca="1">K4+NORMINV(RAND(),0,'Total-Smoothed'!$AG$2)</f>
        <v>-0.10771064375215907</v>
      </c>
      <c r="L64" s="1">
        <f ca="1">L4+NORMINV(RAND(),0,'Total-Smoothed'!$AG$2)</f>
        <v>3.9633220380983561E-3</v>
      </c>
      <c r="M64" s="1">
        <f ca="1">M4+NORMINV(RAND(),0,'Total-Smoothed'!$AG$2)</f>
        <v>1.0503357940081828</v>
      </c>
      <c r="N64" s="1">
        <f ca="1">N4+NORMINV(RAND(),0,'Total-Smoothed'!$AG$2)</f>
        <v>5.1277477005837888E-2</v>
      </c>
      <c r="O64" s="1">
        <f ca="1">O4+NORMINV(RAND(),0,'Total-Smoothed'!$AG$2)</f>
        <v>7.4232911221257525E-2</v>
      </c>
      <c r="P64" s="1">
        <f ca="1">P4+NORMINV(RAND(),0,'Total-Smoothed'!$AG$2)</f>
        <v>-1.4436080929877138E-2</v>
      </c>
      <c r="Q64" s="1">
        <f ca="1">Q4+NORMINV(RAND(),0,'Total-Smoothed'!$AG$2)</f>
        <v>0.1501973849608618</v>
      </c>
      <c r="R64" s="1">
        <f ca="1">R4+NORMINV(RAND(),0,'Total-Smoothed'!$AG$2)</f>
        <v>2.4111214356875472E-2</v>
      </c>
      <c r="S64" s="1">
        <f ca="1">S4+NORMINV(RAND(),0,'Total-Smoothed'!$AG$2)</f>
        <v>0.26793025491200151</v>
      </c>
      <c r="T64" s="1">
        <f ca="1">T4+NORMINV(RAND(),0,'Total-Smoothed'!$AG$2)</f>
        <v>0.67249022353989396</v>
      </c>
      <c r="U64" s="1">
        <f ca="1">U4+NORMINV(RAND(),0,'Total-Smoothed'!$AG$2)</f>
        <v>0.7157172580889386</v>
      </c>
      <c r="V64" s="1">
        <f ca="1">V4+NORMINV(RAND(),0,'Total-Smoothed'!$AG$2)</f>
        <v>6.5450919510285185E-2</v>
      </c>
      <c r="W64" s="1">
        <f ca="1">W4+NORMINV(RAND(),0,'Total-Smoothed'!$AG$2)</f>
        <v>6.7614295955217937E-2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6.2987864990069441E-3</v>
      </c>
      <c r="E65" s="1">
        <f ca="1">E5+NORMINV(RAND(),0,'Total-Smoothed'!$AG$2)</f>
        <v>-2.5763428550128878E-2</v>
      </c>
      <c r="F65" s="1">
        <f ca="1">F5+NORMINV(RAND(),0,'Total-Smoothed'!$AG$2)</f>
        <v>1.2661071332351111E-2</v>
      </c>
      <c r="G65" s="1">
        <f ca="1">G5+NORMINV(RAND(),0,'Total-Smoothed'!$AG$2)</f>
        <v>7.6960716847026656E-2</v>
      </c>
      <c r="H65" s="1">
        <f ca="1">H5+NORMINV(RAND(),0,'Total-Smoothed'!$AG$2)</f>
        <v>-0.17386394295935162</v>
      </c>
      <c r="I65" s="1">
        <f ca="1">I5+NORMINV(RAND(),0,'Total-Smoothed'!$AG$2)</f>
        <v>0.25218028809893006</v>
      </c>
      <c r="J65" s="1">
        <f ca="1">J5+NORMINV(RAND(),0,'Total-Smoothed'!$AG$2)</f>
        <v>-0.10521668673929038</v>
      </c>
      <c r="K65" s="1">
        <f ca="1">K5+NORMINV(RAND(),0,'Total-Smoothed'!$AG$2)</f>
        <v>-6.6467710328978968E-2</v>
      </c>
      <c r="L65" s="1">
        <f ca="1">L5+NORMINV(RAND(),0,'Total-Smoothed'!$AG$2)</f>
        <v>-4.0706731026215276E-2</v>
      </c>
      <c r="M65" s="1">
        <f ca="1">M5+NORMINV(RAND(),0,'Total-Smoothed'!$AG$2)</f>
        <v>0.9957602489838856</v>
      </c>
      <c r="N65" s="1">
        <f ca="1">N5+NORMINV(RAND(),0,'Total-Smoothed'!$AG$2)</f>
        <v>-7.1713152995396032E-2</v>
      </c>
      <c r="O65" s="1">
        <f ca="1">O5+NORMINV(RAND(),0,'Total-Smoothed'!$AG$2)</f>
        <v>0.11962582930680402</v>
      </c>
      <c r="P65" s="1">
        <f ca="1">P5+NORMINV(RAND(),0,'Total-Smoothed'!$AG$2)</f>
        <v>0.10807053940011413</v>
      </c>
      <c r="Q65" s="1">
        <f ca="1">Q5+NORMINV(RAND(),0,'Total-Smoothed'!$AG$2)</f>
        <v>-1.4797311205971816E-2</v>
      </c>
      <c r="R65" s="1">
        <f ca="1">R5+NORMINV(RAND(),0,'Total-Smoothed'!$AG$2)</f>
        <v>0.15004090453074975</v>
      </c>
      <c r="S65" s="1">
        <f ca="1">S5+NORMINV(RAND(),0,'Total-Smoothed'!$AG$2)</f>
        <v>0.16765242172021819</v>
      </c>
      <c r="T65" s="1">
        <f ca="1">T5+NORMINV(RAND(),0,'Total-Smoothed'!$AG$2)</f>
        <v>0.35029670197759372</v>
      </c>
      <c r="U65" s="1">
        <f ca="1">U5+NORMINV(RAND(),0,'Total-Smoothed'!$AG$2)</f>
        <v>3.2095989123058929E-2</v>
      </c>
      <c r="V65" s="1">
        <f ca="1">V5+NORMINV(RAND(),0,'Total-Smoothed'!$AG$2)</f>
        <v>2.0487384037790553E-2</v>
      </c>
      <c r="W65" s="1">
        <f ca="1">W5+NORMINV(RAND(),0,'Total-Smoothed'!$AG$2)</f>
        <v>6.9567150976456923E-2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9.8416941816358267E-2</v>
      </c>
      <c r="E66" s="1">
        <f ca="1">E6+NORMINV(RAND(),0,'Total-Smoothed'!$AG$2)</f>
        <v>-0.18567667738063087</v>
      </c>
      <c r="F66" s="1">
        <f ca="1">F6+NORMINV(RAND(),0,'Total-Smoothed'!$AG$2)</f>
        <v>2.4668697168438614E-2</v>
      </c>
      <c r="G66" s="1">
        <f ca="1">G6+NORMINV(RAND(),0,'Total-Smoothed'!$AG$2)</f>
        <v>-0.13062039746440976</v>
      </c>
      <c r="H66" s="1">
        <f ca="1">H6+NORMINV(RAND(),0,'Total-Smoothed'!$AG$2)</f>
        <v>-5.1565844370022373E-2</v>
      </c>
      <c r="I66" s="1">
        <f ca="1">I6+NORMINV(RAND(),0,'Total-Smoothed'!$AG$2)</f>
        <v>1.9314401917784087E-3</v>
      </c>
      <c r="J66" s="1">
        <f ca="1">J6+NORMINV(RAND(),0,'Total-Smoothed'!$AG$2)</f>
        <v>7.8520100008357172E-2</v>
      </c>
      <c r="K66" s="1">
        <f ca="1">K6+NORMINV(RAND(),0,'Total-Smoothed'!$AG$2)</f>
        <v>0.12228685720298575</v>
      </c>
      <c r="L66" s="1">
        <f ca="1">L6+NORMINV(RAND(),0,'Total-Smoothed'!$AG$2)</f>
        <v>7.9035440946981464E-2</v>
      </c>
      <c r="M66" s="1">
        <f ca="1">M6+NORMINV(RAND(),0,'Total-Smoothed'!$AG$2)</f>
        <v>1.0056270152345765</v>
      </c>
      <c r="N66" s="1">
        <f ca="1">N6+NORMINV(RAND(),0,'Total-Smoothed'!$AG$2)</f>
        <v>-7.9686373425843476E-2</v>
      </c>
      <c r="O66" s="1">
        <f ca="1">O6+NORMINV(RAND(),0,'Total-Smoothed'!$AG$2)</f>
        <v>-0.12800107270098701</v>
      </c>
      <c r="P66" s="1">
        <f ca="1">P6+NORMINV(RAND(),0,'Total-Smoothed'!$AG$2)</f>
        <v>-4.6496424682878151E-2</v>
      </c>
      <c r="Q66" s="1">
        <f ca="1">Q6+NORMINV(RAND(),0,'Total-Smoothed'!$AG$2)</f>
        <v>-0.1177060788552973</v>
      </c>
      <c r="R66" s="1">
        <f ca="1">R6+NORMINV(RAND(),0,'Total-Smoothed'!$AG$2)</f>
        <v>-0.1329379949584393</v>
      </c>
      <c r="S66" s="1">
        <f ca="1">S6+NORMINV(RAND(),0,'Total-Smoothed'!$AG$2)</f>
        <v>0.22053353594077912</v>
      </c>
      <c r="T66" s="1">
        <f ca="1">T6+NORMINV(RAND(),0,'Total-Smoothed'!$AG$2)</f>
        <v>-7.7280967593673477E-2</v>
      </c>
      <c r="U66" s="1">
        <f ca="1">U6+NORMINV(RAND(),0,'Total-Smoothed'!$AG$2)</f>
        <v>0.28191704623327879</v>
      </c>
      <c r="V66" s="1">
        <f ca="1">V6+NORMINV(RAND(),0,'Total-Smoothed'!$AG$2)</f>
        <v>0.11203711589578186</v>
      </c>
      <c r="W66" s="1">
        <f ca="1">W6+NORMINV(RAND(),0,'Total-Smoothed'!$AG$2)</f>
        <v>0.13853143244414576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-0.10665644379831263</v>
      </c>
      <c r="E67" s="1">
        <f ca="1">E7+NORMINV(RAND(),0,'Total-Smoothed'!$AG$2)</f>
        <v>1.1574754018111559E-2</v>
      </c>
      <c r="F67" s="1">
        <f ca="1">F7+NORMINV(RAND(),0,'Total-Smoothed'!$AG$2)</f>
        <v>-7.681706616074499E-2</v>
      </c>
      <c r="G67" s="1">
        <f ca="1">G7+NORMINV(RAND(),0,'Total-Smoothed'!$AG$2)</f>
        <v>-1.8762956675519062E-2</v>
      </c>
      <c r="H67" s="1">
        <f ca="1">H7+NORMINV(RAND(),0,'Total-Smoothed'!$AG$2)</f>
        <v>0.12904863544449527</v>
      </c>
      <c r="I67" s="1">
        <f ca="1">I7+NORMINV(RAND(),0,'Total-Smoothed'!$AG$2)</f>
        <v>8.8465159922549719E-2</v>
      </c>
      <c r="J67" s="1">
        <f ca="1">J7+NORMINV(RAND(),0,'Total-Smoothed'!$AG$2)</f>
        <v>9.8882914314057033E-3</v>
      </c>
      <c r="K67" s="1">
        <f ca="1">K7+NORMINV(RAND(),0,'Total-Smoothed'!$AG$2)</f>
        <v>0.1105764500680681</v>
      </c>
      <c r="L67" s="1">
        <f ca="1">L7+NORMINV(RAND(),0,'Total-Smoothed'!$AG$2)</f>
        <v>9.6778120709398618E-2</v>
      </c>
      <c r="M67" s="1">
        <f ca="1">M7+NORMINV(RAND(),0,'Total-Smoothed'!$AG$2)</f>
        <v>0.93752012218092085</v>
      </c>
      <c r="N67" s="1">
        <f ca="1">N7+NORMINV(RAND(),0,'Total-Smoothed'!$AG$2)</f>
        <v>6.6053275048716265E-3</v>
      </c>
      <c r="O67" s="1">
        <f ca="1">O7+NORMINV(RAND(),0,'Total-Smoothed'!$AG$2)</f>
        <v>7.0335321132905013E-2</v>
      </c>
      <c r="P67" s="1">
        <f ca="1">P7+NORMINV(RAND(),0,'Total-Smoothed'!$AG$2)</f>
        <v>0.18682087130489425</v>
      </c>
      <c r="Q67" s="1">
        <f ca="1">Q7+NORMINV(RAND(),0,'Total-Smoothed'!$AG$2)</f>
        <v>4.9260996462771288E-2</v>
      </c>
      <c r="R67" s="1">
        <f ca="1">R7+NORMINV(RAND(),0,'Total-Smoothed'!$AG$2)</f>
        <v>0.1044735765934568</v>
      </c>
      <c r="S67" s="1">
        <f ca="1">S7+NORMINV(RAND(),0,'Total-Smoothed'!$AG$2)</f>
        <v>4.9090941487202278E-2</v>
      </c>
      <c r="T67" s="1">
        <f ca="1">T7+NORMINV(RAND(),0,'Total-Smoothed'!$AG$2)</f>
        <v>0.22053203086230405</v>
      </c>
      <c r="U67" s="1">
        <f ca="1">U7+NORMINV(RAND(),0,'Total-Smoothed'!$AG$2)</f>
        <v>0.70721847098468182</v>
      </c>
      <c r="V67" s="1">
        <f ca="1">V7+NORMINV(RAND(),0,'Total-Smoothed'!$AG$2)</f>
        <v>0.11570238559648312</v>
      </c>
      <c r="W67" s="1">
        <f ca="1">W7+NORMINV(RAND(),0,'Total-Smoothed'!$AG$2)</f>
        <v>-4.3070764561197704E-3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-1.618215917787446E-2</v>
      </c>
      <c r="E68" s="1">
        <f ca="1">E8+NORMINV(RAND(),0,'Total-Smoothed'!$AG$2)</f>
        <v>-8.6955758670790834E-2</v>
      </c>
      <c r="F68" s="1">
        <f ca="1">F8+NORMINV(RAND(),0,'Total-Smoothed'!$AG$2)</f>
        <v>-2.0994215734389914E-2</v>
      </c>
      <c r="G68" s="1">
        <f ca="1">G8+NORMINV(RAND(),0,'Total-Smoothed'!$AG$2)</f>
        <v>8.6222974367762495E-2</v>
      </c>
      <c r="H68" s="1">
        <f ca="1">H8+NORMINV(RAND(),0,'Total-Smoothed'!$AG$2)</f>
        <v>7.3348460835610918E-2</v>
      </c>
      <c r="I68" s="1">
        <f ca="1">I8+NORMINV(RAND(),0,'Total-Smoothed'!$AG$2)</f>
        <v>0.1101080528786916</v>
      </c>
      <c r="J68" s="1">
        <f ca="1">J8+NORMINV(RAND(),0,'Total-Smoothed'!$AG$2)</f>
        <v>-6.2610026198376661E-2</v>
      </c>
      <c r="K68" s="1">
        <f ca="1">K8+NORMINV(RAND(),0,'Total-Smoothed'!$AG$2)</f>
        <v>-7.6399442106732357E-2</v>
      </c>
      <c r="L68" s="1">
        <f ca="1">L8+NORMINV(RAND(),0,'Total-Smoothed'!$AG$2)</f>
        <v>4.1840155900828686E-2</v>
      </c>
      <c r="M68" s="1">
        <f ca="1">M8+NORMINV(RAND(),0,'Total-Smoothed'!$AG$2)</f>
        <v>1.0694755365725381</v>
      </c>
      <c r="N68" s="1">
        <f ca="1">N8+NORMINV(RAND(),0,'Total-Smoothed'!$AG$2)</f>
        <v>1.3408065975308582E-2</v>
      </c>
      <c r="O68" s="1">
        <f ca="1">O8+NORMINV(RAND(),0,'Total-Smoothed'!$AG$2)</f>
        <v>0.10278393512573886</v>
      </c>
      <c r="P68" s="1">
        <f ca="1">P8+NORMINV(RAND(),0,'Total-Smoothed'!$AG$2)</f>
        <v>0.18945387273545622</v>
      </c>
      <c r="Q68" s="1">
        <f ca="1">Q8+NORMINV(RAND(),0,'Total-Smoothed'!$AG$2)</f>
        <v>3.7506472356770383E-2</v>
      </c>
      <c r="R68" s="1">
        <f ca="1">R8+NORMINV(RAND(),0,'Total-Smoothed'!$AG$2)</f>
        <v>-5.5442906300837702E-2</v>
      </c>
      <c r="S68" s="1">
        <f ca="1">S8+NORMINV(RAND(),0,'Total-Smoothed'!$AG$2)</f>
        <v>-0.23312314818143262</v>
      </c>
      <c r="T68" s="1">
        <f ca="1">T8+NORMINV(RAND(),0,'Total-Smoothed'!$AG$2)</f>
        <v>-0.15869393723235664</v>
      </c>
      <c r="U68" s="1">
        <f ca="1">U8+NORMINV(RAND(),0,'Total-Smoothed'!$AG$2)</f>
        <v>-2.3215098323837564E-2</v>
      </c>
      <c r="V68" s="1">
        <f ca="1">V8+NORMINV(RAND(),0,'Total-Smoothed'!$AG$2)</f>
        <v>0.11339322813413877</v>
      </c>
      <c r="W68" s="1">
        <f ca="1">W8+NORMINV(RAND(),0,'Total-Smoothed'!$AG$2)</f>
        <v>-4.9129677392060755E-2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0.12992384962567002</v>
      </c>
      <c r="E69" s="1">
        <f ca="1">E9+NORMINV(RAND(),0,'Total-Smoothed'!$AG$2)</f>
        <v>6.0047047724847161E-2</v>
      </c>
      <c r="F69" s="1">
        <f ca="1">F9+NORMINV(RAND(),0,'Total-Smoothed'!$AG$2)</f>
        <v>0.11515066295562601</v>
      </c>
      <c r="G69" s="1">
        <f ca="1">G9+NORMINV(RAND(),0,'Total-Smoothed'!$AG$2)</f>
        <v>7.0310203811977806E-2</v>
      </c>
      <c r="H69" s="1">
        <f ca="1">H9+NORMINV(RAND(),0,'Total-Smoothed'!$AG$2)</f>
        <v>-3.1122170997203366E-3</v>
      </c>
      <c r="I69" s="1">
        <f ca="1">I9+NORMINV(RAND(),0,'Total-Smoothed'!$AG$2)</f>
        <v>-2.3074301759398862E-2</v>
      </c>
      <c r="J69" s="1">
        <f ca="1">J9+NORMINV(RAND(),0,'Total-Smoothed'!$AG$2)</f>
        <v>8.8497267414956449E-2</v>
      </c>
      <c r="K69" s="1">
        <f ca="1">K9+NORMINV(RAND(),0,'Total-Smoothed'!$AG$2)</f>
        <v>7.2324192823500277E-2</v>
      </c>
      <c r="L69" s="1">
        <f ca="1">L9+NORMINV(RAND(),0,'Total-Smoothed'!$AG$2)</f>
        <v>-1.1795236056307078E-2</v>
      </c>
      <c r="M69" s="1">
        <f ca="1">M9+NORMINV(RAND(),0,'Total-Smoothed'!$AG$2)</f>
        <v>0.94890925369394763</v>
      </c>
      <c r="N69" s="1">
        <f ca="1">N9+NORMINV(RAND(),0,'Total-Smoothed'!$AG$2)</f>
        <v>-0.13512747832146166</v>
      </c>
      <c r="O69" s="1">
        <f ca="1">O9+NORMINV(RAND(),0,'Total-Smoothed'!$AG$2)</f>
        <v>-0.1404129574740077</v>
      </c>
      <c r="P69" s="1">
        <f ca="1">P9+NORMINV(RAND(),0,'Total-Smoothed'!$AG$2)</f>
        <v>2.4081148209405649E-2</v>
      </c>
      <c r="Q69" s="1">
        <f ca="1">Q9+NORMINV(RAND(),0,'Total-Smoothed'!$AG$2)</f>
        <v>1.9320242556999986E-3</v>
      </c>
      <c r="R69" s="1">
        <f ca="1">R9+NORMINV(RAND(),0,'Total-Smoothed'!$AG$2)</f>
        <v>9.0503753719142627E-3</v>
      </c>
      <c r="S69" s="1">
        <f ca="1">S9+NORMINV(RAND(),0,'Total-Smoothed'!$AG$2)</f>
        <v>6.2038923724617598E-2</v>
      </c>
      <c r="T69" s="1">
        <f ca="1">T9+NORMINV(RAND(),0,'Total-Smoothed'!$AG$2)</f>
        <v>-6.5184846673494293E-2</v>
      </c>
      <c r="U69" s="1">
        <f ca="1">U9+NORMINV(RAND(),0,'Total-Smoothed'!$AG$2)</f>
        <v>5.6259033582342716E-2</v>
      </c>
      <c r="V69" s="1">
        <f ca="1">V9+NORMINV(RAND(),0,'Total-Smoothed'!$AG$2)</f>
        <v>-0.10401034309450104</v>
      </c>
      <c r="W69" s="1">
        <f ca="1">W9+NORMINV(RAND(),0,'Total-Smoothed'!$AG$2)</f>
        <v>6.9324376508045266E-2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0.10156605014287581</v>
      </c>
      <c r="E70" s="1">
        <f ca="1">E10+NORMINV(RAND(),0,'Total-Smoothed'!$AG$2)</f>
        <v>-1.4205560574068334E-2</v>
      </c>
      <c r="F70" s="1">
        <f ca="1">F10+NORMINV(RAND(),0,'Total-Smoothed'!$AG$2)</f>
        <v>4.318920443984578E-2</v>
      </c>
      <c r="G70" s="1">
        <f ca="1">G10+NORMINV(RAND(),0,'Total-Smoothed'!$AG$2)</f>
        <v>1.6284783676159056E-3</v>
      </c>
      <c r="H70" s="1">
        <f ca="1">H10+NORMINV(RAND(),0,'Total-Smoothed'!$AG$2)</f>
        <v>-2.0429350479469512E-2</v>
      </c>
      <c r="I70" s="1">
        <f ca="1">I10+NORMINV(RAND(),0,'Total-Smoothed'!$AG$2)</f>
        <v>5.6672909822676198E-5</v>
      </c>
      <c r="J70" s="1">
        <f ca="1">J10+NORMINV(RAND(),0,'Total-Smoothed'!$AG$2)</f>
        <v>-7.104389219836299E-2</v>
      </c>
      <c r="K70" s="1">
        <f ca="1">K10+NORMINV(RAND(),0,'Total-Smoothed'!$AG$2)</f>
        <v>3.7523984138106425E-2</v>
      </c>
      <c r="L70" s="1">
        <f ca="1">L10+NORMINV(RAND(),0,'Total-Smoothed'!$AG$2)</f>
        <v>5.7877288938855923E-2</v>
      </c>
      <c r="M70" s="1">
        <f ca="1">M10+NORMINV(RAND(),0,'Total-Smoothed'!$AG$2)</f>
        <v>1.1116516894817465</v>
      </c>
      <c r="N70" s="1">
        <f ca="1">N10+NORMINV(RAND(),0,'Total-Smoothed'!$AG$2)</f>
        <v>1.4333067054746799E-2</v>
      </c>
      <c r="O70" s="1">
        <f ca="1">O10+NORMINV(RAND(),0,'Total-Smoothed'!$AG$2)</f>
        <v>-0.10151199311706371</v>
      </c>
      <c r="P70" s="1">
        <f ca="1">P10+NORMINV(RAND(),0,'Total-Smoothed'!$AG$2)</f>
        <v>0.13197784044209629</v>
      </c>
      <c r="Q70" s="1">
        <f ca="1">Q10+NORMINV(RAND(),0,'Total-Smoothed'!$AG$2)</f>
        <v>0.10312706780832964</v>
      </c>
      <c r="R70" s="1">
        <f ca="1">R10+NORMINV(RAND(),0,'Total-Smoothed'!$AG$2)</f>
        <v>0.17118850433576793</v>
      </c>
      <c r="S70" s="1">
        <f ca="1">S10+NORMINV(RAND(),0,'Total-Smoothed'!$AG$2)</f>
        <v>6.7392752790814844E-2</v>
      </c>
      <c r="T70" s="1">
        <f ca="1">T10+NORMINV(RAND(),0,'Total-Smoothed'!$AG$2)</f>
        <v>-7.8108492411734412E-2</v>
      </c>
      <c r="U70" s="1">
        <f ca="1">U10+NORMINV(RAND(),0,'Total-Smoothed'!$AG$2)</f>
        <v>-0.1058587360203523</v>
      </c>
      <c r="V70" s="1">
        <f ca="1">V10+NORMINV(RAND(),0,'Total-Smoothed'!$AG$2)</f>
        <v>-9.7610436255156197E-2</v>
      </c>
      <c r="W70" s="1">
        <f ca="1">W10+NORMINV(RAND(),0,'Total-Smoothed'!$AG$2)</f>
        <v>1.1020675116580538E-2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-0.21114849306360009</v>
      </c>
      <c r="E71" s="1">
        <f ca="1">E11+NORMINV(RAND(),0,'Total-Smoothed'!$AG$2)</f>
        <v>3.0192686240031082E-3</v>
      </c>
      <c r="F71" s="1">
        <f ca="1">F11+NORMINV(RAND(),0,'Total-Smoothed'!$AG$2)</f>
        <v>4.8183073954987658E-2</v>
      </c>
      <c r="G71" s="1">
        <f ca="1">G11+NORMINV(RAND(),0,'Total-Smoothed'!$AG$2)</f>
        <v>3.1220647544577759E-2</v>
      </c>
      <c r="H71" s="1">
        <f ca="1">H11+NORMINV(RAND(),0,'Total-Smoothed'!$AG$2)</f>
        <v>3.1328119501707136E-2</v>
      </c>
      <c r="I71" s="1">
        <f ca="1">I11+NORMINV(RAND(),0,'Total-Smoothed'!$AG$2)</f>
        <v>3.8510274775329902E-2</v>
      </c>
      <c r="J71" s="1">
        <f ca="1">J11+NORMINV(RAND(),0,'Total-Smoothed'!$AG$2)</f>
        <v>3.0226501384880942E-2</v>
      </c>
      <c r="K71" s="1">
        <f ca="1">K11+NORMINV(RAND(),0,'Total-Smoothed'!$AG$2)</f>
        <v>9.3170625444234777E-3</v>
      </c>
      <c r="L71" s="1">
        <f ca="1">L11+NORMINV(RAND(),0,'Total-Smoothed'!$AG$2)</f>
        <v>-7.6089164195188158E-2</v>
      </c>
      <c r="M71" s="1">
        <f ca="1">M11+NORMINV(RAND(),0,'Total-Smoothed'!$AG$2)</f>
        <v>1.1216725628374333</v>
      </c>
      <c r="N71" s="1">
        <f ca="1">N11+NORMINV(RAND(),0,'Total-Smoothed'!$AG$2)</f>
        <v>3.376230786742055E-2</v>
      </c>
      <c r="O71" s="1">
        <f ca="1">O11+NORMINV(RAND(),0,'Total-Smoothed'!$AG$2)</f>
        <v>0.10661592772613972</v>
      </c>
      <c r="P71" s="1">
        <f ca="1">P11+NORMINV(RAND(),0,'Total-Smoothed'!$AG$2)</f>
        <v>-9.6037872560537627E-2</v>
      </c>
      <c r="Q71" s="1">
        <f ca="1">Q11+NORMINV(RAND(),0,'Total-Smoothed'!$AG$2)</f>
        <v>0.13487542161550861</v>
      </c>
      <c r="R71" s="1">
        <f ca="1">R11+NORMINV(RAND(),0,'Total-Smoothed'!$AG$2)</f>
        <v>0.13445379192256698</v>
      </c>
      <c r="S71" s="1">
        <f ca="1">S11+NORMINV(RAND(),0,'Total-Smoothed'!$AG$2)</f>
        <v>9.7246484542771339E-3</v>
      </c>
      <c r="T71" s="1">
        <f ca="1">T11+NORMINV(RAND(),0,'Total-Smoothed'!$AG$2)</f>
        <v>-0.10838568217141174</v>
      </c>
      <c r="U71" s="1">
        <f ca="1">U11+NORMINV(RAND(),0,'Total-Smoothed'!$AG$2)</f>
        <v>-0.16708094295366635</v>
      </c>
      <c r="V71" s="1">
        <f ca="1">V11+NORMINV(RAND(),0,'Total-Smoothed'!$AG$2)</f>
        <v>9.3163184075759367E-2</v>
      </c>
      <c r="W71" s="1">
        <f ca="1">W11+NORMINV(RAND(),0,'Total-Smoothed'!$AG$2)</f>
        <v>7.9848110172593662E-2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-2.2790411506579969E-2</v>
      </c>
      <c r="E72" s="1">
        <f ca="1">E12+NORMINV(RAND(),0,'Total-Smoothed'!$AG$2)</f>
        <v>5.4367308561408215E-2</v>
      </c>
      <c r="F72" s="1">
        <f ca="1">F12+NORMINV(RAND(),0,'Total-Smoothed'!$AG$2)</f>
        <v>1.2585218802854771E-2</v>
      </c>
      <c r="G72" s="1">
        <f ca="1">G12+NORMINV(RAND(),0,'Total-Smoothed'!$AG$2)</f>
        <v>0.10490888194827347</v>
      </c>
      <c r="H72" s="1">
        <f ca="1">H12+NORMINV(RAND(),0,'Total-Smoothed'!$AG$2)</f>
        <v>-0.12702726173649576</v>
      </c>
      <c r="I72" s="1">
        <f ca="1">I12+NORMINV(RAND(),0,'Total-Smoothed'!$AG$2)</f>
        <v>-0.15340358738428697</v>
      </c>
      <c r="J72" s="1">
        <f ca="1">J12+NORMINV(RAND(),0,'Total-Smoothed'!$AG$2)</f>
        <v>3.6669343506015709E-2</v>
      </c>
      <c r="K72" s="1">
        <f ca="1">K12+NORMINV(RAND(),0,'Total-Smoothed'!$AG$2)</f>
        <v>9.8683265502320552E-2</v>
      </c>
      <c r="L72" s="1">
        <f ca="1">L12+NORMINV(RAND(),0,'Total-Smoothed'!$AG$2)</f>
        <v>-3.8765400859670937E-2</v>
      </c>
      <c r="M72" s="1">
        <f ca="1">M12+NORMINV(RAND(),0,'Total-Smoothed'!$AG$2)</f>
        <v>1.0457617036171947</v>
      </c>
      <c r="N72" s="1">
        <f ca="1">N12+NORMINV(RAND(),0,'Total-Smoothed'!$AG$2)</f>
        <v>-5.8177655370593315E-2</v>
      </c>
      <c r="O72" s="1">
        <f ca="1">O12+NORMINV(RAND(),0,'Total-Smoothed'!$AG$2)</f>
        <v>-6.11639678628784E-2</v>
      </c>
      <c r="P72" s="1">
        <f ca="1">P12+NORMINV(RAND(),0,'Total-Smoothed'!$AG$2)</f>
        <v>-2.6167192075623102E-3</v>
      </c>
      <c r="Q72" s="1">
        <f ca="1">Q12+NORMINV(RAND(),0,'Total-Smoothed'!$AG$2)</f>
        <v>-9.7475699359245244E-2</v>
      </c>
      <c r="R72" s="1">
        <f ca="1">R12+NORMINV(RAND(),0,'Total-Smoothed'!$AG$2)</f>
        <v>7.6743190106165954E-2</v>
      </c>
      <c r="S72" s="1">
        <f ca="1">S12+NORMINV(RAND(),0,'Total-Smoothed'!$AG$2)</f>
        <v>0.24290380651739341</v>
      </c>
      <c r="T72" s="1">
        <f ca="1">T12+NORMINV(RAND(),0,'Total-Smoothed'!$AG$2)</f>
        <v>-2.5809928537859184E-2</v>
      </c>
      <c r="U72" s="1">
        <f ca="1">U12+NORMINV(RAND(),0,'Total-Smoothed'!$AG$2)</f>
        <v>-0.13752909027547947</v>
      </c>
      <c r="V72" s="1">
        <f ca="1">V12+NORMINV(RAND(),0,'Total-Smoothed'!$AG$2)</f>
        <v>4.7380885144967737E-2</v>
      </c>
      <c r="W72" s="1">
        <f ca="1">W12+NORMINV(RAND(),0,'Total-Smoothed'!$AG$2)</f>
        <v>0.14378120079978834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0.10704217034042875</v>
      </c>
      <c r="E73" s="1">
        <f ca="1">E13+NORMINV(RAND(),0,'Total-Smoothed'!$AG$2)</f>
        <v>-2.793833065045349E-2</v>
      </c>
      <c r="F73" s="1">
        <f ca="1">F13+NORMINV(RAND(),0,'Total-Smoothed'!$AG$2)</f>
        <v>2.5859555851792032E-2</v>
      </c>
      <c r="G73" s="1">
        <f ca="1">G13+NORMINV(RAND(),0,'Total-Smoothed'!$AG$2)</f>
        <v>0.11260832570080857</v>
      </c>
      <c r="H73" s="1">
        <f ca="1">H13+NORMINV(RAND(),0,'Total-Smoothed'!$AG$2)</f>
        <v>-2.7730486901701091E-2</v>
      </c>
      <c r="I73" s="1">
        <f ca="1">I13+NORMINV(RAND(),0,'Total-Smoothed'!$AG$2)</f>
        <v>2.5438181811046668E-2</v>
      </c>
      <c r="J73" s="1">
        <f ca="1">J13+NORMINV(RAND(),0,'Total-Smoothed'!$AG$2)</f>
        <v>5.8838716882799152E-2</v>
      </c>
      <c r="K73" s="1">
        <f ca="1">K13+NORMINV(RAND(),0,'Total-Smoothed'!$AG$2)</f>
        <v>-2.4808128644648854E-2</v>
      </c>
      <c r="L73" s="1">
        <f ca="1">L13+NORMINV(RAND(),0,'Total-Smoothed'!$AG$2)</f>
        <v>0.10580021670521297</v>
      </c>
      <c r="M73" s="1">
        <f ca="1">M13+NORMINV(RAND(),0,'Total-Smoothed'!$AG$2)</f>
        <v>1.1290344604507481</v>
      </c>
      <c r="N73" s="1">
        <f ca="1">N13+NORMINV(RAND(),0,'Total-Smoothed'!$AG$2)</f>
        <v>-0.12908686865185423</v>
      </c>
      <c r="O73" s="1">
        <f ca="1">O13+NORMINV(RAND(),0,'Total-Smoothed'!$AG$2)</f>
        <v>0.3570393348374159</v>
      </c>
      <c r="P73" s="1">
        <f ca="1">P13+NORMINV(RAND(),0,'Total-Smoothed'!$AG$2)</f>
        <v>2.0276990770174634E-2</v>
      </c>
      <c r="Q73" s="1">
        <f ca="1">Q13+NORMINV(RAND(),0,'Total-Smoothed'!$AG$2)</f>
        <v>-0.13376429130000092</v>
      </c>
      <c r="R73" s="1">
        <f ca="1">R13+NORMINV(RAND(),0,'Total-Smoothed'!$AG$2)</f>
        <v>8.5476269822221299E-2</v>
      </c>
      <c r="S73" s="1">
        <f ca="1">S13+NORMINV(RAND(),0,'Total-Smoothed'!$AG$2)</f>
        <v>-0.1207130285778308</v>
      </c>
      <c r="T73" s="1">
        <f ca="1">T13+NORMINV(RAND(),0,'Total-Smoothed'!$AG$2)</f>
        <v>7.873578295572696E-2</v>
      </c>
      <c r="U73" s="1">
        <f ca="1">U13+NORMINV(RAND(),0,'Total-Smoothed'!$AG$2)</f>
        <v>5.7913059915801715E-2</v>
      </c>
      <c r="V73" s="1">
        <f ca="1">V13+NORMINV(RAND(),0,'Total-Smoothed'!$AG$2)</f>
        <v>1.8684555414765609E-2</v>
      </c>
      <c r="W73" s="1">
        <f ca="1">W13+NORMINV(RAND(),0,'Total-Smoothed'!$AG$2)</f>
        <v>-0.14284392786552472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-6.6345616453267975E-2</v>
      </c>
      <c r="E74" s="1">
        <f ca="1">E14+NORMINV(RAND(),0,'Total-Smoothed'!$AG$2)</f>
        <v>4.6344315328921068E-3</v>
      </c>
      <c r="F74" s="1">
        <f ca="1">F14+NORMINV(RAND(),0,'Total-Smoothed'!$AG$2)</f>
        <v>3.4942859155172631E-2</v>
      </c>
      <c r="G74" s="1">
        <f ca="1">G14+NORMINV(RAND(),0,'Total-Smoothed'!$AG$2)</f>
        <v>8.9296901331141904E-2</v>
      </c>
      <c r="H74" s="1">
        <f ca="1">H14+NORMINV(RAND(),0,'Total-Smoothed'!$AG$2)</f>
        <v>-0.11745115565093421</v>
      </c>
      <c r="I74" s="1">
        <f ca="1">I14+NORMINV(RAND(),0,'Total-Smoothed'!$AG$2)</f>
        <v>-7.2387119415147361E-2</v>
      </c>
      <c r="J74" s="1">
        <f ca="1">J14+NORMINV(RAND(),0,'Total-Smoothed'!$AG$2)</f>
        <v>0.11093983432834985</v>
      </c>
      <c r="K74" s="1">
        <f ca="1">K14+NORMINV(RAND(),0,'Total-Smoothed'!$AG$2)</f>
        <v>7.9682015642975237E-2</v>
      </c>
      <c r="L74" s="1">
        <f ca="1">L14+NORMINV(RAND(),0,'Total-Smoothed'!$AG$2)</f>
        <v>0.22809955956152791</v>
      </c>
      <c r="M74" s="1">
        <f ca="1">M14+NORMINV(RAND(),0,'Total-Smoothed'!$AG$2)</f>
        <v>0.89942327722777837</v>
      </c>
      <c r="N74" s="1">
        <f ca="1">N14+NORMINV(RAND(),0,'Total-Smoothed'!$AG$2)</f>
        <v>0.10900338469674153</v>
      </c>
      <c r="O74" s="1">
        <f ca="1">O14+NORMINV(RAND(),0,'Total-Smoothed'!$AG$2)</f>
        <v>-9.7100682561163214E-3</v>
      </c>
      <c r="P74" s="1">
        <f ca="1">P14+NORMINV(RAND(),0,'Total-Smoothed'!$AG$2)</f>
        <v>9.9584695767322151E-2</v>
      </c>
      <c r="Q74" s="1">
        <f ca="1">Q14+NORMINV(RAND(),0,'Total-Smoothed'!$AG$2)</f>
        <v>8.9121944091153926E-2</v>
      </c>
      <c r="R74" s="1">
        <f ca="1">R14+NORMINV(RAND(),0,'Total-Smoothed'!$AG$2)</f>
        <v>-2.9918540552426182E-3</v>
      </c>
      <c r="S74" s="1">
        <f ca="1">S14+NORMINV(RAND(),0,'Total-Smoothed'!$AG$2)</f>
        <v>9.471845315003348E-2</v>
      </c>
      <c r="T74" s="1">
        <f ca="1">T14+NORMINV(RAND(),0,'Total-Smoothed'!$AG$2)</f>
        <v>-2.5773976965835971E-2</v>
      </c>
      <c r="U74" s="1">
        <f ca="1">U14+NORMINV(RAND(),0,'Total-Smoothed'!$AG$2)</f>
        <v>0.10671991823433653</v>
      </c>
      <c r="V74" s="1">
        <f ca="1">V14+NORMINV(RAND(),0,'Total-Smoothed'!$AG$2)</f>
        <v>-1.1035227329339595E-2</v>
      </c>
      <c r="W74" s="1">
        <f ca="1">W14+NORMINV(RAND(),0,'Total-Smoothed'!$AG$2)</f>
        <v>-1.2753994620761388E-2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1.658188020484129E-2</v>
      </c>
      <c r="E75" s="1">
        <f ca="1">E15+NORMINV(RAND(),0,'Total-Smoothed'!$AG$2)</f>
        <v>0.10741989964657125</v>
      </c>
      <c r="F75" s="1">
        <f ca="1">F15+NORMINV(RAND(),0,'Total-Smoothed'!$AG$2)</f>
        <v>0.15015862209109559</v>
      </c>
      <c r="G75" s="1">
        <f ca="1">G15+NORMINV(RAND(),0,'Total-Smoothed'!$AG$2)</f>
        <v>6.4164365800141912E-2</v>
      </c>
      <c r="H75" s="1">
        <f ca="1">H15+NORMINV(RAND(),0,'Total-Smoothed'!$AG$2)</f>
        <v>8.9158056341214847E-2</v>
      </c>
      <c r="I75" s="1">
        <f ca="1">I15+NORMINV(RAND(),0,'Total-Smoothed'!$AG$2)</f>
        <v>7.1828924317848319E-2</v>
      </c>
      <c r="J75" s="1">
        <f ca="1">J15+NORMINV(RAND(),0,'Total-Smoothed'!$AG$2)</f>
        <v>-5.7861863407799884E-2</v>
      </c>
      <c r="K75" s="1">
        <f ca="1">K15+NORMINV(RAND(),0,'Total-Smoothed'!$AG$2)</f>
        <v>2.2250198613977024E-2</v>
      </c>
      <c r="L75" s="1">
        <f ca="1">L15+NORMINV(RAND(),0,'Total-Smoothed'!$AG$2)</f>
        <v>0.19506232414447691</v>
      </c>
      <c r="M75" s="1">
        <f ca="1">M15+NORMINV(RAND(),0,'Total-Smoothed'!$AG$2)</f>
        <v>0.90163346073451733</v>
      </c>
      <c r="N75" s="1">
        <f ca="1">N15+NORMINV(RAND(),0,'Total-Smoothed'!$AG$2)</f>
        <v>-1.0381555917211464E-2</v>
      </c>
      <c r="O75" s="1">
        <f ca="1">O15+NORMINV(RAND(),0,'Total-Smoothed'!$AG$2)</f>
        <v>0.17523015607490725</v>
      </c>
      <c r="P75" s="1">
        <f ca="1">P15+NORMINV(RAND(),0,'Total-Smoothed'!$AG$2)</f>
        <v>-3.4615715867178369E-2</v>
      </c>
      <c r="Q75" s="1">
        <f ca="1">Q15+NORMINV(RAND(),0,'Total-Smoothed'!$AG$2)</f>
        <v>0.11324674797492515</v>
      </c>
      <c r="R75" s="1">
        <f ca="1">R15+NORMINV(RAND(),0,'Total-Smoothed'!$AG$2)</f>
        <v>0.16135566314188401</v>
      </c>
      <c r="S75" s="1">
        <f ca="1">S15+NORMINV(RAND(),0,'Total-Smoothed'!$AG$2)</f>
        <v>-5.0269231762945593E-2</v>
      </c>
      <c r="T75" s="1">
        <f ca="1">T15+NORMINV(RAND(),0,'Total-Smoothed'!$AG$2)</f>
        <v>-4.2458678841441305E-2</v>
      </c>
      <c r="U75" s="1">
        <f ca="1">U15+NORMINV(RAND(),0,'Total-Smoothed'!$AG$2)</f>
        <v>-0.11395146970407349</v>
      </c>
      <c r="V75" s="1">
        <f ca="1">V15+NORMINV(RAND(),0,'Total-Smoothed'!$AG$2)</f>
        <v>2.0237746068300831E-2</v>
      </c>
      <c r="W75" s="1">
        <f ca="1">W15+NORMINV(RAND(),0,'Total-Smoothed'!$AG$2)</f>
        <v>6.0326857753407848E-2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-8.5194251422367265E-2</v>
      </c>
      <c r="E76" s="1">
        <f ca="1">E16+NORMINV(RAND(),0,'Total-Smoothed'!$AG$2)</f>
        <v>0.258440686476888</v>
      </c>
      <c r="F76" s="1">
        <f ca="1">F16+NORMINV(RAND(),0,'Total-Smoothed'!$AG$2)</f>
        <v>0.12533445931539586</v>
      </c>
      <c r="G76" s="1">
        <f ca="1">G16+NORMINV(RAND(),0,'Total-Smoothed'!$AG$2)</f>
        <v>1.3604011379134456E-2</v>
      </c>
      <c r="H76" s="1">
        <f ca="1">H16+NORMINV(RAND(),0,'Total-Smoothed'!$AG$2)</f>
        <v>-2.6917737632072964E-2</v>
      </c>
      <c r="I76" s="1">
        <f ca="1">I16+NORMINV(RAND(),0,'Total-Smoothed'!$AG$2)</f>
        <v>0.16446419444130039</v>
      </c>
      <c r="J76" s="1">
        <f ca="1">J16+NORMINV(RAND(),0,'Total-Smoothed'!$AG$2)</f>
        <v>7.4672511283153498E-2</v>
      </c>
      <c r="K76" s="1">
        <f ca="1">K16+NORMINV(RAND(),0,'Total-Smoothed'!$AG$2)</f>
        <v>0.1477004652577463</v>
      </c>
      <c r="L76" s="1">
        <f ca="1">L16+NORMINV(RAND(),0,'Total-Smoothed'!$AG$2)</f>
        <v>5.2591572649960595E-2</v>
      </c>
      <c r="M76" s="1">
        <f ca="1">M16+NORMINV(RAND(),0,'Total-Smoothed'!$AG$2)</f>
        <v>0.94942110836864013</v>
      </c>
      <c r="N76" s="1">
        <f ca="1">N16+NORMINV(RAND(),0,'Total-Smoothed'!$AG$2)</f>
        <v>0.51714477545826543</v>
      </c>
      <c r="O76" s="1">
        <f ca="1">O16+NORMINV(RAND(),0,'Total-Smoothed'!$AG$2)</f>
        <v>8.8614359630946979E-2</v>
      </c>
      <c r="P76" s="1">
        <f ca="1">P16+NORMINV(RAND(),0,'Total-Smoothed'!$AG$2)</f>
        <v>0.11224549488505137</v>
      </c>
      <c r="Q76" s="1">
        <f ca="1">Q16+NORMINV(RAND(),0,'Total-Smoothed'!$AG$2)</f>
        <v>0.1085869003384035</v>
      </c>
      <c r="R76" s="1">
        <f ca="1">R16+NORMINV(RAND(),0,'Total-Smoothed'!$AG$2)</f>
        <v>1.9094628066654372E-2</v>
      </c>
      <c r="S76" s="1">
        <f ca="1">S16+NORMINV(RAND(),0,'Total-Smoothed'!$AG$2)</f>
        <v>6.8007287571305891E-2</v>
      </c>
      <c r="T76" s="1">
        <f ca="1">T16+NORMINV(RAND(),0,'Total-Smoothed'!$AG$2)</f>
        <v>5.6741746494708228E-2</v>
      </c>
      <c r="U76" s="1">
        <f ca="1">U16+NORMINV(RAND(),0,'Total-Smoothed'!$AG$2)</f>
        <v>8.8342220610818298E-2</v>
      </c>
      <c r="V76" s="1">
        <f ca="1">V16+NORMINV(RAND(),0,'Total-Smoothed'!$AG$2)</f>
        <v>-4.0257453033629584E-2</v>
      </c>
      <c r="W76" s="1">
        <f ca="1">W16+NORMINV(RAND(),0,'Total-Smoothed'!$AG$2)</f>
        <v>-3.1639269895727884E-3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0.13031331998644324</v>
      </c>
      <c r="E77" s="1">
        <f ca="1">E17+NORMINV(RAND(),0,'Total-Smoothed'!$AG$2)</f>
        <v>5.5270915192197595E-2</v>
      </c>
      <c r="F77" s="1">
        <f ca="1">F17+NORMINV(RAND(),0,'Total-Smoothed'!$AG$2)</f>
        <v>3.8309356325246388E-2</v>
      </c>
      <c r="G77" s="1">
        <f ca="1">G17+NORMINV(RAND(),0,'Total-Smoothed'!$AG$2)</f>
        <v>-1.1443546125031942E-2</v>
      </c>
      <c r="H77" s="1">
        <f ca="1">H17+NORMINV(RAND(),0,'Total-Smoothed'!$AG$2)</f>
        <v>6.9630324120721121E-2</v>
      </c>
      <c r="I77" s="1">
        <f ca="1">I17+NORMINV(RAND(),0,'Total-Smoothed'!$AG$2)</f>
        <v>9.8952319668990318E-2</v>
      </c>
      <c r="J77" s="1">
        <f ca="1">J17+NORMINV(RAND(),0,'Total-Smoothed'!$AG$2)</f>
        <v>0.15430856313531599</v>
      </c>
      <c r="K77" s="1">
        <f ca="1">K17+NORMINV(RAND(),0,'Total-Smoothed'!$AG$2)</f>
        <v>0.1670231943454423</v>
      </c>
      <c r="L77" s="1">
        <f ca="1">L17+NORMINV(RAND(),0,'Total-Smoothed'!$AG$2)</f>
        <v>3.624056167613221E-2</v>
      </c>
      <c r="M77" s="1">
        <f ca="1">M17+NORMINV(RAND(),0,'Total-Smoothed'!$AG$2)</f>
        <v>1.0789501017731966</v>
      </c>
      <c r="N77" s="1">
        <f ca="1">N17+NORMINV(RAND(),0,'Total-Smoothed'!$AG$2)</f>
        <v>0.28058978540677332</v>
      </c>
      <c r="O77" s="1">
        <f ca="1">O17+NORMINV(RAND(),0,'Total-Smoothed'!$AG$2)</f>
        <v>-3.7106377067749149E-2</v>
      </c>
      <c r="P77" s="1">
        <f ca="1">P17+NORMINV(RAND(),0,'Total-Smoothed'!$AG$2)</f>
        <v>-3.0902888985298863E-2</v>
      </c>
      <c r="Q77" s="1">
        <f ca="1">Q17+NORMINV(RAND(),0,'Total-Smoothed'!$AG$2)</f>
        <v>6.6786928088843039E-2</v>
      </c>
      <c r="R77" s="1">
        <f ca="1">R17+NORMINV(RAND(),0,'Total-Smoothed'!$AG$2)</f>
        <v>3.4408199480604175E-2</v>
      </c>
      <c r="S77" s="1">
        <f ca="1">S17+NORMINV(RAND(),0,'Total-Smoothed'!$AG$2)</f>
        <v>-3.3638150184625362E-2</v>
      </c>
      <c r="T77" s="1">
        <f ca="1">T17+NORMINV(RAND(),0,'Total-Smoothed'!$AG$2)</f>
        <v>-8.5466207172680587E-3</v>
      </c>
      <c r="U77" s="1">
        <f ca="1">U17+NORMINV(RAND(),0,'Total-Smoothed'!$AG$2)</f>
        <v>1.2788051659999872E-2</v>
      </c>
      <c r="V77" s="1">
        <f ca="1">V17+NORMINV(RAND(),0,'Total-Smoothed'!$AG$2)</f>
        <v>3.4686944837939292E-2</v>
      </c>
      <c r="W77" s="1">
        <f ca="1">W17+NORMINV(RAND(),0,'Total-Smoothed'!$AG$2)</f>
        <v>0.11200195181840679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0.13752882556358789</v>
      </c>
      <c r="E78" s="1">
        <f ca="1">E18+NORMINV(RAND(),0,'Total-Smoothed'!$AG$2)</f>
        <v>5.2246900152436479E-2</v>
      </c>
      <c r="F78" s="1">
        <f ca="1">F18+NORMINV(RAND(),0,'Total-Smoothed'!$AG$2)</f>
        <v>0.11552905113949984</v>
      </c>
      <c r="G78" s="1">
        <f ca="1">G18+NORMINV(RAND(),0,'Total-Smoothed'!$AG$2)</f>
        <v>-9.1461101707295711E-2</v>
      </c>
      <c r="H78" s="1">
        <f ca="1">H18+NORMINV(RAND(),0,'Total-Smoothed'!$AG$2)</f>
        <v>-6.3969195058726308E-2</v>
      </c>
      <c r="I78" s="1">
        <f ca="1">I18+NORMINV(RAND(),0,'Total-Smoothed'!$AG$2)</f>
        <v>4.4472137548606516E-2</v>
      </c>
      <c r="J78" s="1">
        <f ca="1">J18+NORMINV(RAND(),0,'Total-Smoothed'!$AG$2)</f>
        <v>-6.2731081870176966E-2</v>
      </c>
      <c r="K78" s="1">
        <f ca="1">K18+NORMINV(RAND(),0,'Total-Smoothed'!$AG$2)</f>
        <v>4.0282282657597063E-2</v>
      </c>
      <c r="L78" s="1">
        <f ca="1">L18+NORMINV(RAND(),0,'Total-Smoothed'!$AG$2)</f>
        <v>-0.10501767571052491</v>
      </c>
      <c r="M78" s="1">
        <f ca="1">M18+NORMINV(RAND(),0,'Total-Smoothed'!$AG$2)</f>
        <v>0.85699191549704024</v>
      </c>
      <c r="N78" s="1">
        <f ca="1">N18+NORMINV(RAND(),0,'Total-Smoothed'!$AG$2)</f>
        <v>0.11421019488337601</v>
      </c>
      <c r="O78" s="1">
        <f ca="1">O18+NORMINV(RAND(),0,'Total-Smoothed'!$AG$2)</f>
        <v>7.5887390913583182E-3</v>
      </c>
      <c r="P78" s="1">
        <f ca="1">P18+NORMINV(RAND(),0,'Total-Smoothed'!$AG$2)</f>
        <v>0.39511024062677791</v>
      </c>
      <c r="Q78" s="1">
        <f ca="1">Q18+NORMINV(RAND(),0,'Total-Smoothed'!$AG$2)</f>
        <v>0.1233590309307516</v>
      </c>
      <c r="R78" s="1">
        <f ca="1">R18+NORMINV(RAND(),0,'Total-Smoothed'!$AG$2)</f>
        <v>0.10482938988706456</v>
      </c>
      <c r="S78" s="1">
        <f ca="1">S18+NORMINV(RAND(),0,'Total-Smoothed'!$AG$2)</f>
        <v>0.13072851343863651</v>
      </c>
      <c r="T78" s="1">
        <f ca="1">T18+NORMINV(RAND(),0,'Total-Smoothed'!$AG$2)</f>
        <v>0.2720926886827823</v>
      </c>
      <c r="U78" s="1">
        <f ca="1">U18+NORMINV(RAND(),0,'Total-Smoothed'!$AG$2)</f>
        <v>0.12479207083328042</v>
      </c>
      <c r="V78" s="1">
        <f ca="1">V18+NORMINV(RAND(),0,'Total-Smoothed'!$AG$2)</f>
        <v>0.19685134173377505</v>
      </c>
      <c r="W78" s="1">
        <f ca="1">W18+NORMINV(RAND(),0,'Total-Smoothed'!$AG$2)</f>
        <v>4.350270477585913E-2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0.11570529804062624</v>
      </c>
      <c r="E79" s="1">
        <f ca="1">E19+NORMINV(RAND(),0,'Total-Smoothed'!$AG$2)</f>
        <v>0.17979595541863033</v>
      </c>
      <c r="F79" s="1">
        <f ca="1">F19+NORMINV(RAND(),0,'Total-Smoothed'!$AG$2)</f>
        <v>-8.3717144767443796E-2</v>
      </c>
      <c r="G79" s="1">
        <f ca="1">G19+NORMINV(RAND(),0,'Total-Smoothed'!$AG$2)</f>
        <v>0.13692277340438117</v>
      </c>
      <c r="H79" s="1">
        <f ca="1">H19+NORMINV(RAND(),0,'Total-Smoothed'!$AG$2)</f>
        <v>8.2516876825034072E-2</v>
      </c>
      <c r="I79" s="1">
        <f ca="1">I19+NORMINV(RAND(),0,'Total-Smoothed'!$AG$2)</f>
        <v>6.2792357644096519E-2</v>
      </c>
      <c r="J79" s="1">
        <f ca="1">J19+NORMINV(RAND(),0,'Total-Smoothed'!$AG$2)</f>
        <v>4.229315726316725E-2</v>
      </c>
      <c r="K79" s="1">
        <f ca="1">K19+NORMINV(RAND(),0,'Total-Smoothed'!$AG$2)</f>
        <v>1.4472533260005291E-2</v>
      </c>
      <c r="L79" s="1">
        <f ca="1">L19+NORMINV(RAND(),0,'Total-Smoothed'!$AG$2)</f>
        <v>1.6323632036979105E-3</v>
      </c>
      <c r="M79" s="1">
        <f ca="1">M19+NORMINV(RAND(),0,'Total-Smoothed'!$AG$2)</f>
        <v>0.71213467411126263</v>
      </c>
      <c r="N79" s="1">
        <f ca="1">N19+NORMINV(RAND(),0,'Total-Smoothed'!$AG$2)</f>
        <v>6.5745011393598674E-2</v>
      </c>
      <c r="O79" s="1">
        <f ca="1">O19+NORMINV(RAND(),0,'Total-Smoothed'!$AG$2)</f>
        <v>-6.6841893686775164E-2</v>
      </c>
      <c r="P79" s="1">
        <f ca="1">P19+NORMINV(RAND(),0,'Total-Smoothed'!$AG$2)</f>
        <v>-2.3101630697761347E-2</v>
      </c>
      <c r="Q79" s="1">
        <f ca="1">Q19+NORMINV(RAND(),0,'Total-Smoothed'!$AG$2)</f>
        <v>0.47126959043395877</v>
      </c>
      <c r="R79" s="1">
        <f ca="1">R19+NORMINV(RAND(),0,'Total-Smoothed'!$AG$2)</f>
        <v>1.6704730425417119E-2</v>
      </c>
      <c r="S79" s="1">
        <f ca="1">S19+NORMINV(RAND(),0,'Total-Smoothed'!$AG$2)</f>
        <v>-7.1602499890424109E-3</v>
      </c>
      <c r="T79" s="1">
        <f ca="1">T19+NORMINV(RAND(),0,'Total-Smoothed'!$AG$2)</f>
        <v>5.9714346390713881E-3</v>
      </c>
      <c r="U79" s="1">
        <f ca="1">U19+NORMINV(RAND(),0,'Total-Smoothed'!$AG$2)</f>
        <v>-1.8806254348038995E-2</v>
      </c>
      <c r="V79" s="1">
        <f ca="1">V19+NORMINV(RAND(),0,'Total-Smoothed'!$AG$2)</f>
        <v>1.9366365141153849E-2</v>
      </c>
      <c r="W79" s="1">
        <f ca="1">W19+NORMINV(RAND(),0,'Total-Smoothed'!$AG$2)</f>
        <v>-1.9993183692253912E-2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-1.1342715764136202E-2</v>
      </c>
      <c r="E80" s="1">
        <f ca="1">E20+NORMINV(RAND(),0,'Total-Smoothed'!$AG$2)</f>
        <v>2.3462813438687169E-2</v>
      </c>
      <c r="F80" s="1">
        <f ca="1">F20+NORMINV(RAND(),0,'Total-Smoothed'!$AG$2)</f>
        <v>0.11109559765320526</v>
      </c>
      <c r="G80" s="1">
        <f ca="1">G20+NORMINV(RAND(),0,'Total-Smoothed'!$AG$2)</f>
        <v>-4.6903160510477361E-2</v>
      </c>
      <c r="H80" s="1">
        <f ca="1">H20+NORMINV(RAND(),0,'Total-Smoothed'!$AG$2)</f>
        <v>-2.2818316114522008E-2</v>
      </c>
      <c r="I80" s="1">
        <f ca="1">I20+NORMINV(RAND(),0,'Total-Smoothed'!$AG$2)</f>
        <v>3.4301844151199461E-2</v>
      </c>
      <c r="J80" s="1">
        <f ca="1">J20+NORMINV(RAND(),0,'Total-Smoothed'!$AG$2)</f>
        <v>-0.14150996964752716</v>
      </c>
      <c r="K80" s="1">
        <f ca="1">K20+NORMINV(RAND(),0,'Total-Smoothed'!$AG$2)</f>
        <v>0.13642042632323265</v>
      </c>
      <c r="L80" s="1">
        <f ca="1">L20+NORMINV(RAND(),0,'Total-Smoothed'!$AG$2)</f>
        <v>2.1343271420473167E-3</v>
      </c>
      <c r="M80" s="1">
        <f ca="1">M20+NORMINV(RAND(),0,'Total-Smoothed'!$AG$2)</f>
        <v>0.90961221720391461</v>
      </c>
      <c r="N80" s="1">
        <f ca="1">N20+NORMINV(RAND(),0,'Total-Smoothed'!$AG$2)</f>
        <v>-2.6732850901044828E-2</v>
      </c>
      <c r="O80" s="1">
        <f ca="1">O20+NORMINV(RAND(),0,'Total-Smoothed'!$AG$2)</f>
        <v>-0.13855778192571419</v>
      </c>
      <c r="P80" s="1">
        <f ca="1">P20+NORMINV(RAND(),0,'Total-Smoothed'!$AG$2)</f>
        <v>-4.0053778619925505E-2</v>
      </c>
      <c r="Q80" s="1">
        <f ca="1">Q20+NORMINV(RAND(),0,'Total-Smoothed'!$AG$2)</f>
        <v>0.106949504679761</v>
      </c>
      <c r="R80" s="1">
        <f ca="1">R20+NORMINV(RAND(),0,'Total-Smoothed'!$AG$2)</f>
        <v>0.21745113703238883</v>
      </c>
      <c r="S80" s="1">
        <f ca="1">S20+NORMINV(RAND(),0,'Total-Smoothed'!$AG$2)</f>
        <v>8.3348884448175314E-2</v>
      </c>
      <c r="T80" s="1">
        <f ca="1">T20+NORMINV(RAND(),0,'Total-Smoothed'!$AG$2)</f>
        <v>4.3489555727101108E-2</v>
      </c>
      <c r="U80" s="1">
        <f ca="1">U20+NORMINV(RAND(),0,'Total-Smoothed'!$AG$2)</f>
        <v>7.8522779970797915E-2</v>
      </c>
      <c r="V80" s="1">
        <f ca="1">V20+NORMINV(RAND(),0,'Total-Smoothed'!$AG$2)</f>
        <v>-4.1954852866428638E-2</v>
      </c>
      <c r="W80" s="1">
        <f ca="1">W20+NORMINV(RAND(),0,'Total-Smoothed'!$AG$2)</f>
        <v>-9.1691060564205923E-2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3.7637854978498378E-2</v>
      </c>
      <c r="E81" s="1">
        <f ca="1">E21+NORMINV(RAND(),0,'Total-Smoothed'!$AG$2)</f>
        <v>2.2379943440037207E-2</v>
      </c>
      <c r="F81" s="1">
        <f ca="1">F21+NORMINV(RAND(),0,'Total-Smoothed'!$AG$2)</f>
        <v>5.1819013303893546E-2</v>
      </c>
      <c r="G81" s="1">
        <f ca="1">G21+NORMINV(RAND(),0,'Total-Smoothed'!$AG$2)</f>
        <v>6.8833105773090472E-2</v>
      </c>
      <c r="H81" s="1">
        <f ca="1">H21+NORMINV(RAND(),0,'Total-Smoothed'!$AG$2)</f>
        <v>-5.379519079412174E-3</v>
      </c>
      <c r="I81" s="1">
        <f ca="1">I21+NORMINV(RAND(),0,'Total-Smoothed'!$AG$2)</f>
        <v>3.0913222061830066E-2</v>
      </c>
      <c r="J81" s="1">
        <f ca="1">J21+NORMINV(RAND(),0,'Total-Smoothed'!$AG$2)</f>
        <v>-5.7608742651491407E-2</v>
      </c>
      <c r="K81" s="1">
        <f ca="1">K21+NORMINV(RAND(),0,'Total-Smoothed'!$AG$2)</f>
        <v>-6.9178701569797524E-2</v>
      </c>
      <c r="L81" s="1">
        <f ca="1">L21+NORMINV(RAND(),0,'Total-Smoothed'!$AG$2)</f>
        <v>3.2995598688394953E-2</v>
      </c>
      <c r="M81" s="1">
        <f ca="1">M21+NORMINV(RAND(),0,'Total-Smoothed'!$AG$2)</f>
        <v>1.2115101943212077</v>
      </c>
      <c r="N81" s="1">
        <f ca="1">N21+NORMINV(RAND(),0,'Total-Smoothed'!$AG$2)</f>
        <v>-0.16279441719044677</v>
      </c>
      <c r="O81" s="1">
        <f ca="1">O21+NORMINV(RAND(),0,'Total-Smoothed'!$AG$2)</f>
        <v>-9.1299508340488819E-2</v>
      </c>
      <c r="P81" s="1">
        <f ca="1">P21+NORMINV(RAND(),0,'Total-Smoothed'!$AG$2)</f>
        <v>3.6968780160876749E-2</v>
      </c>
      <c r="Q81" s="1">
        <f ca="1">Q21+NORMINV(RAND(),0,'Total-Smoothed'!$AG$2)</f>
        <v>4.8200696672476728E-2</v>
      </c>
      <c r="R81" s="1">
        <f ca="1">R21+NORMINV(RAND(),0,'Total-Smoothed'!$AG$2)</f>
        <v>2.3285443849419288E-2</v>
      </c>
      <c r="S81" s="1">
        <f ca="1">S21+NORMINV(RAND(),0,'Total-Smoothed'!$AG$2)</f>
        <v>-2.4087574277666252E-3</v>
      </c>
      <c r="T81" s="1">
        <f ca="1">T21+NORMINV(RAND(),0,'Total-Smoothed'!$AG$2)</f>
        <v>3.1413113733818193E-3</v>
      </c>
      <c r="U81" s="1">
        <f ca="1">U21+NORMINV(RAND(),0,'Total-Smoothed'!$AG$2)</f>
        <v>-0.14083078193685236</v>
      </c>
      <c r="V81" s="1">
        <f ca="1">V21+NORMINV(RAND(),0,'Total-Smoothed'!$AG$2)</f>
        <v>-7.6344194982352342E-2</v>
      </c>
      <c r="W81" s="1">
        <f ca="1">W21+NORMINV(RAND(),0,'Total-Smoothed'!$AG$2)</f>
        <v>-8.0320269615003527E-3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0.15409128422395316</v>
      </c>
      <c r="E82" s="1">
        <f ca="1">E22+NORMINV(RAND(),0,'Total-Smoothed'!$AG$2)</f>
        <v>-0.16885174319457652</v>
      </c>
      <c r="F82" s="1">
        <f ca="1">F22+NORMINV(RAND(),0,'Total-Smoothed'!$AG$2)</f>
        <v>-8.9423798707510785E-2</v>
      </c>
      <c r="G82" s="1">
        <f ca="1">G22+NORMINV(RAND(),0,'Total-Smoothed'!$AG$2)</f>
        <v>-3.8468200298410318E-2</v>
      </c>
      <c r="H82" s="1">
        <f ca="1">H22+NORMINV(RAND(),0,'Total-Smoothed'!$AG$2)</f>
        <v>8.5320088866739058E-2</v>
      </c>
      <c r="I82" s="1">
        <f ca="1">I22+NORMINV(RAND(),0,'Total-Smoothed'!$AG$2)</f>
        <v>5.8978609914878258E-2</v>
      </c>
      <c r="J82" s="1">
        <f ca="1">J22+NORMINV(RAND(),0,'Total-Smoothed'!$AG$2)</f>
        <v>-2.8598221919980748E-2</v>
      </c>
      <c r="K82" s="1">
        <f ca="1">K22+NORMINV(RAND(),0,'Total-Smoothed'!$AG$2)</f>
        <v>3.7593454430411205E-2</v>
      </c>
      <c r="L82" s="1">
        <f ca="1">L22+NORMINV(RAND(),0,'Total-Smoothed'!$AG$2)</f>
        <v>8.3632935809985084E-2</v>
      </c>
      <c r="M82" s="1">
        <f ca="1">M22+NORMINV(RAND(),0,'Total-Smoothed'!$AG$2)</f>
        <v>1.1216164402602162</v>
      </c>
      <c r="N82" s="1">
        <f ca="1">N22+NORMINV(RAND(),0,'Total-Smoothed'!$AG$2)</f>
        <v>-8.4056753621210442E-2</v>
      </c>
      <c r="O82" s="1">
        <f ca="1">O22+NORMINV(RAND(),0,'Total-Smoothed'!$AG$2)</f>
        <v>0.1508858287445593</v>
      </c>
      <c r="P82" s="1">
        <f ca="1">P22+NORMINV(RAND(),0,'Total-Smoothed'!$AG$2)</f>
        <v>2.8832358796804923E-2</v>
      </c>
      <c r="Q82" s="1">
        <f ca="1">Q22+NORMINV(RAND(),0,'Total-Smoothed'!$AG$2)</f>
        <v>0.38359664307950087</v>
      </c>
      <c r="R82" s="1">
        <f ca="1">R22+NORMINV(RAND(),0,'Total-Smoothed'!$AG$2)</f>
        <v>-3.533052578928364E-2</v>
      </c>
      <c r="S82" s="1">
        <f ca="1">S22+NORMINV(RAND(),0,'Total-Smoothed'!$AG$2)</f>
        <v>7.4509119571996407E-2</v>
      </c>
      <c r="T82" s="1">
        <f ca="1">T22+NORMINV(RAND(),0,'Total-Smoothed'!$AG$2)</f>
        <v>0.14649965867908027</v>
      </c>
      <c r="U82" s="1">
        <f ca="1">U22+NORMINV(RAND(),0,'Total-Smoothed'!$AG$2)</f>
        <v>2.2785852892561485E-2</v>
      </c>
      <c r="V82" s="1">
        <f ca="1">V22+NORMINV(RAND(),0,'Total-Smoothed'!$AG$2)</f>
        <v>5.6862511342015254E-2</v>
      </c>
      <c r="W82" s="1">
        <f ca="1">W22+NORMINV(RAND(),0,'Total-Smoothed'!$AG$2)</f>
        <v>-5.0230715423642811E-2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0.1507090072256429</v>
      </c>
      <c r="E83" s="1">
        <f ca="1">E23+NORMINV(RAND(),0,'Total-Smoothed'!$AG$2)</f>
        <v>0.28295469541961182</v>
      </c>
      <c r="F83" s="1">
        <f ca="1">F23+NORMINV(RAND(),0,'Total-Smoothed'!$AG$2)</f>
        <v>-1.0995980972226767E-2</v>
      </c>
      <c r="G83" s="1">
        <f ca="1">G23+NORMINV(RAND(),0,'Total-Smoothed'!$AG$2)</f>
        <v>2.5941595666126499E-2</v>
      </c>
      <c r="H83" s="1">
        <f ca="1">H23+NORMINV(RAND(),0,'Total-Smoothed'!$AG$2)</f>
        <v>3.909854078919155E-3</v>
      </c>
      <c r="I83" s="1">
        <f ca="1">I23+NORMINV(RAND(),0,'Total-Smoothed'!$AG$2)</f>
        <v>-7.1527666816507532E-2</v>
      </c>
      <c r="J83" s="1">
        <f ca="1">J23+NORMINV(RAND(),0,'Total-Smoothed'!$AG$2)</f>
        <v>3.8750972248221362E-2</v>
      </c>
      <c r="K83" s="1">
        <f ca="1">K23+NORMINV(RAND(),0,'Total-Smoothed'!$AG$2)</f>
        <v>-3.1226229440444869E-3</v>
      </c>
      <c r="L83" s="1">
        <f ca="1">L23+NORMINV(RAND(),0,'Total-Smoothed'!$AG$2)</f>
        <v>8.6292845124823922E-2</v>
      </c>
      <c r="M83" s="1">
        <f ca="1">M23+NORMINV(RAND(),0,'Total-Smoothed'!$AG$2)</f>
        <v>1.0893257680737836</v>
      </c>
      <c r="N83" s="1">
        <f ca="1">N23+NORMINV(RAND(),0,'Total-Smoothed'!$AG$2)</f>
        <v>-0.10376935363494755</v>
      </c>
      <c r="O83" s="1">
        <f ca="1">O23+NORMINV(RAND(),0,'Total-Smoothed'!$AG$2)</f>
        <v>9.5478925005671317E-2</v>
      </c>
      <c r="P83" s="1">
        <f ca="1">P23+NORMINV(RAND(),0,'Total-Smoothed'!$AG$2)</f>
        <v>0.13597788054540871</v>
      </c>
      <c r="Q83" s="1">
        <f ca="1">Q23+NORMINV(RAND(),0,'Total-Smoothed'!$AG$2)</f>
        <v>0.4599328042893433</v>
      </c>
      <c r="R83" s="1">
        <f ca="1">R23+NORMINV(RAND(),0,'Total-Smoothed'!$AG$2)</f>
        <v>0.10231956225412263</v>
      </c>
      <c r="S83" s="1">
        <f ca="1">S23+NORMINV(RAND(),0,'Total-Smoothed'!$AG$2)</f>
        <v>-5.775601252932909E-2</v>
      </c>
      <c r="T83" s="1">
        <f ca="1">T23+NORMINV(RAND(),0,'Total-Smoothed'!$AG$2)</f>
        <v>1.5388553579442212E-2</v>
      </c>
      <c r="U83" s="1">
        <f ca="1">U23+NORMINV(RAND(),0,'Total-Smoothed'!$AG$2)</f>
        <v>0.29289072519035458</v>
      </c>
      <c r="V83" s="1">
        <f ca="1">V23+NORMINV(RAND(),0,'Total-Smoothed'!$AG$2)</f>
        <v>-9.3914989515354153E-2</v>
      </c>
      <c r="W83" s="1">
        <f ca="1">W23+NORMINV(RAND(),0,'Total-Smoothed'!$AG$2)</f>
        <v>-0.23215490217129975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-0.12603127925640878</v>
      </c>
      <c r="E84" s="1">
        <f ca="1">E24+NORMINV(RAND(),0,'Total-Smoothed'!$AG$2)</f>
        <v>0.12556242105774085</v>
      </c>
      <c r="F84" s="1">
        <f ca="1">F24+NORMINV(RAND(),0,'Total-Smoothed'!$AG$2)</f>
        <v>0.12711293290267245</v>
      </c>
      <c r="G84" s="1">
        <f ca="1">G24+NORMINV(RAND(),0,'Total-Smoothed'!$AG$2)</f>
        <v>6.8193111764241574E-2</v>
      </c>
      <c r="H84" s="1">
        <f ca="1">H24+NORMINV(RAND(),0,'Total-Smoothed'!$AG$2)</f>
        <v>4.3058209356998667E-2</v>
      </c>
      <c r="I84" s="1">
        <f ca="1">I24+NORMINV(RAND(),0,'Total-Smoothed'!$AG$2)</f>
        <v>0.15038453109350816</v>
      </c>
      <c r="J84" s="1">
        <f ca="1">J24+NORMINV(RAND(),0,'Total-Smoothed'!$AG$2)</f>
        <v>3.0406293268891438E-3</v>
      </c>
      <c r="K84" s="1">
        <f ca="1">K24+NORMINV(RAND(),0,'Total-Smoothed'!$AG$2)</f>
        <v>-6.612046809793215E-2</v>
      </c>
      <c r="L84" s="1">
        <f ca="1">L24+NORMINV(RAND(),0,'Total-Smoothed'!$AG$2)</f>
        <v>-0.11103008584659753</v>
      </c>
      <c r="M84" s="1">
        <f ca="1">M24+NORMINV(RAND(),0,'Total-Smoothed'!$AG$2)</f>
        <v>1.0333104183654467</v>
      </c>
      <c r="N84" s="1">
        <f ca="1">N24+NORMINV(RAND(),0,'Total-Smoothed'!$AG$2)</f>
        <v>-0.18250374393586158</v>
      </c>
      <c r="O84" s="1">
        <f ca="1">O24+NORMINV(RAND(),0,'Total-Smoothed'!$AG$2)</f>
        <v>1.5348405069483644E-2</v>
      </c>
      <c r="P84" s="1">
        <f ca="1">P24+NORMINV(RAND(),0,'Total-Smoothed'!$AG$2)</f>
        <v>0.1345120326677357</v>
      </c>
      <c r="Q84" s="1">
        <f ca="1">Q24+NORMINV(RAND(),0,'Total-Smoothed'!$AG$2)</f>
        <v>-0.16499072841505558</v>
      </c>
      <c r="R84" s="1">
        <f ca="1">R24+NORMINV(RAND(),0,'Total-Smoothed'!$AG$2)</f>
        <v>2.6498528301293268E-2</v>
      </c>
      <c r="S84" s="1">
        <f ca="1">S24+NORMINV(RAND(),0,'Total-Smoothed'!$AG$2)</f>
        <v>0.1475831216455579</v>
      </c>
      <c r="T84" s="1">
        <f ca="1">T24+NORMINV(RAND(),0,'Total-Smoothed'!$AG$2)</f>
        <v>-4.5801002615335963E-2</v>
      </c>
      <c r="U84" s="1">
        <f ca="1">U24+NORMINV(RAND(),0,'Total-Smoothed'!$AG$2)</f>
        <v>-0.15823344482421578</v>
      </c>
      <c r="V84" s="1">
        <f ca="1">V24+NORMINV(RAND(),0,'Total-Smoothed'!$AG$2)</f>
        <v>0.13226788817784868</v>
      </c>
      <c r="W84" s="1">
        <f ca="1">W24+NORMINV(RAND(),0,'Total-Smoothed'!$AG$2)</f>
        <v>-1.7479177386952593E-3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6.3352994346548251E-3</v>
      </c>
      <c r="E85" s="1">
        <f ca="1">E25+NORMINV(RAND(),0,'Total-Smoothed'!$AG$2)</f>
        <v>-3.6361776228343003E-2</v>
      </c>
      <c r="F85" s="1">
        <f ca="1">F25+NORMINV(RAND(),0,'Total-Smoothed'!$AG$2)</f>
        <v>3.5977499922399681E-2</v>
      </c>
      <c r="G85" s="1">
        <f ca="1">G25+NORMINV(RAND(),0,'Total-Smoothed'!$AG$2)</f>
        <v>-3.0496444602037001E-2</v>
      </c>
      <c r="H85" s="1">
        <f ca="1">H25+NORMINV(RAND(),0,'Total-Smoothed'!$AG$2)</f>
        <v>0.27612421862269154</v>
      </c>
      <c r="I85" s="1">
        <f ca="1">I25+NORMINV(RAND(),0,'Total-Smoothed'!$AG$2)</f>
        <v>3.2141797214774843E-2</v>
      </c>
      <c r="J85" s="1">
        <f ca="1">J25+NORMINV(RAND(),0,'Total-Smoothed'!$AG$2)</f>
        <v>-9.5669056503585773E-2</v>
      </c>
      <c r="K85" s="1">
        <f ca="1">K25+NORMINV(RAND(),0,'Total-Smoothed'!$AG$2)</f>
        <v>2.3775563401712222E-2</v>
      </c>
      <c r="L85" s="1">
        <f ca="1">L25+NORMINV(RAND(),0,'Total-Smoothed'!$AG$2)</f>
        <v>0.11548655834241872</v>
      </c>
      <c r="M85" s="1">
        <f ca="1">M25+NORMINV(RAND(),0,'Total-Smoothed'!$AG$2)</f>
        <v>0.78873374161418264</v>
      </c>
      <c r="N85" s="1">
        <f ca="1">N25+NORMINV(RAND(),0,'Total-Smoothed'!$AG$2)</f>
        <v>0.20409911259174143</v>
      </c>
      <c r="O85" s="1">
        <f ca="1">O25+NORMINV(RAND(),0,'Total-Smoothed'!$AG$2)</f>
        <v>0.85169495690310104</v>
      </c>
      <c r="P85" s="1">
        <f ca="1">P25+NORMINV(RAND(),0,'Total-Smoothed'!$AG$2)</f>
        <v>0.4504859666645562</v>
      </c>
      <c r="Q85" s="1">
        <f ca="1">Q25+NORMINV(RAND(),0,'Total-Smoothed'!$AG$2)</f>
        <v>0.79278971990321789</v>
      </c>
      <c r="R85" s="1">
        <f ca="1">R25+NORMINV(RAND(),0,'Total-Smoothed'!$AG$2)</f>
        <v>6.0731392613614876E-2</v>
      </c>
      <c r="S85" s="1">
        <f ca="1">S25+NORMINV(RAND(),0,'Total-Smoothed'!$AG$2)</f>
        <v>0.20555185146190508</v>
      </c>
      <c r="T85" s="1">
        <f ca="1">T25+NORMINV(RAND(),0,'Total-Smoothed'!$AG$2)</f>
        <v>3.4170435502474047E-2</v>
      </c>
      <c r="U85" s="1">
        <f ca="1">U25+NORMINV(RAND(),0,'Total-Smoothed'!$AG$2)</f>
        <v>0.48921415267513618</v>
      </c>
      <c r="V85" s="1">
        <f ca="1">V25+NORMINV(RAND(),0,'Total-Smoothed'!$AG$2)</f>
        <v>0.80745489520500824</v>
      </c>
      <c r="W85" s="1">
        <f ca="1">W25+NORMINV(RAND(),0,'Total-Smoothed'!$AG$2)</f>
        <v>0.12659314213804029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-8.725945589438229E-2</v>
      </c>
      <c r="E86" s="1">
        <f ca="1">E26+NORMINV(RAND(),0,'Total-Smoothed'!$AG$2)</f>
        <v>-6.0866085514044016E-3</v>
      </c>
      <c r="F86" s="1">
        <f ca="1">F26+NORMINV(RAND(),0,'Total-Smoothed'!$AG$2)</f>
        <v>-0.14908299720984378</v>
      </c>
      <c r="G86" s="1">
        <f ca="1">G26+NORMINV(RAND(),0,'Total-Smoothed'!$AG$2)</f>
        <v>6.0718691768368485E-2</v>
      </c>
      <c r="H86" s="1">
        <f ca="1">H26+NORMINV(RAND(),0,'Total-Smoothed'!$AG$2)</f>
        <v>0.19005394514577353</v>
      </c>
      <c r="I86" s="1">
        <f ca="1">I26+NORMINV(RAND(),0,'Total-Smoothed'!$AG$2)</f>
        <v>-1.1618533266349384E-2</v>
      </c>
      <c r="J86" s="1">
        <f ca="1">J26+NORMINV(RAND(),0,'Total-Smoothed'!$AG$2)</f>
        <v>-5.3404779531010235E-2</v>
      </c>
      <c r="K86" s="1">
        <f ca="1">K26+NORMINV(RAND(),0,'Total-Smoothed'!$AG$2)</f>
        <v>0.15294867432429007</v>
      </c>
      <c r="L86" s="1">
        <f ca="1">L26+NORMINV(RAND(),0,'Total-Smoothed'!$AG$2)</f>
        <v>-0.13557386997906215</v>
      </c>
      <c r="M86" s="1">
        <f ca="1">M26+NORMINV(RAND(),0,'Total-Smoothed'!$AG$2)</f>
        <v>0.99300637780408085</v>
      </c>
      <c r="N86" s="1">
        <f ca="1">N26+NORMINV(RAND(),0,'Total-Smoothed'!$AG$2)</f>
        <v>0.89029785853810017</v>
      </c>
      <c r="O86" s="1">
        <f ca="1">O26+NORMINV(RAND(),0,'Total-Smoothed'!$AG$2)</f>
        <v>-8.1167486382383552E-2</v>
      </c>
      <c r="P86" s="1">
        <f ca="1">P26+NORMINV(RAND(),0,'Total-Smoothed'!$AG$2)</f>
        <v>-4.8464698128679498E-2</v>
      </c>
      <c r="Q86" s="1">
        <f ca="1">Q26+NORMINV(RAND(),0,'Total-Smoothed'!$AG$2)</f>
        <v>0.40098289192674164</v>
      </c>
      <c r="R86" s="1">
        <f ca="1">R26+NORMINV(RAND(),0,'Total-Smoothed'!$AG$2)</f>
        <v>4.0789874491826222E-2</v>
      </c>
      <c r="S86" s="1">
        <f ca="1">S26+NORMINV(RAND(),0,'Total-Smoothed'!$AG$2)</f>
        <v>0.2659345999311053</v>
      </c>
      <c r="T86" s="1">
        <f ca="1">T26+NORMINV(RAND(),0,'Total-Smoothed'!$AG$2)</f>
        <v>0.6728027909364902</v>
      </c>
      <c r="U86" s="1">
        <f ca="1">U26+NORMINV(RAND(),0,'Total-Smoothed'!$AG$2)</f>
        <v>0.24644584230521094</v>
      </c>
      <c r="V86" s="1">
        <f ca="1">V26+NORMINV(RAND(),0,'Total-Smoothed'!$AG$2)</f>
        <v>1.041432714329698</v>
      </c>
      <c r="W86" s="1">
        <f ca="1">W26+NORMINV(RAND(),0,'Total-Smoothed'!$AG$2)</f>
        <v>3.8871283994052569E-2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0.18436028049282993</v>
      </c>
      <c r="E87" s="1">
        <f ca="1">E27+NORMINV(RAND(),0,'Total-Smoothed'!$AG$2)</f>
        <v>6.6333543081325247E-2</v>
      </c>
      <c r="F87" s="1">
        <f ca="1">F27+NORMINV(RAND(),0,'Total-Smoothed'!$AG$2)</f>
        <v>8.330608648948834E-2</v>
      </c>
      <c r="G87" s="1">
        <f ca="1">G27+NORMINV(RAND(),0,'Total-Smoothed'!$AG$2)</f>
        <v>9.2440695759050534E-2</v>
      </c>
      <c r="H87" s="1">
        <f ca="1">H27+NORMINV(RAND(),0,'Total-Smoothed'!$AG$2)</f>
        <v>3.9039768066239926E-2</v>
      </c>
      <c r="I87" s="1">
        <f ca="1">I27+NORMINV(RAND(),0,'Total-Smoothed'!$AG$2)</f>
        <v>-0.10233712184523003</v>
      </c>
      <c r="J87" s="1">
        <f ca="1">J27+NORMINV(RAND(),0,'Total-Smoothed'!$AG$2)</f>
        <v>1.782805603863645E-2</v>
      </c>
      <c r="K87" s="1">
        <f ca="1">K27+NORMINV(RAND(),0,'Total-Smoothed'!$AG$2)</f>
        <v>2.2337241696287483E-2</v>
      </c>
      <c r="L87" s="1">
        <f ca="1">L27+NORMINV(RAND(),0,'Total-Smoothed'!$AG$2)</f>
        <v>7.8003629029971974E-2</v>
      </c>
      <c r="M87" s="1">
        <f ca="1">M27+NORMINV(RAND(),0,'Total-Smoothed'!$AG$2)</f>
        <v>1.0508093378008809</v>
      </c>
      <c r="N87" s="1">
        <f ca="1">N27+NORMINV(RAND(),0,'Total-Smoothed'!$AG$2)</f>
        <v>-5.2048475657891446E-2</v>
      </c>
      <c r="O87" s="1">
        <f ca="1">O27+NORMINV(RAND(),0,'Total-Smoothed'!$AG$2)</f>
        <v>-6.0958304853831529E-3</v>
      </c>
      <c r="P87" s="1">
        <f ca="1">P27+NORMINV(RAND(),0,'Total-Smoothed'!$AG$2)</f>
        <v>-4.1504095528247596E-2</v>
      </c>
      <c r="Q87" s="1">
        <f ca="1">Q27+NORMINV(RAND(),0,'Total-Smoothed'!$AG$2)</f>
        <v>0.89154556048818934</v>
      </c>
      <c r="R87" s="1">
        <f ca="1">R27+NORMINV(RAND(),0,'Total-Smoothed'!$AG$2)</f>
        <v>0.2944101682684771</v>
      </c>
      <c r="S87" s="1">
        <f ca="1">S27+NORMINV(RAND(),0,'Total-Smoothed'!$AG$2)</f>
        <v>3.4482673088857239E-2</v>
      </c>
      <c r="T87" s="1">
        <f ca="1">T27+NORMINV(RAND(),0,'Total-Smoothed'!$AG$2)</f>
        <v>0.71600180863259522</v>
      </c>
      <c r="U87" s="1">
        <f ca="1">U27+NORMINV(RAND(),0,'Total-Smoothed'!$AG$2)</f>
        <v>5.5502459533585791E-2</v>
      </c>
      <c r="V87" s="1">
        <f ca="1">V27+NORMINV(RAND(),0,'Total-Smoothed'!$AG$2)</f>
        <v>0.64922504457477859</v>
      </c>
      <c r="W87" s="1">
        <f ca="1">W27+NORMINV(RAND(),0,'Total-Smoothed'!$AG$2)</f>
        <v>-7.5164834456025856E-2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5.8563556948620268E-2</v>
      </c>
      <c r="E88" s="1">
        <f ca="1">E28+NORMINV(RAND(),0,'Total-Smoothed'!$AG$2)</f>
        <v>0.11177338261302278</v>
      </c>
      <c r="F88" s="1">
        <f ca="1">F28+NORMINV(RAND(),0,'Total-Smoothed'!$AG$2)</f>
        <v>8.1722293172875701E-2</v>
      </c>
      <c r="G88" s="1">
        <f ca="1">G28+NORMINV(RAND(),0,'Total-Smoothed'!$AG$2)</f>
        <v>-0.10612630309578229</v>
      </c>
      <c r="H88" s="1">
        <f ca="1">H28+NORMINV(RAND(),0,'Total-Smoothed'!$AG$2)</f>
        <v>0.15748386230689856</v>
      </c>
      <c r="I88" s="1">
        <f ca="1">I28+NORMINV(RAND(),0,'Total-Smoothed'!$AG$2)</f>
        <v>-8.9338349904377473E-3</v>
      </c>
      <c r="J88" s="1">
        <f ca="1">J28+NORMINV(RAND(),0,'Total-Smoothed'!$AG$2)</f>
        <v>0.11942108122012024</v>
      </c>
      <c r="K88" s="1">
        <f ca="1">K28+NORMINV(RAND(),0,'Total-Smoothed'!$AG$2)</f>
        <v>0.13796462024892422</v>
      </c>
      <c r="L88" s="1">
        <f ca="1">L28+NORMINV(RAND(),0,'Total-Smoothed'!$AG$2)</f>
        <v>4.9220054241019245E-2</v>
      </c>
      <c r="M88" s="1">
        <f ca="1">M28+NORMINV(RAND(),0,'Total-Smoothed'!$AG$2)</f>
        <v>0.96441517029014323</v>
      </c>
      <c r="N88" s="1">
        <f ca="1">N28+NORMINV(RAND(),0,'Total-Smoothed'!$AG$2)</f>
        <v>-2.1810894912733036E-2</v>
      </c>
      <c r="O88" s="1">
        <f ca="1">O28+NORMINV(RAND(),0,'Total-Smoothed'!$AG$2)</f>
        <v>0.52081829171616101</v>
      </c>
      <c r="P88" s="1">
        <f ca="1">P28+NORMINV(RAND(),0,'Total-Smoothed'!$AG$2)</f>
        <v>0.92875995346085627</v>
      </c>
      <c r="Q88" s="1">
        <f ca="1">Q28+NORMINV(RAND(),0,'Total-Smoothed'!$AG$2)</f>
        <v>1.1969937361198344</v>
      </c>
      <c r="R88" s="1">
        <f ca="1">R28+NORMINV(RAND(),0,'Total-Smoothed'!$AG$2)</f>
        <v>-0.10142105377831127</v>
      </c>
      <c r="S88" s="1">
        <f ca="1">S28+NORMINV(RAND(),0,'Total-Smoothed'!$AG$2)</f>
        <v>5.6998060408404154E-2</v>
      </c>
      <c r="T88" s="1">
        <f ca="1">T28+NORMINV(RAND(),0,'Total-Smoothed'!$AG$2)</f>
        <v>0.68006421218311186</v>
      </c>
      <c r="U88" s="1">
        <f ca="1">U28+NORMINV(RAND(),0,'Total-Smoothed'!$AG$2)</f>
        <v>-0.16936911846276168</v>
      </c>
      <c r="V88" s="1">
        <f ca="1">V28+NORMINV(RAND(),0,'Total-Smoothed'!$AG$2)</f>
        <v>1.0126993693106741</v>
      </c>
      <c r="W88" s="1">
        <f ca="1">W28+NORMINV(RAND(),0,'Total-Smoothed'!$AG$2)</f>
        <v>0.34173306828545619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-1.3629191797608284E-3</v>
      </c>
      <c r="E89" s="1">
        <f ca="1">E29+NORMINV(RAND(),0,'Total-Smoothed'!$AG$2)</f>
        <v>6.3934245056472799E-2</v>
      </c>
      <c r="F89" s="1">
        <f ca="1">F29+NORMINV(RAND(),0,'Total-Smoothed'!$AG$2)</f>
        <v>0.13246563528134883</v>
      </c>
      <c r="G89" s="1">
        <f ca="1">G29+NORMINV(RAND(),0,'Total-Smoothed'!$AG$2)</f>
        <v>1.0781949296177762E-5</v>
      </c>
      <c r="H89" s="1">
        <f ca="1">H29+NORMINV(RAND(),0,'Total-Smoothed'!$AG$2)</f>
        <v>-0.1547208138537329</v>
      </c>
      <c r="I89" s="1">
        <f ca="1">I29+NORMINV(RAND(),0,'Total-Smoothed'!$AG$2)</f>
        <v>-1.1886592964742149E-3</v>
      </c>
      <c r="J89" s="1">
        <f ca="1">J29+NORMINV(RAND(),0,'Total-Smoothed'!$AG$2)</f>
        <v>-5.5455878820753646E-2</v>
      </c>
      <c r="K89" s="1">
        <f ca="1">K29+NORMINV(RAND(),0,'Total-Smoothed'!$AG$2)</f>
        <v>0.15150181607520499</v>
      </c>
      <c r="L89" s="1">
        <f ca="1">L29+NORMINV(RAND(),0,'Total-Smoothed'!$AG$2)</f>
        <v>6.1353465047715418E-2</v>
      </c>
      <c r="M89" s="1">
        <f ca="1">M29+NORMINV(RAND(),0,'Total-Smoothed'!$AG$2)</f>
        <v>0.86183913416745039</v>
      </c>
      <c r="N89" s="1">
        <f ca="1">N29+NORMINV(RAND(),0,'Total-Smoothed'!$AG$2)</f>
        <v>5.0726166093176928E-2</v>
      </c>
      <c r="O89" s="1">
        <f ca="1">O29+NORMINV(RAND(),0,'Total-Smoothed'!$AG$2)</f>
        <v>3.3746726450896783E-2</v>
      </c>
      <c r="P89" s="1">
        <f ca="1">P29+NORMINV(RAND(),0,'Total-Smoothed'!$AG$2)</f>
        <v>0.31085515393425456</v>
      </c>
      <c r="Q89" s="1">
        <f ca="1">Q29+NORMINV(RAND(),0,'Total-Smoothed'!$AG$2)</f>
        <v>0.99494746807109402</v>
      </c>
      <c r="R89" s="1">
        <f ca="1">R29+NORMINV(RAND(),0,'Total-Smoothed'!$AG$2)</f>
        <v>0.28330173304413264</v>
      </c>
      <c r="S89" s="1">
        <f ca="1">S29+NORMINV(RAND(),0,'Total-Smoothed'!$AG$2)</f>
        <v>-6.3960628824683036E-2</v>
      </c>
      <c r="T89" s="1">
        <f ca="1">T29+NORMINV(RAND(),0,'Total-Smoothed'!$AG$2)</f>
        <v>-0.10869422558012963</v>
      </c>
      <c r="U89" s="1">
        <f ca="1">U29+NORMINV(RAND(),0,'Total-Smoothed'!$AG$2)</f>
        <v>-6.6976738956814302E-2</v>
      </c>
      <c r="V89" s="1">
        <f ca="1">V29+NORMINV(RAND(),0,'Total-Smoothed'!$AG$2)</f>
        <v>0.15692956177261219</v>
      </c>
      <c r="W89" s="1">
        <f ca="1">W29+NORMINV(RAND(),0,'Total-Smoothed'!$AG$2)</f>
        <v>-4.4354882400118555E-2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-6.0986258651126175E-2</v>
      </c>
      <c r="E90" s="1">
        <f ca="1">E30+NORMINV(RAND(),0,'Total-Smoothed'!$AG$2)</f>
        <v>-2.7022326453220558E-2</v>
      </c>
      <c r="F90" s="1">
        <f ca="1">F30+NORMINV(RAND(),0,'Total-Smoothed'!$AG$2)</f>
        <v>5.7806292097161115E-3</v>
      </c>
      <c r="G90" s="1">
        <f ca="1">G30+NORMINV(RAND(),0,'Total-Smoothed'!$AG$2)</f>
        <v>0.13496011664661703</v>
      </c>
      <c r="H90" s="1">
        <f ca="1">H30+NORMINV(RAND(),0,'Total-Smoothed'!$AG$2)</f>
        <v>0.18765454449602423</v>
      </c>
      <c r="I90" s="1">
        <f ca="1">I30+NORMINV(RAND(),0,'Total-Smoothed'!$AG$2)</f>
        <v>3.0540318080712454E-2</v>
      </c>
      <c r="J90" s="1">
        <f ca="1">J30+NORMINV(RAND(),0,'Total-Smoothed'!$AG$2)</f>
        <v>9.2096354171785938E-2</v>
      </c>
      <c r="K90" s="1">
        <f ca="1">K30+NORMINV(RAND(),0,'Total-Smoothed'!$AG$2)</f>
        <v>-6.4898824636523383E-2</v>
      </c>
      <c r="L90" s="1">
        <f ca="1">L30+NORMINV(RAND(),0,'Total-Smoothed'!$AG$2)</f>
        <v>-7.8696516203826949E-2</v>
      </c>
      <c r="M90" s="1">
        <f ca="1">M30+NORMINV(RAND(),0,'Total-Smoothed'!$AG$2)</f>
        <v>0.89443859901921696</v>
      </c>
      <c r="N90" s="1">
        <f ca="1">N30+NORMINV(RAND(),0,'Total-Smoothed'!$AG$2)</f>
        <v>-2.9057186862966662E-2</v>
      </c>
      <c r="O90" s="1">
        <f ca="1">O30+NORMINV(RAND(),0,'Total-Smoothed'!$AG$2)</f>
        <v>0.18922728797509322</v>
      </c>
      <c r="P90" s="1">
        <f ca="1">P30+NORMINV(RAND(),0,'Total-Smoothed'!$AG$2)</f>
        <v>-0.27520559287489399</v>
      </c>
      <c r="Q90" s="1">
        <f ca="1">Q30+NORMINV(RAND(),0,'Total-Smoothed'!$AG$2)</f>
        <v>0.88060530242195334</v>
      </c>
      <c r="R90" s="1">
        <f ca="1">R30+NORMINV(RAND(),0,'Total-Smoothed'!$AG$2)</f>
        <v>-1.3475486305580861E-2</v>
      </c>
      <c r="S90" s="1">
        <f ca="1">S30+NORMINV(RAND(),0,'Total-Smoothed'!$AG$2)</f>
        <v>0.18638384685495799</v>
      </c>
      <c r="T90" s="1">
        <f ca="1">T30+NORMINV(RAND(),0,'Total-Smoothed'!$AG$2)</f>
        <v>0.28258451865497741</v>
      </c>
      <c r="U90" s="1">
        <f ca="1">U30+NORMINV(RAND(),0,'Total-Smoothed'!$AG$2)</f>
        <v>-2.9810110330764791E-2</v>
      </c>
      <c r="V90" s="1">
        <f ca="1">V30+NORMINV(RAND(),0,'Total-Smoothed'!$AG$2)</f>
        <v>0.50395478815494832</v>
      </c>
      <c r="W90" s="1">
        <f ca="1">W30+NORMINV(RAND(),0,'Total-Smoothed'!$AG$2)</f>
        <v>1.8775030919807451E-3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5.5831861720194387E-2</v>
      </c>
      <c r="E91" s="1">
        <f ca="1">E31+NORMINV(RAND(),0,'Total-Smoothed'!$AG$2)</f>
        <v>9.938670696192474E-2</v>
      </c>
      <c r="F91" s="1">
        <f ca="1">F31+NORMINV(RAND(),0,'Total-Smoothed'!$AG$2)</f>
        <v>2.8724463002842912E-3</v>
      </c>
      <c r="G91" s="1">
        <f ca="1">G31+NORMINV(RAND(),0,'Total-Smoothed'!$AG$2)</f>
        <v>-1.4542542227132131E-2</v>
      </c>
      <c r="H91" s="1">
        <f ca="1">H31+NORMINV(RAND(),0,'Total-Smoothed'!$AG$2)</f>
        <v>0.1042309274356634</v>
      </c>
      <c r="I91" s="1">
        <f ca="1">I31+NORMINV(RAND(),0,'Total-Smoothed'!$AG$2)</f>
        <v>0.27247232113062475</v>
      </c>
      <c r="J91" s="1">
        <f ca="1">J31+NORMINV(RAND(),0,'Total-Smoothed'!$AG$2)</f>
        <v>-1.0568425025597565E-3</v>
      </c>
      <c r="K91" s="1">
        <f ca="1">K31+NORMINV(RAND(),0,'Total-Smoothed'!$AG$2)</f>
        <v>0.15722432525732838</v>
      </c>
      <c r="L91" s="1">
        <f ca="1">L31+NORMINV(RAND(),0,'Total-Smoothed'!$AG$2)</f>
        <v>3.3828530215992934E-3</v>
      </c>
      <c r="M91" s="1">
        <f ca="1">M31+NORMINV(RAND(),0,'Total-Smoothed'!$AG$2)</f>
        <v>1.0167395177192118</v>
      </c>
      <c r="N91" s="1">
        <f ca="1">N31+NORMINV(RAND(),0,'Total-Smoothed'!$AG$2)</f>
        <v>0.92485582981725867</v>
      </c>
      <c r="O91" s="1">
        <f ca="1">O31+NORMINV(RAND(),0,'Total-Smoothed'!$AG$2)</f>
        <v>0.11064562952204934</v>
      </c>
      <c r="P91" s="1">
        <f ca="1">P31+NORMINV(RAND(),0,'Total-Smoothed'!$AG$2)</f>
        <v>0.79993381792959894</v>
      </c>
      <c r="Q91" s="1">
        <f ca="1">Q31+NORMINV(RAND(),0,'Total-Smoothed'!$AG$2)</f>
        <v>0.69691680195301076</v>
      </c>
      <c r="R91" s="1">
        <f ca="1">R31+NORMINV(RAND(),0,'Total-Smoothed'!$AG$2)</f>
        <v>0.18611484395717526</v>
      </c>
      <c r="S91" s="1">
        <f ca="1">S31+NORMINV(RAND(),0,'Total-Smoothed'!$AG$2)</f>
        <v>0.23409252888616816</v>
      </c>
      <c r="T91" s="1">
        <f ca="1">T31+NORMINV(RAND(),0,'Total-Smoothed'!$AG$2)</f>
        <v>0.16319776300478908</v>
      </c>
      <c r="U91" s="1">
        <f ca="1">U31+NORMINV(RAND(),0,'Total-Smoothed'!$AG$2)</f>
        <v>-6.8099478612007221E-3</v>
      </c>
      <c r="V91" s="1">
        <f ca="1">V31+NORMINV(RAND(),0,'Total-Smoothed'!$AG$2)</f>
        <v>1.0144701736290098</v>
      </c>
      <c r="W91" s="1">
        <f ca="1">W31+NORMINV(RAND(),0,'Total-Smoothed'!$AG$2)</f>
        <v>1.0189785757514094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1.3443821970816264E-2</v>
      </c>
      <c r="E92" s="1">
        <f ca="1">E32+NORMINV(RAND(),0,'Total-Smoothed'!$AG$2)</f>
        <v>-2.6634891958008462E-2</v>
      </c>
      <c r="F92" s="1">
        <f ca="1">F32+NORMINV(RAND(),0,'Total-Smoothed'!$AG$2)</f>
        <v>2.1446369785401122E-2</v>
      </c>
      <c r="G92" s="1">
        <f ca="1">G32+NORMINV(RAND(),0,'Total-Smoothed'!$AG$2)</f>
        <v>1.4834426257964828E-2</v>
      </c>
      <c r="H92" s="1">
        <f ca="1">H32+NORMINV(RAND(),0,'Total-Smoothed'!$AG$2)</f>
        <v>4.2693154631535744E-2</v>
      </c>
      <c r="I92" s="1">
        <f ca="1">I32+NORMINV(RAND(),0,'Total-Smoothed'!$AG$2)</f>
        <v>-5.2932383560018281E-2</v>
      </c>
      <c r="J92" s="1">
        <f ca="1">J32+NORMINV(RAND(),0,'Total-Smoothed'!$AG$2)</f>
        <v>6.1981642146301121E-2</v>
      </c>
      <c r="K92" s="1">
        <f ca="1">K32+NORMINV(RAND(),0,'Total-Smoothed'!$AG$2)</f>
        <v>-0.1399076768911271</v>
      </c>
      <c r="L92" s="1">
        <f ca="1">L32+NORMINV(RAND(),0,'Total-Smoothed'!$AG$2)</f>
        <v>-0.12694881872923747</v>
      </c>
      <c r="M92" s="1">
        <f ca="1">M32+NORMINV(RAND(),0,'Total-Smoothed'!$AG$2)</f>
        <v>1.1180886610199339</v>
      </c>
      <c r="N92" s="1">
        <f ca="1">N32+NORMINV(RAND(),0,'Total-Smoothed'!$AG$2)</f>
        <v>-0.1897888788239176</v>
      </c>
      <c r="O92" s="1">
        <f ca="1">O32+NORMINV(RAND(),0,'Total-Smoothed'!$AG$2)</f>
        <v>0.24987976292625386</v>
      </c>
      <c r="P92" s="1">
        <f ca="1">P32+NORMINV(RAND(),0,'Total-Smoothed'!$AG$2)</f>
        <v>1.0197223167599108</v>
      </c>
      <c r="Q92" s="1">
        <f ca="1">Q32+NORMINV(RAND(),0,'Total-Smoothed'!$AG$2)</f>
        <v>1.0568443493976889</v>
      </c>
      <c r="R92" s="1">
        <f ca="1">R32+NORMINV(RAND(),0,'Total-Smoothed'!$AG$2)</f>
        <v>0.15715678090176555</v>
      </c>
      <c r="S92" s="1">
        <f ca="1">S32+NORMINV(RAND(),0,'Total-Smoothed'!$AG$2)</f>
        <v>0.51479297617380793</v>
      </c>
      <c r="T92" s="1">
        <f ca="1">T32+NORMINV(RAND(),0,'Total-Smoothed'!$AG$2)</f>
        <v>1.0222439735629183</v>
      </c>
      <c r="U92" s="1">
        <f ca="1">U32+NORMINV(RAND(),0,'Total-Smoothed'!$AG$2)</f>
        <v>1.0777217331573885</v>
      </c>
      <c r="V92" s="1">
        <f ca="1">V32+NORMINV(RAND(),0,'Total-Smoothed'!$AG$2)</f>
        <v>0.21885338609409424</v>
      </c>
      <c r="W92" s="1">
        <f ca="1">W32+NORMINV(RAND(),0,'Total-Smoothed'!$AG$2)</f>
        <v>0.99922636918307506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3.3281549535761533E-2</v>
      </c>
      <c r="E93" s="1">
        <f ca="1">E33+NORMINV(RAND(),0,'Total-Smoothed'!$AG$2)</f>
        <v>7.0172639978914944E-2</v>
      </c>
      <c r="F93" s="1">
        <f ca="1">F33+NORMINV(RAND(),0,'Total-Smoothed'!$AG$2)</f>
        <v>5.5813445358228263E-2</v>
      </c>
      <c r="G93" s="1">
        <f ca="1">G33+NORMINV(RAND(),0,'Total-Smoothed'!$AG$2)</f>
        <v>0.16787497120034794</v>
      </c>
      <c r="H93" s="1">
        <f ca="1">H33+NORMINV(RAND(),0,'Total-Smoothed'!$AG$2)</f>
        <v>6.420573668532794E-3</v>
      </c>
      <c r="I93" s="1">
        <f ca="1">I33+NORMINV(RAND(),0,'Total-Smoothed'!$AG$2)</f>
        <v>-1.4578085077605659E-2</v>
      </c>
      <c r="J93" s="1">
        <f ca="1">J33+NORMINV(RAND(),0,'Total-Smoothed'!$AG$2)</f>
        <v>8.3911830944221111E-2</v>
      </c>
      <c r="K93" s="1">
        <f ca="1">K33+NORMINV(RAND(),0,'Total-Smoothed'!$AG$2)</f>
        <v>-8.1199209600583702E-2</v>
      </c>
      <c r="L93" s="1">
        <f ca="1">L33+NORMINV(RAND(),0,'Total-Smoothed'!$AG$2)</f>
        <v>4.7965034382773018E-2</v>
      </c>
      <c r="M93" s="1">
        <f ca="1">M33+NORMINV(RAND(),0,'Total-Smoothed'!$AG$2)</f>
        <v>1.1304346416426658</v>
      </c>
      <c r="N93" s="1">
        <f ca="1">N33+NORMINV(RAND(),0,'Total-Smoothed'!$AG$2)</f>
        <v>0.70414229509118376</v>
      </c>
      <c r="O93" s="1">
        <f ca="1">O33+NORMINV(RAND(),0,'Total-Smoothed'!$AG$2)</f>
        <v>0.11721102704165608</v>
      </c>
      <c r="P93" s="1">
        <f ca="1">P33+NORMINV(RAND(),0,'Total-Smoothed'!$AG$2)</f>
        <v>0.7256726627052158</v>
      </c>
      <c r="Q93" s="1">
        <f ca="1">Q33+NORMINV(RAND(),0,'Total-Smoothed'!$AG$2)</f>
        <v>0.11702377284229708</v>
      </c>
      <c r="R93" s="1">
        <f ca="1">R33+NORMINV(RAND(),0,'Total-Smoothed'!$AG$2)</f>
        <v>-4.257374622711238E-3</v>
      </c>
      <c r="S93" s="1">
        <f ca="1">S33+NORMINV(RAND(),0,'Total-Smoothed'!$AG$2)</f>
        <v>0.2550770542971047</v>
      </c>
      <c r="T93" s="1">
        <f ca="1">T33+NORMINV(RAND(),0,'Total-Smoothed'!$AG$2)</f>
        <v>-3.1146976071976588E-2</v>
      </c>
      <c r="U93" s="1">
        <f ca="1">U33+NORMINV(RAND(),0,'Total-Smoothed'!$AG$2)</f>
        <v>-5.0814897327547334E-2</v>
      </c>
      <c r="V93" s="1">
        <f ca="1">V33+NORMINV(RAND(),0,'Total-Smoothed'!$AG$2)</f>
        <v>0.37461701550426607</v>
      </c>
      <c r="W93" s="1">
        <f ca="1">W33+NORMINV(RAND(),0,'Total-Smoothed'!$AG$2)</f>
        <v>0.207903661658591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0.13155714304233876</v>
      </c>
      <c r="E94" s="1">
        <f ca="1">E34+NORMINV(RAND(),0,'Total-Smoothed'!$AG$2)</f>
        <v>0.114228841130326</v>
      </c>
      <c r="F94" s="1">
        <f ca="1">F34+NORMINV(RAND(),0,'Total-Smoothed'!$AG$2)</f>
        <v>-0.13387580554873016</v>
      </c>
      <c r="G94" s="1">
        <f ca="1">G34+NORMINV(RAND(),0,'Total-Smoothed'!$AG$2)</f>
        <v>0.13937675486498954</v>
      </c>
      <c r="H94" s="1">
        <f ca="1">H34+NORMINV(RAND(),0,'Total-Smoothed'!$AG$2)</f>
        <v>-9.0951693920658355E-2</v>
      </c>
      <c r="I94" s="1">
        <f ca="1">I34+NORMINV(RAND(),0,'Total-Smoothed'!$AG$2)</f>
        <v>-9.2221035697444137E-2</v>
      </c>
      <c r="J94" s="1">
        <f ca="1">J34+NORMINV(RAND(),0,'Total-Smoothed'!$AG$2)</f>
        <v>-8.9965918405919582E-2</v>
      </c>
      <c r="K94" s="1">
        <f ca="1">K34+NORMINV(RAND(),0,'Total-Smoothed'!$AG$2)</f>
        <v>-6.0701563748290395E-2</v>
      </c>
      <c r="L94" s="1">
        <f ca="1">L34+NORMINV(RAND(),0,'Total-Smoothed'!$AG$2)</f>
        <v>-5.4303008863512484E-3</v>
      </c>
      <c r="M94" s="1">
        <f ca="1">M34+NORMINV(RAND(),0,'Total-Smoothed'!$AG$2)</f>
        <v>0.98043005138811246</v>
      </c>
      <c r="N94" s="1">
        <f ca="1">N34+NORMINV(RAND(),0,'Total-Smoothed'!$AG$2)</f>
        <v>-7.2105289673029441E-2</v>
      </c>
      <c r="O94" s="1">
        <f ca="1">O34+NORMINV(RAND(),0,'Total-Smoothed'!$AG$2)</f>
        <v>0.11195075211546096</v>
      </c>
      <c r="P94" s="1">
        <f ca="1">P34+NORMINV(RAND(),0,'Total-Smoothed'!$AG$2)</f>
        <v>0.91254584909292924</v>
      </c>
      <c r="Q94" s="1">
        <f ca="1">Q34+NORMINV(RAND(),0,'Total-Smoothed'!$AG$2)</f>
        <v>-9.1527746364509985E-3</v>
      </c>
      <c r="R94" s="1">
        <f ca="1">R34+NORMINV(RAND(),0,'Total-Smoothed'!$AG$2)</f>
        <v>6.9055053503618638E-2</v>
      </c>
      <c r="S94" s="1">
        <f ca="1">S34+NORMINV(RAND(),0,'Total-Smoothed'!$AG$2)</f>
        <v>6.2365763347755843E-2</v>
      </c>
      <c r="T94" s="1">
        <f ca="1">T34+NORMINV(RAND(),0,'Total-Smoothed'!$AG$2)</f>
        <v>0.98864183162057717</v>
      </c>
      <c r="U94" s="1">
        <f ca="1">U34+NORMINV(RAND(),0,'Total-Smoothed'!$AG$2)</f>
        <v>0.41614808940448755</v>
      </c>
      <c r="V94" s="1">
        <f ca="1">V34+NORMINV(RAND(),0,'Total-Smoothed'!$AG$2)</f>
        <v>0.40316490577227171</v>
      </c>
      <c r="W94" s="1">
        <f ca="1">W34+NORMINV(RAND(),0,'Total-Smoothed'!$AG$2)</f>
        <v>7.6354258926149304E-2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0.12969926391507913</v>
      </c>
      <c r="E95" s="1">
        <f ca="1">E35+NORMINV(RAND(),0,'Total-Smoothed'!$AG$2)</f>
        <v>1.1201916091286263E-2</v>
      </c>
      <c r="F95" s="1">
        <f ca="1">F35+NORMINV(RAND(),0,'Total-Smoothed'!$AG$2)</f>
        <v>-0.12775305075660667</v>
      </c>
      <c r="G95" s="1">
        <f ca="1">G35+NORMINV(RAND(),0,'Total-Smoothed'!$AG$2)</f>
        <v>0.18375414577824906</v>
      </c>
      <c r="H95" s="1">
        <f ca="1">H35+NORMINV(RAND(),0,'Total-Smoothed'!$AG$2)</f>
        <v>-6.2758185317975168E-2</v>
      </c>
      <c r="I95" s="1">
        <f ca="1">I35+NORMINV(RAND(),0,'Total-Smoothed'!$AG$2)</f>
        <v>-6.2616157306799924E-2</v>
      </c>
      <c r="J95" s="1">
        <f ca="1">J35+NORMINV(RAND(),0,'Total-Smoothed'!$AG$2)</f>
        <v>5.9713179139235441E-2</v>
      </c>
      <c r="K95" s="1">
        <f ca="1">K35+NORMINV(RAND(),0,'Total-Smoothed'!$AG$2)</f>
        <v>-2.7680370955200886E-2</v>
      </c>
      <c r="L95" s="1">
        <f ca="1">L35+NORMINV(RAND(),0,'Total-Smoothed'!$AG$2)</f>
        <v>1.8164929233645596E-2</v>
      </c>
      <c r="M95" s="1">
        <f ca="1">M35+NORMINV(RAND(),0,'Total-Smoothed'!$AG$2)</f>
        <v>0.8571296084879314</v>
      </c>
      <c r="N95" s="1">
        <f ca="1">N35+NORMINV(RAND(),0,'Total-Smoothed'!$AG$2)</f>
        <v>8.7026764686676805E-3</v>
      </c>
      <c r="O95" s="1">
        <f ca="1">O35+NORMINV(RAND(),0,'Total-Smoothed'!$AG$2)</f>
        <v>0.11408810804239269</v>
      </c>
      <c r="P95" s="1">
        <f ca="1">P35+NORMINV(RAND(),0,'Total-Smoothed'!$AG$2)</f>
        <v>0.84289143464423488</v>
      </c>
      <c r="Q95" s="1">
        <f ca="1">Q35+NORMINV(RAND(),0,'Total-Smoothed'!$AG$2)</f>
        <v>0.59311497437499328</v>
      </c>
      <c r="R95" s="1">
        <f ca="1">R35+NORMINV(RAND(),0,'Total-Smoothed'!$AG$2)</f>
        <v>0.14946834127712655</v>
      </c>
      <c r="S95" s="1">
        <f ca="1">S35+NORMINV(RAND(),0,'Total-Smoothed'!$AG$2)</f>
        <v>0.21492325158763603</v>
      </c>
      <c r="T95" s="1">
        <f ca="1">T35+NORMINV(RAND(),0,'Total-Smoothed'!$AG$2)</f>
        <v>0.31820121957346753</v>
      </c>
      <c r="U95" s="1">
        <f ca="1">U35+NORMINV(RAND(),0,'Total-Smoothed'!$AG$2)</f>
        <v>-1.1242908554806766E-2</v>
      </c>
      <c r="V95" s="1">
        <f ca="1">V35+NORMINV(RAND(),0,'Total-Smoothed'!$AG$2)</f>
        <v>6.0887008976244078E-2</v>
      </c>
      <c r="W95" s="1">
        <f ca="1">W35+NORMINV(RAND(),0,'Total-Smoothed'!$AG$2)</f>
        <v>0.41041524240404081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8.2387808893542608E-2</v>
      </c>
      <c r="E96" s="1">
        <f ca="1">E36+NORMINV(RAND(),0,'Total-Smoothed'!$AG$2)</f>
        <v>2.3006884855686572E-2</v>
      </c>
      <c r="F96" s="1">
        <f ca="1">F36+NORMINV(RAND(),0,'Total-Smoothed'!$AG$2)</f>
        <v>7.432859541820537E-2</v>
      </c>
      <c r="G96" s="1">
        <f ca="1">G36+NORMINV(RAND(),0,'Total-Smoothed'!$AG$2)</f>
        <v>0.12561706701655928</v>
      </c>
      <c r="H96" s="1">
        <f ca="1">H36+NORMINV(RAND(),0,'Total-Smoothed'!$AG$2)</f>
        <v>-6.4482037288210628E-2</v>
      </c>
      <c r="I96" s="1">
        <f ca="1">I36+NORMINV(RAND(),0,'Total-Smoothed'!$AG$2)</f>
        <v>-0.10181387351022084</v>
      </c>
      <c r="J96" s="1">
        <f ca="1">J36+NORMINV(RAND(),0,'Total-Smoothed'!$AG$2)</f>
        <v>-8.3335312679728504E-2</v>
      </c>
      <c r="K96" s="1">
        <f ca="1">K36+NORMINV(RAND(),0,'Total-Smoothed'!$AG$2)</f>
        <v>1.6410994124303538E-2</v>
      </c>
      <c r="L96" s="1">
        <f ca="1">L36+NORMINV(RAND(),0,'Total-Smoothed'!$AG$2)</f>
        <v>-4.0590507044586735E-3</v>
      </c>
      <c r="M96" s="1">
        <f ca="1">M36+NORMINV(RAND(),0,'Total-Smoothed'!$AG$2)</f>
        <v>1.0136938949305028</v>
      </c>
      <c r="N96" s="1">
        <f ca="1">N36+NORMINV(RAND(),0,'Total-Smoothed'!$AG$2)</f>
        <v>0.32241385718768834</v>
      </c>
      <c r="O96" s="1">
        <f ca="1">O36+NORMINV(RAND(),0,'Total-Smoothed'!$AG$2)</f>
        <v>0.89379257273570767</v>
      </c>
      <c r="P96" s="1">
        <f ca="1">P36+NORMINV(RAND(),0,'Total-Smoothed'!$AG$2)</f>
        <v>1.0524144547197487</v>
      </c>
      <c r="Q96" s="1">
        <f ca="1">Q36+NORMINV(RAND(),0,'Total-Smoothed'!$AG$2)</f>
        <v>7.2651702744468416E-2</v>
      </c>
      <c r="R96" s="1">
        <f ca="1">R36+NORMINV(RAND(),0,'Total-Smoothed'!$AG$2)</f>
        <v>0.62907160852962996</v>
      </c>
      <c r="S96" s="1">
        <f ca="1">S36+NORMINV(RAND(),0,'Total-Smoothed'!$AG$2)</f>
        <v>7.1578592568458194E-2</v>
      </c>
      <c r="T96" s="1">
        <f ca="1">T36+NORMINV(RAND(),0,'Total-Smoothed'!$AG$2)</f>
        <v>1.1307629780520825</v>
      </c>
      <c r="U96" s="1">
        <f ca="1">U36+NORMINV(RAND(),0,'Total-Smoothed'!$AG$2)</f>
        <v>0.42916979368055663</v>
      </c>
      <c r="V96" s="1">
        <f ca="1">V36+NORMINV(RAND(),0,'Total-Smoothed'!$AG$2)</f>
        <v>0.75442255816932868</v>
      </c>
      <c r="W96" s="1">
        <f ca="1">W36+NORMINV(RAND(),0,'Total-Smoothed'!$AG$2)</f>
        <v>0.39491395259666018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3.1616944307868385E-2</v>
      </c>
      <c r="E97" s="1">
        <f ca="1">E37+NORMINV(RAND(),0,'Total-Smoothed'!$AG$2)</f>
        <v>0.10549862551900033</v>
      </c>
      <c r="F97" s="1">
        <f ca="1">F37+NORMINV(RAND(),0,'Total-Smoothed'!$AG$2)</f>
        <v>7.4273312899991485E-3</v>
      </c>
      <c r="G97" s="1">
        <f ca="1">G37+NORMINV(RAND(),0,'Total-Smoothed'!$AG$2)</f>
        <v>-4.4844375147257344E-2</v>
      </c>
      <c r="H97" s="1">
        <f ca="1">H37+NORMINV(RAND(),0,'Total-Smoothed'!$AG$2)</f>
        <v>-6.5584904147787032E-2</v>
      </c>
      <c r="I97" s="1">
        <f ca="1">I37+NORMINV(RAND(),0,'Total-Smoothed'!$AG$2)</f>
        <v>-3.5060345481376223E-2</v>
      </c>
      <c r="J97" s="1">
        <f ca="1">J37+NORMINV(RAND(),0,'Total-Smoothed'!$AG$2)</f>
        <v>6.6117541486776683E-3</v>
      </c>
      <c r="K97" s="1">
        <f ca="1">K37+NORMINV(RAND(),0,'Total-Smoothed'!$AG$2)</f>
        <v>0.20241976626405436</v>
      </c>
      <c r="L97" s="1">
        <f ca="1">L37+NORMINV(RAND(),0,'Total-Smoothed'!$AG$2)</f>
        <v>-6.6644080163717027E-3</v>
      </c>
      <c r="M97" s="1">
        <f ca="1">M37+NORMINV(RAND(),0,'Total-Smoothed'!$AG$2)</f>
        <v>1.0442577738421064</v>
      </c>
      <c r="N97" s="1">
        <f ca="1">N37+NORMINV(RAND(),0,'Total-Smoothed'!$AG$2)</f>
        <v>5.2356493479096058E-3</v>
      </c>
      <c r="O97" s="1">
        <f ca="1">O37+NORMINV(RAND(),0,'Total-Smoothed'!$AG$2)</f>
        <v>0.68515422122997283</v>
      </c>
      <c r="P97" s="1">
        <f ca="1">P37+NORMINV(RAND(),0,'Total-Smoothed'!$AG$2)</f>
        <v>0.6331601245369769</v>
      </c>
      <c r="Q97" s="1">
        <f ca="1">Q37+NORMINV(RAND(),0,'Total-Smoothed'!$AG$2)</f>
        <v>0.19949376974837396</v>
      </c>
      <c r="R97" s="1">
        <f ca="1">R37+NORMINV(RAND(),0,'Total-Smoothed'!$AG$2)</f>
        <v>0.29163641128883266</v>
      </c>
      <c r="S97" s="1">
        <f ca="1">S37+NORMINV(RAND(),0,'Total-Smoothed'!$AG$2)</f>
        <v>0.28514507415597701</v>
      </c>
      <c r="T97" s="1">
        <f ca="1">T37+NORMINV(RAND(),0,'Total-Smoothed'!$AG$2)</f>
        <v>0.97003871180896006</v>
      </c>
      <c r="U97" s="1">
        <f ca="1">U37+NORMINV(RAND(),0,'Total-Smoothed'!$AG$2)</f>
        <v>6.2558002511053673E-2</v>
      </c>
      <c r="V97" s="1">
        <f ca="1">V37+NORMINV(RAND(),0,'Total-Smoothed'!$AG$2)</f>
        <v>0.28354775153324141</v>
      </c>
      <c r="W97" s="1">
        <f ca="1">W37+NORMINV(RAND(),0,'Total-Smoothed'!$AG$2)</f>
        <v>0.36185140116515258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-6.1319207397272611E-2</v>
      </c>
      <c r="E98" s="1">
        <f ca="1">E38+NORMINV(RAND(),0,'Total-Smoothed'!$AG$2)</f>
        <v>9.2904717738931886E-2</v>
      </c>
      <c r="F98" s="1">
        <f ca="1">F38+NORMINV(RAND(),0,'Total-Smoothed'!$AG$2)</f>
        <v>1.2366775604424894E-2</v>
      </c>
      <c r="G98" s="1">
        <f ca="1">G38+NORMINV(RAND(),0,'Total-Smoothed'!$AG$2)</f>
        <v>5.3254397611796879E-2</v>
      </c>
      <c r="H98" s="1">
        <f ca="1">H38+NORMINV(RAND(),0,'Total-Smoothed'!$AG$2)</f>
        <v>0.16381088105007552</v>
      </c>
      <c r="I98" s="1">
        <f ca="1">I38+NORMINV(RAND(),0,'Total-Smoothed'!$AG$2)</f>
        <v>-0.12460303387257596</v>
      </c>
      <c r="J98" s="1">
        <f ca="1">J38+NORMINV(RAND(),0,'Total-Smoothed'!$AG$2)</f>
        <v>2.7353936299542577E-2</v>
      </c>
      <c r="K98" s="1">
        <f ca="1">K38+NORMINV(RAND(),0,'Total-Smoothed'!$AG$2)</f>
        <v>3.0209946121440675E-2</v>
      </c>
      <c r="L98" s="1">
        <f ca="1">L38+NORMINV(RAND(),0,'Total-Smoothed'!$AG$2)</f>
        <v>-2.2048301291167118E-2</v>
      </c>
      <c r="M98" s="1">
        <f ca="1">M38+NORMINV(RAND(),0,'Total-Smoothed'!$AG$2)</f>
        <v>1.0719184797257371</v>
      </c>
      <c r="N98" s="1">
        <f ca="1">N38+NORMINV(RAND(),0,'Total-Smoothed'!$AG$2)</f>
        <v>0.89814881915451428</v>
      </c>
      <c r="O98" s="1">
        <f ca="1">O38+NORMINV(RAND(),0,'Total-Smoothed'!$AG$2)</f>
        <v>0.52011384992714849</v>
      </c>
      <c r="P98" s="1">
        <f ca="1">P38+NORMINV(RAND(),0,'Total-Smoothed'!$AG$2)</f>
        <v>3.9764767280321828E-2</v>
      </c>
      <c r="Q98" s="1">
        <f ca="1">Q38+NORMINV(RAND(),0,'Total-Smoothed'!$AG$2)</f>
        <v>-2.7047750147749655E-2</v>
      </c>
      <c r="R98" s="1">
        <f ca="1">R38+NORMINV(RAND(),0,'Total-Smoothed'!$AG$2)</f>
        <v>-4.5010189009736967E-2</v>
      </c>
      <c r="S98" s="1">
        <f ca="1">S38+NORMINV(RAND(),0,'Total-Smoothed'!$AG$2)</f>
        <v>0.15885457921984908</v>
      </c>
      <c r="T98" s="1">
        <f ca="1">T38+NORMINV(RAND(),0,'Total-Smoothed'!$AG$2)</f>
        <v>0.67704144660259791</v>
      </c>
      <c r="U98" s="1">
        <f ca="1">U38+NORMINV(RAND(),0,'Total-Smoothed'!$AG$2)</f>
        <v>6.401905736857629E-3</v>
      </c>
      <c r="V98" s="1">
        <f ca="1">V38+NORMINV(RAND(),0,'Total-Smoothed'!$AG$2)</f>
        <v>0.22115837390799953</v>
      </c>
      <c r="W98" s="1">
        <f ca="1">W38+NORMINV(RAND(),0,'Total-Smoothed'!$AG$2)</f>
        <v>0.77117933472057254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0.12404680493121432</v>
      </c>
      <c r="E99" s="1">
        <f ca="1">E39+NORMINV(RAND(),0,'Total-Smoothed'!$AG$2)</f>
        <v>-4.2974833790226409E-4</v>
      </c>
      <c r="F99" s="1">
        <f ca="1">F39+NORMINV(RAND(),0,'Total-Smoothed'!$AG$2)</f>
        <v>-4.8993846647213554E-2</v>
      </c>
      <c r="G99" s="1">
        <f ca="1">G39+NORMINV(RAND(),0,'Total-Smoothed'!$AG$2)</f>
        <v>-1.4639769269577749E-3</v>
      </c>
      <c r="H99" s="1">
        <f ca="1">H39+NORMINV(RAND(),0,'Total-Smoothed'!$AG$2)</f>
        <v>4.4460954101556691E-2</v>
      </c>
      <c r="I99" s="1">
        <f ca="1">I39+NORMINV(RAND(),0,'Total-Smoothed'!$AG$2)</f>
        <v>0.21722919146850631</v>
      </c>
      <c r="J99" s="1">
        <f ca="1">J39+NORMINV(RAND(),0,'Total-Smoothed'!$AG$2)</f>
        <v>0.17138933021162933</v>
      </c>
      <c r="K99" s="1">
        <f ca="1">K39+NORMINV(RAND(),0,'Total-Smoothed'!$AG$2)</f>
        <v>-0.20635291661090646</v>
      </c>
      <c r="L99" s="1">
        <f ca="1">L39+NORMINV(RAND(),0,'Total-Smoothed'!$AG$2)</f>
        <v>-7.3917404846667131E-2</v>
      </c>
      <c r="M99" s="1">
        <f ca="1">M39+NORMINV(RAND(),0,'Total-Smoothed'!$AG$2)</f>
        <v>1.0191056570442383</v>
      </c>
      <c r="N99" s="1">
        <f ca="1">N39+NORMINV(RAND(),0,'Total-Smoothed'!$AG$2)</f>
        <v>0.92420097308777882</v>
      </c>
      <c r="O99" s="1">
        <f ca="1">O39+NORMINV(RAND(),0,'Total-Smoothed'!$AG$2)</f>
        <v>0.9684488103069212</v>
      </c>
      <c r="P99" s="1">
        <f ca="1">P39+NORMINV(RAND(),0,'Total-Smoothed'!$AG$2)</f>
        <v>0.94999051875361018</v>
      </c>
      <c r="Q99" s="1">
        <f ca="1">Q39+NORMINV(RAND(),0,'Total-Smoothed'!$AG$2)</f>
        <v>1.0007353461874984</v>
      </c>
      <c r="R99" s="1">
        <f ca="1">R39+NORMINV(RAND(),0,'Total-Smoothed'!$AG$2)</f>
        <v>-0.14105143092200512</v>
      </c>
      <c r="S99" s="1">
        <f ca="1">S39+NORMINV(RAND(),0,'Total-Smoothed'!$AG$2)</f>
        <v>0.28827975336209544</v>
      </c>
      <c r="T99" s="1">
        <f ca="1">T39+NORMINV(RAND(),0,'Total-Smoothed'!$AG$2)</f>
        <v>0.91020843705006371</v>
      </c>
      <c r="U99" s="1">
        <f ca="1">U39+NORMINV(RAND(),0,'Total-Smoothed'!$AG$2)</f>
        <v>1.0121054220095769</v>
      </c>
      <c r="V99" s="1">
        <f ca="1">V39+NORMINV(RAND(),0,'Total-Smoothed'!$AG$2)</f>
        <v>0.8849217888191302</v>
      </c>
      <c r="W99" s="1">
        <f ca="1">W39+NORMINV(RAND(),0,'Total-Smoothed'!$AG$2)</f>
        <v>0.57821697101178593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8.1073059743952319E-2</v>
      </c>
      <c r="E100" s="1">
        <f ca="1">E40+NORMINV(RAND(),0,'Total-Smoothed'!$AG$2)</f>
        <v>8.1641565863842906E-3</v>
      </c>
      <c r="F100" s="1">
        <f ca="1">F40+NORMINV(RAND(),0,'Total-Smoothed'!$AG$2)</f>
        <v>9.1329589662895491E-2</v>
      </c>
      <c r="G100" s="1">
        <f ca="1">G40+NORMINV(RAND(),0,'Total-Smoothed'!$AG$2)</f>
        <v>-5.1861662347255436E-2</v>
      </c>
      <c r="H100" s="1">
        <f ca="1">H40+NORMINV(RAND(),0,'Total-Smoothed'!$AG$2)</f>
        <v>-1.5278627841282009E-2</v>
      </c>
      <c r="I100" s="1">
        <f ca="1">I40+NORMINV(RAND(),0,'Total-Smoothed'!$AG$2)</f>
        <v>0.20663855345416446</v>
      </c>
      <c r="J100" s="1">
        <f ca="1">J40+NORMINV(RAND(),0,'Total-Smoothed'!$AG$2)</f>
        <v>-9.3109223335791427E-2</v>
      </c>
      <c r="K100" s="1">
        <f ca="1">K40+NORMINV(RAND(),0,'Total-Smoothed'!$AG$2)</f>
        <v>-3.7971500474852732E-2</v>
      </c>
      <c r="L100" s="1">
        <f ca="1">L40+NORMINV(RAND(),0,'Total-Smoothed'!$AG$2)</f>
        <v>3.5738219653641635E-2</v>
      </c>
      <c r="M100" s="1">
        <f ca="1">M40+NORMINV(RAND(),0,'Total-Smoothed'!$AG$2)</f>
        <v>1.0244555412013323</v>
      </c>
      <c r="N100" s="1">
        <f ca="1">N40+NORMINV(RAND(),0,'Total-Smoothed'!$AG$2)</f>
        <v>0.77192389558079788</v>
      </c>
      <c r="O100" s="1">
        <f ca="1">O40+NORMINV(RAND(),0,'Total-Smoothed'!$AG$2)</f>
        <v>0.96726413535055433</v>
      </c>
      <c r="P100" s="1">
        <f ca="1">P40+NORMINV(RAND(),0,'Total-Smoothed'!$AG$2)</f>
        <v>1.2665421890826478E-3</v>
      </c>
      <c r="Q100" s="1">
        <f ca="1">Q40+NORMINV(RAND(),0,'Total-Smoothed'!$AG$2)</f>
        <v>5.707086477696717E-2</v>
      </c>
      <c r="R100" s="1">
        <f ca="1">R40+NORMINV(RAND(),0,'Total-Smoothed'!$AG$2)</f>
        <v>0.20235554495598826</v>
      </c>
      <c r="S100" s="1">
        <f ca="1">S40+NORMINV(RAND(),0,'Total-Smoothed'!$AG$2)</f>
        <v>0.69717551430694591</v>
      </c>
      <c r="T100" s="1">
        <f ca="1">T40+NORMINV(RAND(),0,'Total-Smoothed'!$AG$2)</f>
        <v>0.36981228238799546</v>
      </c>
      <c r="U100" s="1">
        <f ca="1">U40+NORMINV(RAND(),0,'Total-Smoothed'!$AG$2)</f>
        <v>0.65289761883433983</v>
      </c>
      <c r="V100" s="1">
        <f ca="1">V40+NORMINV(RAND(),0,'Total-Smoothed'!$AG$2)</f>
        <v>0.63165080873444335</v>
      </c>
      <c r="W100" s="1">
        <f ca="1">W40+NORMINV(RAND(),0,'Total-Smoothed'!$AG$2)</f>
        <v>0.5290658583458272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6.3988203074827332E-2</v>
      </c>
      <c r="E101" s="1">
        <f ca="1">E41+NORMINV(RAND(),0,'Total-Smoothed'!$AG$2)</f>
        <v>-9.8341179055513789E-2</v>
      </c>
      <c r="F101" s="1">
        <f ca="1">F41+NORMINV(RAND(),0,'Total-Smoothed'!$AG$2)</f>
        <v>5.3022789437548512E-2</v>
      </c>
      <c r="G101" s="1">
        <f ca="1">G41+NORMINV(RAND(),0,'Total-Smoothed'!$AG$2)</f>
        <v>-5.3503849839098415E-2</v>
      </c>
      <c r="H101" s="1">
        <f ca="1">H41+NORMINV(RAND(),0,'Total-Smoothed'!$AG$2)</f>
        <v>0.17773397106328723</v>
      </c>
      <c r="I101" s="1">
        <f ca="1">I41+NORMINV(RAND(),0,'Total-Smoothed'!$AG$2)</f>
        <v>0.15081899197381574</v>
      </c>
      <c r="J101" s="1">
        <f ca="1">J41+NORMINV(RAND(),0,'Total-Smoothed'!$AG$2)</f>
        <v>-0.12235557885297235</v>
      </c>
      <c r="K101" s="1">
        <f ca="1">K41+NORMINV(RAND(),0,'Total-Smoothed'!$AG$2)</f>
        <v>-0.14530649492868802</v>
      </c>
      <c r="L101" s="1">
        <f ca="1">L41+NORMINV(RAND(),0,'Total-Smoothed'!$AG$2)</f>
        <v>5.4402544562401213E-2</v>
      </c>
      <c r="M101" s="1">
        <f ca="1">M41+NORMINV(RAND(),0,'Total-Smoothed'!$AG$2)</f>
        <v>0.96305359082771602</v>
      </c>
      <c r="N101" s="1">
        <f ca="1">N41+NORMINV(RAND(),0,'Total-Smoothed'!$AG$2)</f>
        <v>0.94733538005342421</v>
      </c>
      <c r="O101" s="1">
        <f ca="1">O41+NORMINV(RAND(),0,'Total-Smoothed'!$AG$2)</f>
        <v>-9.639308425624496E-2</v>
      </c>
      <c r="P101" s="1">
        <f ca="1">P41+NORMINV(RAND(),0,'Total-Smoothed'!$AG$2)</f>
        <v>7.6387678158559413E-4</v>
      </c>
      <c r="Q101" s="1">
        <f ca="1">Q41+NORMINV(RAND(),0,'Total-Smoothed'!$AG$2)</f>
        <v>0.10695427438722963</v>
      </c>
      <c r="R101" s="1">
        <f ca="1">R41+NORMINV(RAND(),0,'Total-Smoothed'!$AG$2)</f>
        <v>5.2224928080127402E-2</v>
      </c>
      <c r="S101" s="1">
        <f ca="1">S41+NORMINV(RAND(),0,'Total-Smoothed'!$AG$2)</f>
        <v>3.2005369754240232E-3</v>
      </c>
      <c r="T101" s="1">
        <f ca="1">T41+NORMINV(RAND(),0,'Total-Smoothed'!$AG$2)</f>
        <v>0.67719396163217727</v>
      </c>
      <c r="U101" s="1">
        <f ca="1">U41+NORMINV(RAND(),0,'Total-Smoothed'!$AG$2)</f>
        <v>-3.5493337631779975E-2</v>
      </c>
      <c r="V101" s="1">
        <f ca="1">V41+NORMINV(RAND(),0,'Total-Smoothed'!$AG$2)</f>
        <v>0.56575182852827155</v>
      </c>
      <c r="W101" s="1">
        <f ca="1">W41+NORMINV(RAND(),0,'Total-Smoothed'!$AG$2)</f>
        <v>0.11365500630057185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-0.1130562543189126</v>
      </c>
      <c r="E102" s="1">
        <f ca="1">E42+NORMINV(RAND(),0,'Total-Smoothed'!$AG$2)</f>
        <v>-3.4444150700020895E-2</v>
      </c>
      <c r="F102" s="1">
        <f ca="1">F42+NORMINV(RAND(),0,'Total-Smoothed'!$AG$2)</f>
        <v>0.12549064092054599</v>
      </c>
      <c r="G102" s="1">
        <f ca="1">G42+NORMINV(RAND(),0,'Total-Smoothed'!$AG$2)</f>
        <v>0.10703086741563385</v>
      </c>
      <c r="H102" s="1">
        <f ca="1">H42+NORMINV(RAND(),0,'Total-Smoothed'!$AG$2)</f>
        <v>-7.7976665720544916E-2</v>
      </c>
      <c r="I102" s="1">
        <f ca="1">I42+NORMINV(RAND(),0,'Total-Smoothed'!$AG$2)</f>
        <v>-4.8503017513482086E-2</v>
      </c>
      <c r="J102" s="1">
        <f ca="1">J42+NORMINV(RAND(),0,'Total-Smoothed'!$AG$2)</f>
        <v>8.1406673050739065E-2</v>
      </c>
      <c r="K102" s="1">
        <f ca="1">K42+NORMINV(RAND(),0,'Total-Smoothed'!$AG$2)</f>
        <v>-2.2112083205314759E-2</v>
      </c>
      <c r="L102" s="1">
        <f ca="1">L42+NORMINV(RAND(),0,'Total-Smoothed'!$AG$2)</f>
        <v>0.12667409260097925</v>
      </c>
      <c r="M102" s="1">
        <f ca="1">M42+NORMINV(RAND(),0,'Total-Smoothed'!$AG$2)</f>
        <v>0.97152547640182607</v>
      </c>
      <c r="N102" s="1">
        <f ca="1">N42+NORMINV(RAND(),0,'Total-Smoothed'!$AG$2)</f>
        <v>1.0486038225405658</v>
      </c>
      <c r="O102" s="1">
        <f ca="1">O42+NORMINV(RAND(),0,'Total-Smoothed'!$AG$2)</f>
        <v>0.75697340496684973</v>
      </c>
      <c r="P102" s="1">
        <f ca="1">P42+NORMINV(RAND(),0,'Total-Smoothed'!$AG$2)</f>
        <v>0.89734771851633321</v>
      </c>
      <c r="Q102" s="1">
        <f ca="1">Q42+NORMINV(RAND(),0,'Total-Smoothed'!$AG$2)</f>
        <v>0.29510794726532685</v>
      </c>
      <c r="R102" s="1">
        <f ca="1">R42+NORMINV(RAND(),0,'Total-Smoothed'!$AG$2)</f>
        <v>0.22310347436743408</v>
      </c>
      <c r="S102" s="1">
        <f ca="1">S42+NORMINV(RAND(),0,'Total-Smoothed'!$AG$2)</f>
        <v>0.12323265401693818</v>
      </c>
      <c r="T102" s="1">
        <f ca="1">T42+NORMINV(RAND(),0,'Total-Smoothed'!$AG$2)</f>
        <v>0.87585041651145512</v>
      </c>
      <c r="U102" s="1">
        <f ca="1">U42+NORMINV(RAND(),0,'Total-Smoothed'!$AG$2)</f>
        <v>-9.2889408044071378E-2</v>
      </c>
      <c r="V102" s="1">
        <f ca="1">V42+NORMINV(RAND(),0,'Total-Smoothed'!$AG$2)</f>
        <v>0.34251789092496554</v>
      </c>
      <c r="W102" s="1">
        <f ca="1">W42+NORMINV(RAND(),0,'Total-Smoothed'!$AG$2)</f>
        <v>0.97761101394728966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5.4606596775654326E-2</v>
      </c>
      <c r="E103" s="1">
        <f ca="1">E43+NORMINV(RAND(),0,'Total-Smoothed'!$AG$2)</f>
        <v>7.4919158866812802E-2</v>
      </c>
      <c r="F103" s="1">
        <f ca="1">F43+NORMINV(RAND(),0,'Total-Smoothed'!$AG$2)</f>
        <v>0.14734309874219179</v>
      </c>
      <c r="G103" s="1">
        <f ca="1">G43+NORMINV(RAND(),0,'Total-Smoothed'!$AG$2)</f>
        <v>7.4177198426954527E-2</v>
      </c>
      <c r="H103" s="1">
        <f ca="1">H43+NORMINV(RAND(),0,'Total-Smoothed'!$AG$2)</f>
        <v>1.0591473097344536E-2</v>
      </c>
      <c r="I103" s="1">
        <f ca="1">I43+NORMINV(RAND(),0,'Total-Smoothed'!$AG$2)</f>
        <v>-3.6664334752864472E-2</v>
      </c>
      <c r="J103" s="1">
        <f ca="1">J43+NORMINV(RAND(),0,'Total-Smoothed'!$AG$2)</f>
        <v>7.5301799674112616E-2</v>
      </c>
      <c r="K103" s="1">
        <f ca="1">K43+NORMINV(RAND(),0,'Total-Smoothed'!$AG$2)</f>
        <v>-0.12722120451145547</v>
      </c>
      <c r="L103" s="1">
        <f ca="1">L43+NORMINV(RAND(),0,'Total-Smoothed'!$AG$2)</f>
        <v>0.11796704302531634</v>
      </c>
      <c r="M103" s="1">
        <f ca="1">M43+NORMINV(RAND(),0,'Total-Smoothed'!$AG$2)</f>
        <v>0.94651837477792733</v>
      </c>
      <c r="N103" s="1">
        <f ca="1">N43+NORMINV(RAND(),0,'Total-Smoothed'!$AG$2)</f>
        <v>0.18461986824151899</v>
      </c>
      <c r="O103" s="1">
        <f ca="1">O43+NORMINV(RAND(),0,'Total-Smoothed'!$AG$2)</f>
        <v>-0.19520606367230497</v>
      </c>
      <c r="P103" s="1">
        <f ca="1">P43+NORMINV(RAND(),0,'Total-Smoothed'!$AG$2)</f>
        <v>0.53984377624982571</v>
      </c>
      <c r="Q103" s="1">
        <f ca="1">Q43+NORMINV(RAND(),0,'Total-Smoothed'!$AG$2)</f>
        <v>0.56784282559040333</v>
      </c>
      <c r="R103" s="1">
        <f ca="1">R43+NORMINV(RAND(),0,'Total-Smoothed'!$AG$2)</f>
        <v>0.15673915000922495</v>
      </c>
      <c r="S103" s="1">
        <f ca="1">S43+NORMINV(RAND(),0,'Total-Smoothed'!$AG$2)</f>
        <v>0.17032165834298238</v>
      </c>
      <c r="T103" s="1">
        <f ca="1">T43+NORMINV(RAND(),0,'Total-Smoothed'!$AG$2)</f>
        <v>-6.6076451555785148E-2</v>
      </c>
      <c r="U103" s="1">
        <f ca="1">U43+NORMINV(RAND(),0,'Total-Smoothed'!$AG$2)</f>
        <v>0.15494072500458075</v>
      </c>
      <c r="V103" s="1">
        <f ca="1">V43+NORMINV(RAND(),0,'Total-Smoothed'!$AG$2)</f>
        <v>3.9657259837594161E-2</v>
      </c>
      <c r="W103" s="1">
        <f ca="1">W43+NORMINV(RAND(),0,'Total-Smoothed'!$AG$2)</f>
        <v>0.52767950104393924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-0.19841136478904059</v>
      </c>
      <c r="E104" s="1">
        <f ca="1">E44+NORMINV(RAND(),0,'Total-Smoothed'!$AG$2)</f>
        <v>-0.21527307012196911</v>
      </c>
      <c r="F104" s="1">
        <f ca="1">F44+NORMINV(RAND(),0,'Total-Smoothed'!$AG$2)</f>
        <v>-6.4346323506127165E-2</v>
      </c>
      <c r="G104" s="1">
        <f ca="1">G44+NORMINV(RAND(),0,'Total-Smoothed'!$AG$2)</f>
        <v>-5.3173258625492104E-2</v>
      </c>
      <c r="H104" s="1">
        <f ca="1">H44+NORMINV(RAND(),0,'Total-Smoothed'!$AG$2)</f>
        <v>3.6523850343621024E-2</v>
      </c>
      <c r="I104" s="1">
        <f ca="1">I44+NORMINV(RAND(),0,'Total-Smoothed'!$AG$2)</f>
        <v>-4.5755365828073838E-3</v>
      </c>
      <c r="J104" s="1">
        <f ca="1">J44+NORMINV(RAND(),0,'Total-Smoothed'!$AG$2)</f>
        <v>4.7995996285757681E-2</v>
      </c>
      <c r="K104" s="1">
        <f ca="1">K44+NORMINV(RAND(),0,'Total-Smoothed'!$AG$2)</f>
        <v>3.3020767669852603E-2</v>
      </c>
      <c r="L104" s="1">
        <f ca="1">L44+NORMINV(RAND(),0,'Total-Smoothed'!$AG$2)</f>
        <v>7.5244714564051893E-3</v>
      </c>
      <c r="M104" s="1">
        <f ca="1">M44+NORMINV(RAND(),0,'Total-Smoothed'!$AG$2)</f>
        <v>0.95408991419494182</v>
      </c>
      <c r="N104" s="1">
        <f ca="1">N44+NORMINV(RAND(),0,'Total-Smoothed'!$AG$2)</f>
        <v>-0.10971755180011092</v>
      </c>
      <c r="O104" s="1">
        <f ca="1">O44+NORMINV(RAND(),0,'Total-Smoothed'!$AG$2)</f>
        <v>0.34181250364367671</v>
      </c>
      <c r="P104" s="1">
        <f ca="1">P44+NORMINV(RAND(),0,'Total-Smoothed'!$AG$2)</f>
        <v>-4.0860575291509035E-2</v>
      </c>
      <c r="Q104" s="1">
        <f ca="1">Q44+NORMINV(RAND(),0,'Total-Smoothed'!$AG$2)</f>
        <v>0.234666962795267</v>
      </c>
      <c r="R104" s="1">
        <f ca="1">R44+NORMINV(RAND(),0,'Total-Smoothed'!$AG$2)</f>
        <v>0.38335815017582631</v>
      </c>
      <c r="S104" s="1">
        <f ca="1">S44+NORMINV(RAND(),0,'Total-Smoothed'!$AG$2)</f>
        <v>0.62768468600079419</v>
      </c>
      <c r="T104" s="1">
        <f ca="1">T44+NORMINV(RAND(),0,'Total-Smoothed'!$AG$2)</f>
        <v>0.18274744783637453</v>
      </c>
      <c r="U104" s="1">
        <f ca="1">U44+NORMINV(RAND(),0,'Total-Smoothed'!$AG$2)</f>
        <v>0.88849626932956549</v>
      </c>
      <c r="V104" s="1">
        <f ca="1">V44+NORMINV(RAND(),0,'Total-Smoothed'!$AG$2)</f>
        <v>-7.273873639549483E-2</v>
      </c>
      <c r="W104" s="1">
        <f ca="1">W44+NORMINV(RAND(),0,'Total-Smoothed'!$AG$2)</f>
        <v>0.73640094685858404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-0.11300434703836815</v>
      </c>
      <c r="E105" s="1">
        <f ca="1">E45+NORMINV(RAND(),0,'Total-Smoothed'!$AG$2)</f>
        <v>0.19362891923511574</v>
      </c>
      <c r="F105" s="1">
        <f ca="1">F45+NORMINV(RAND(),0,'Total-Smoothed'!$AG$2)</f>
        <v>0.14305336003337066</v>
      </c>
      <c r="G105" s="1">
        <f ca="1">G45+NORMINV(RAND(),0,'Total-Smoothed'!$AG$2)</f>
        <v>-6.8778567038394842E-2</v>
      </c>
      <c r="H105" s="1">
        <f ca="1">H45+NORMINV(RAND(),0,'Total-Smoothed'!$AG$2)</f>
        <v>9.0966059474911209E-3</v>
      </c>
      <c r="I105" s="1">
        <f ca="1">I45+NORMINV(RAND(),0,'Total-Smoothed'!$AG$2)</f>
        <v>2.175288715000856E-2</v>
      </c>
      <c r="J105" s="1">
        <f ca="1">J45+NORMINV(RAND(),0,'Total-Smoothed'!$AG$2)</f>
        <v>-0.11406652428639559</v>
      </c>
      <c r="K105" s="1">
        <f ca="1">K45+NORMINV(RAND(),0,'Total-Smoothed'!$AG$2)</f>
        <v>5.3408070350005436E-3</v>
      </c>
      <c r="L105" s="1">
        <f ca="1">L45+NORMINV(RAND(),0,'Total-Smoothed'!$AG$2)</f>
        <v>-2.18078610677894E-2</v>
      </c>
      <c r="M105" s="1">
        <f ca="1">M45+NORMINV(RAND(),0,'Total-Smoothed'!$AG$2)</f>
        <v>1.1422771189828467</v>
      </c>
      <c r="N105" s="1">
        <f ca="1">N45+NORMINV(RAND(),0,'Total-Smoothed'!$AG$2)</f>
        <v>0.76702381256509766</v>
      </c>
      <c r="O105" s="1">
        <f ca="1">O45+NORMINV(RAND(),0,'Total-Smoothed'!$AG$2)</f>
        <v>0.5374153769572293</v>
      </c>
      <c r="P105" s="1">
        <f ca="1">P45+NORMINV(RAND(),0,'Total-Smoothed'!$AG$2)</f>
        <v>0.80039877877547094</v>
      </c>
      <c r="Q105" s="1">
        <f ca="1">Q45+NORMINV(RAND(),0,'Total-Smoothed'!$AG$2)</f>
        <v>-0.22899595673821838</v>
      </c>
      <c r="R105" s="1">
        <f ca="1">R45+NORMINV(RAND(),0,'Total-Smoothed'!$AG$2)</f>
        <v>0.19914619126748243</v>
      </c>
      <c r="S105" s="1">
        <f ca="1">S45+NORMINV(RAND(),0,'Total-Smoothed'!$AG$2)</f>
        <v>0.19494856139574876</v>
      </c>
      <c r="T105" s="1">
        <f ca="1">T45+NORMINV(RAND(),0,'Total-Smoothed'!$AG$2)</f>
        <v>5.5151014879278724E-2</v>
      </c>
      <c r="U105" s="1">
        <f ca="1">U45+NORMINV(RAND(),0,'Total-Smoothed'!$AG$2)</f>
        <v>0.21141400041713948</v>
      </c>
      <c r="V105" s="1">
        <f ca="1">V45+NORMINV(RAND(),0,'Total-Smoothed'!$AG$2)</f>
        <v>0.12890097731561001</v>
      </c>
      <c r="W105" s="1">
        <f ca="1">W45+NORMINV(RAND(),0,'Total-Smoothed'!$AG$2)</f>
        <v>0.12413513014636431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-0.16122678997096318</v>
      </c>
      <c r="E106" s="1">
        <f ca="1">E46+NORMINV(RAND(),0,'Total-Smoothed'!$AG$2)</f>
        <v>-0.10289521287183924</v>
      </c>
      <c r="F106" s="1">
        <f ca="1">F46+NORMINV(RAND(),0,'Total-Smoothed'!$AG$2)</f>
        <v>3.5996409315814312E-2</v>
      </c>
      <c r="G106" s="1">
        <f ca="1">G46+NORMINV(RAND(),0,'Total-Smoothed'!$AG$2)</f>
        <v>0.10707359334216843</v>
      </c>
      <c r="H106" s="1">
        <f ca="1">H46+NORMINV(RAND(),0,'Total-Smoothed'!$AG$2)</f>
        <v>-1.759870974770731E-2</v>
      </c>
      <c r="I106" s="1">
        <f ca="1">I46+NORMINV(RAND(),0,'Total-Smoothed'!$AG$2)</f>
        <v>-9.2781778221687511E-2</v>
      </c>
      <c r="J106" s="1">
        <f ca="1">J46+NORMINV(RAND(),0,'Total-Smoothed'!$AG$2)</f>
        <v>8.2063384930230368E-2</v>
      </c>
      <c r="K106" s="1">
        <f ca="1">K46+NORMINV(RAND(),0,'Total-Smoothed'!$AG$2)</f>
        <v>9.4180603586972611E-2</v>
      </c>
      <c r="L106" s="1">
        <f ca="1">L46+NORMINV(RAND(),0,'Total-Smoothed'!$AG$2)</f>
        <v>0.25960451219095576</v>
      </c>
      <c r="M106" s="1">
        <f ca="1">M46+NORMINV(RAND(),0,'Total-Smoothed'!$AG$2)</f>
        <v>0.98899964456187728</v>
      </c>
      <c r="N106" s="1">
        <f ca="1">N46+NORMINV(RAND(),0,'Total-Smoothed'!$AG$2)</f>
        <v>-2.1200279844079559E-2</v>
      </c>
      <c r="O106" s="1">
        <f ca="1">O46+NORMINV(RAND(),0,'Total-Smoothed'!$AG$2)</f>
        <v>0.98587067250643079</v>
      </c>
      <c r="P106" s="1">
        <f ca="1">P46+NORMINV(RAND(),0,'Total-Smoothed'!$AG$2)</f>
        <v>0.6218804461044406</v>
      </c>
      <c r="Q106" s="1">
        <f ca="1">Q46+NORMINV(RAND(),0,'Total-Smoothed'!$AG$2)</f>
        <v>-0.12380889021863774</v>
      </c>
      <c r="R106" s="1">
        <f ca="1">R46+NORMINV(RAND(),0,'Total-Smoothed'!$AG$2)</f>
        <v>-9.6585249245331711E-2</v>
      </c>
      <c r="S106" s="1">
        <f ca="1">S46+NORMINV(RAND(),0,'Total-Smoothed'!$AG$2)</f>
        <v>0.81935627972498448</v>
      </c>
      <c r="T106" s="1">
        <f ca="1">T46+NORMINV(RAND(),0,'Total-Smoothed'!$AG$2)</f>
        <v>0.80183786820090042</v>
      </c>
      <c r="U106" s="1">
        <f ca="1">U46+NORMINV(RAND(),0,'Total-Smoothed'!$AG$2)</f>
        <v>0.99625539431704868</v>
      </c>
      <c r="V106" s="1">
        <f ca="1">V46+NORMINV(RAND(),0,'Total-Smoothed'!$AG$2)</f>
        <v>-8.2456273616658055E-2</v>
      </c>
      <c r="W106" s="1">
        <f ca="1">W46+NORMINV(RAND(),0,'Total-Smoothed'!$AG$2)</f>
        <v>0.4612561566890766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-3.2541478477405086E-4</v>
      </c>
      <c r="E107" s="1">
        <f ca="1">E47+NORMINV(RAND(),0,'Total-Smoothed'!$AG$2)</f>
        <v>-6.5593336128405719E-2</v>
      </c>
      <c r="F107" s="1">
        <f ca="1">F47+NORMINV(RAND(),0,'Total-Smoothed'!$AG$2)</f>
        <v>3.2038626451718233E-2</v>
      </c>
      <c r="G107" s="1">
        <f ca="1">G47+NORMINV(RAND(),0,'Total-Smoothed'!$AG$2)</f>
        <v>-0.12026811133573444</v>
      </c>
      <c r="H107" s="1">
        <f ca="1">H47+NORMINV(RAND(),0,'Total-Smoothed'!$AG$2)</f>
        <v>-1.0170234817539352E-2</v>
      </c>
      <c r="I107" s="1">
        <f ca="1">I47+NORMINV(RAND(),0,'Total-Smoothed'!$AG$2)</f>
        <v>5.4573051800291837E-2</v>
      </c>
      <c r="J107" s="1">
        <f ca="1">J47+NORMINV(RAND(),0,'Total-Smoothed'!$AG$2)</f>
        <v>-4.6045355572120458E-2</v>
      </c>
      <c r="K107" s="1">
        <f ca="1">K47+NORMINV(RAND(),0,'Total-Smoothed'!$AG$2)</f>
        <v>2.3124663483595022E-2</v>
      </c>
      <c r="L107" s="1">
        <f ca="1">L47+NORMINV(RAND(),0,'Total-Smoothed'!$AG$2)</f>
        <v>-5.9307568198128477E-2</v>
      </c>
      <c r="M107" s="1">
        <f ca="1">M47+NORMINV(RAND(),0,'Total-Smoothed'!$AG$2)</f>
        <v>0.97343108952565216</v>
      </c>
      <c r="N107" s="1">
        <f ca="1">N47+NORMINV(RAND(),0,'Total-Smoothed'!$AG$2)</f>
        <v>2.3382071206203316E-2</v>
      </c>
      <c r="O107" s="1">
        <f ca="1">O47+NORMINV(RAND(),0,'Total-Smoothed'!$AG$2)</f>
        <v>0.36898555335695782</v>
      </c>
      <c r="P107" s="1">
        <f ca="1">P47+NORMINV(RAND(),0,'Total-Smoothed'!$AG$2)</f>
        <v>8.8990433069579128E-2</v>
      </c>
      <c r="Q107" s="1">
        <f ca="1">Q47+NORMINV(RAND(),0,'Total-Smoothed'!$AG$2)</f>
        <v>0.96160338022382785</v>
      </c>
      <c r="R107" s="1">
        <f ca="1">R47+NORMINV(RAND(),0,'Total-Smoothed'!$AG$2)</f>
        <v>-6.0669402113348925E-2</v>
      </c>
      <c r="S107" s="1">
        <f ca="1">S47+NORMINV(RAND(),0,'Total-Smoothed'!$AG$2)</f>
        <v>0.56685320346668555</v>
      </c>
      <c r="T107" s="1">
        <f ca="1">T47+NORMINV(RAND(),0,'Total-Smoothed'!$AG$2)</f>
        <v>-5.7363683219949224E-3</v>
      </c>
      <c r="U107" s="1">
        <f ca="1">U47+NORMINV(RAND(),0,'Total-Smoothed'!$AG$2)</f>
        <v>0.92454682277542288</v>
      </c>
      <c r="V107" s="1">
        <f ca="1">V47+NORMINV(RAND(),0,'Total-Smoothed'!$AG$2)</f>
        <v>0.97302087561616779</v>
      </c>
      <c r="W107" s="1">
        <f ca="1">W47+NORMINV(RAND(),0,'Total-Smoothed'!$AG$2)</f>
        <v>0.14536713010813712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2.9670163603334816E-2</v>
      </c>
      <c r="E108" s="1">
        <f ca="1">E48+NORMINV(RAND(),0,'Total-Smoothed'!$AG$2)</f>
        <v>-7.8144682285206074E-2</v>
      </c>
      <c r="F108" s="1">
        <f ca="1">F48+NORMINV(RAND(),0,'Total-Smoothed'!$AG$2)</f>
        <v>0.11817564935557778</v>
      </c>
      <c r="G108" s="1">
        <f ca="1">G48+NORMINV(RAND(),0,'Total-Smoothed'!$AG$2)</f>
        <v>4.0845803614338122E-2</v>
      </c>
      <c r="H108" s="1">
        <f ca="1">H48+NORMINV(RAND(),0,'Total-Smoothed'!$AG$2)</f>
        <v>-6.4751928398233932E-2</v>
      </c>
      <c r="I108" s="1">
        <f ca="1">I48+NORMINV(RAND(),0,'Total-Smoothed'!$AG$2)</f>
        <v>0.11430557856163642</v>
      </c>
      <c r="J108" s="1">
        <f ca="1">J48+NORMINV(RAND(),0,'Total-Smoothed'!$AG$2)</f>
        <v>4.1819962644121161E-2</v>
      </c>
      <c r="K108" s="1">
        <f ca="1">K48+NORMINV(RAND(),0,'Total-Smoothed'!$AG$2)</f>
        <v>-0.12949028751296227</v>
      </c>
      <c r="L108" s="1">
        <f ca="1">L48+NORMINV(RAND(),0,'Total-Smoothed'!$AG$2)</f>
        <v>0.21742441742037072</v>
      </c>
      <c r="M108" s="1">
        <f ca="1">M48+NORMINV(RAND(),0,'Total-Smoothed'!$AG$2)</f>
        <v>0.85982459265606881</v>
      </c>
      <c r="N108" s="1">
        <f ca="1">N48+NORMINV(RAND(),0,'Total-Smoothed'!$AG$2)</f>
        <v>0.19223124622525026</v>
      </c>
      <c r="O108" s="1">
        <f ca="1">O48+NORMINV(RAND(),0,'Total-Smoothed'!$AG$2)</f>
        <v>0.37640893903355011</v>
      </c>
      <c r="P108" s="1">
        <f ca="1">P48+NORMINV(RAND(),0,'Total-Smoothed'!$AG$2)</f>
        <v>0.53003294399332945</v>
      </c>
      <c r="Q108" s="1">
        <f ca="1">Q48+NORMINV(RAND(),0,'Total-Smoothed'!$AG$2)</f>
        <v>0.17570794308044224</v>
      </c>
      <c r="R108" s="1">
        <f ca="1">R48+NORMINV(RAND(),0,'Total-Smoothed'!$AG$2)</f>
        <v>-5.7132547695676689E-2</v>
      </c>
      <c r="S108" s="1">
        <f ca="1">S48+NORMINV(RAND(),0,'Total-Smoothed'!$AG$2)</f>
        <v>0.27046354919018262</v>
      </c>
      <c r="T108" s="1">
        <f ca="1">T48+NORMINV(RAND(),0,'Total-Smoothed'!$AG$2)</f>
        <v>-6.0012097957663539E-2</v>
      </c>
      <c r="U108" s="1">
        <f ca="1">U48+NORMINV(RAND(),0,'Total-Smoothed'!$AG$2)</f>
        <v>0.23237290706943109</v>
      </c>
      <c r="V108" s="1">
        <f ca="1">V48+NORMINV(RAND(),0,'Total-Smoothed'!$AG$2)</f>
        <v>0.58358581055306713</v>
      </c>
      <c r="W108" s="1">
        <f ca="1">W48+NORMINV(RAND(),0,'Total-Smoothed'!$AG$2)</f>
        <v>0.1922852274607737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8.6400903437138646E-2</v>
      </c>
      <c r="E111" s="1">
        <f ca="1">(E61+0.6*(F61+D61)+0.15*G1)/(1+2*0.6+0.15)</f>
        <v>8.5846753435340539E-2</v>
      </c>
      <c r="F111" s="1">
        <f ca="1">(F61+0.6*(G61+E61)+0.15*(D61+H61))/(1+2*0.6+2*0.15)</f>
        <v>4.8508179319337062E-2</v>
      </c>
      <c r="G111" s="1">
        <f t="shared" ref="G111:H126" ca="1" si="10">(G61+0.6*(H61+F61)+0.15*(E61+I61))/(1+2*0.6+2*0.15)</f>
        <v>3.7485223794200641E-2</v>
      </c>
      <c r="H111" s="1">
        <f ca="1">(H61+0.6*(I61+G61)+0.15*(F61+J61))/(1+2*0.6+2*0.15)</f>
        <v>5.0405869677017601E-2</v>
      </c>
      <c r="I111" s="1">
        <f t="shared" ref="I111:U126" ca="1" si="11">(I61+0.6*(J61+H61)+0.15*(G61+K61))/(1+2*0.6+2*0.15)</f>
        <v>4.9435333520065732E-2</v>
      </c>
      <c r="J111" s="1">
        <f t="shared" ca="1" si="11"/>
        <v>3.1670089690637122E-2</v>
      </c>
      <c r="K111" s="1">
        <f t="shared" ca="1" si="11"/>
        <v>7.6635614968171506E-2</v>
      </c>
      <c r="L111" s="1">
        <f t="shared" ca="1" si="11"/>
        <v>0.24500300386173049</v>
      </c>
      <c r="M111" s="1">
        <f t="shared" ca="1" si="11"/>
        <v>0.38424556172005631</v>
      </c>
      <c r="N111" s="1">
        <f t="shared" ca="1" si="11"/>
        <v>0.21661540114245942</v>
      </c>
      <c r="O111" s="1">
        <f t="shared" ca="1" si="11"/>
        <v>6.8887480706262869E-2</v>
      </c>
      <c r="P111" s="1">
        <f t="shared" ca="1" si="11"/>
        <v>6.7487413252865988E-2</v>
      </c>
      <c r="Q111" s="1">
        <f t="shared" ca="1" si="11"/>
        <v>0.1085701919691672</v>
      </c>
      <c r="R111" s="1">
        <f t="shared" ca="1" si="11"/>
        <v>0.11533119912852736</v>
      </c>
      <c r="S111" s="1">
        <f t="shared" ca="1" si="11"/>
        <v>0.10523957137597298</v>
      </c>
      <c r="T111" s="1">
        <f t="shared" ca="1" si="11"/>
        <v>2.3481182325636129E-2</v>
      </c>
      <c r="U111" s="1">
        <f t="shared" ca="1" si="11"/>
        <v>-6.2111229870827733E-2</v>
      </c>
      <c r="V111" s="1">
        <f ca="1">(V61+0.6*(W61+U61)+0.15*T1)/(1+2*0.6+0.15)</f>
        <v>-9.0470424222665241E-2</v>
      </c>
      <c r="W111" s="1">
        <f ca="1">(W61+0.6*(V61)+0.15*U61)/(1+0.6+0.15)</f>
        <v>-7.0952884572386951E-2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5.2266550659927351E-2</v>
      </c>
      <c r="E112" s="1">
        <f t="shared" ref="E112:E158" ca="1" si="13">(E62+0.6*(F62+D62)+0.15*G2)/(1+2*0.6+0.15)</f>
        <v>8.9163292477354647E-3</v>
      </c>
      <c r="F112" s="1">
        <f t="shared" ref="F112:U127" ca="1" si="14">(F62+0.6*(G62+E62)+0.15*(D62+H62))/(1+2*0.6+2*0.15)</f>
        <v>-4.1583522350735737E-2</v>
      </c>
      <c r="G112" s="1">
        <f t="shared" ca="1" si="10"/>
        <v>-4.8976309929001378E-2</v>
      </c>
      <c r="H112" s="1">
        <f t="shared" ca="1" si="10"/>
        <v>-4.5971631627177059E-2</v>
      </c>
      <c r="I112" s="1">
        <f t="shared" ca="1" si="11"/>
        <v>-5.0002437559678058E-2</v>
      </c>
      <c r="J112" s="1">
        <f t="shared" ca="1" si="11"/>
        <v>-3.8881284261572134E-2</v>
      </c>
      <c r="K112" s="1">
        <f t="shared" ca="1" si="11"/>
        <v>4.8284632066803536E-2</v>
      </c>
      <c r="L112" s="1">
        <f t="shared" ca="1" si="11"/>
        <v>0.23113506460043093</v>
      </c>
      <c r="M112" s="1">
        <f t="shared" ca="1" si="11"/>
        <v>0.40227757750544618</v>
      </c>
      <c r="N112" s="1">
        <f t="shared" ca="1" si="11"/>
        <v>0.31514069881515716</v>
      </c>
      <c r="O112" s="1">
        <f t="shared" ca="1" si="11"/>
        <v>0.25727072034244503</v>
      </c>
      <c r="P112" s="1">
        <f t="shared" ca="1" si="11"/>
        <v>0.12837795075851183</v>
      </c>
      <c r="Q112" s="1">
        <f t="shared" ca="1" si="11"/>
        <v>3.4366822363474103E-2</v>
      </c>
      <c r="R112" s="1">
        <f t="shared" ca="1" si="11"/>
        <v>3.2103330926875298E-2</v>
      </c>
      <c r="S112" s="1">
        <f t="shared" ca="1" si="11"/>
        <v>0.11449993985254998</v>
      </c>
      <c r="T112" s="1">
        <f t="shared" ca="1" si="11"/>
        <v>0.21976183724728582</v>
      </c>
      <c r="U112" s="1">
        <f t="shared" ca="1" si="11"/>
        <v>0.26967947335562281</v>
      </c>
      <c r="V112" s="1">
        <f t="shared" ref="V112:V158" ca="1" si="15">(V62+0.6*(W62+U62)+0.15*T2)/(1+2*0.6+0.15)</f>
        <v>0.17507081308347952</v>
      </c>
      <c r="W112" s="1">
        <f t="shared" ref="W112:W157" ca="1" si="16">(W62+0.6*(V62)+0.15*U62)/(1+0.6+0.15)</f>
        <v>0.13179557519943794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-1.7305297317251649E-2</v>
      </c>
      <c r="E113" s="1">
        <f t="shared" ca="1" si="13"/>
        <v>-1.2792817715831187E-2</v>
      </c>
      <c r="F113" s="1">
        <f t="shared" ca="1" si="14"/>
        <v>9.6354166322413506E-4</v>
      </c>
      <c r="G113" s="1">
        <f t="shared" ca="1" si="10"/>
        <v>-1.4505591725583475E-2</v>
      </c>
      <c r="H113" s="1">
        <f t="shared" ca="1" si="10"/>
        <v>-5.9918418213880276E-2</v>
      </c>
      <c r="I113" s="1">
        <f t="shared" ca="1" si="11"/>
        <v>-6.2468980245711639E-2</v>
      </c>
      <c r="J113" s="1">
        <f t="shared" ca="1" si="11"/>
        <v>-2.7088862936162195E-2</v>
      </c>
      <c r="K113" s="1">
        <f t="shared" ca="1" si="11"/>
        <v>7.195730340943432E-2</v>
      </c>
      <c r="L113" s="1">
        <f t="shared" ca="1" si="11"/>
        <v>0.27090643648849277</v>
      </c>
      <c r="M113" s="1">
        <f t="shared" ca="1" si="11"/>
        <v>0.41496724270414909</v>
      </c>
      <c r="N113" s="1">
        <f t="shared" ca="1" si="11"/>
        <v>0.24357184172507501</v>
      </c>
      <c r="O113" s="1">
        <f t="shared" ca="1" si="11"/>
        <v>5.4208091050522898E-2</v>
      </c>
      <c r="P113" s="1">
        <f t="shared" ca="1" si="11"/>
        <v>1.2697740669236134E-2</v>
      </c>
      <c r="Q113" s="1">
        <f t="shared" ca="1" si="11"/>
        <v>6.407541069376696E-2</v>
      </c>
      <c r="R113" s="1">
        <f t="shared" ca="1" si="11"/>
        <v>7.9232499991160291E-2</v>
      </c>
      <c r="S113" s="1">
        <f t="shared" ca="1" si="11"/>
        <v>1.6106258650875806E-2</v>
      </c>
      <c r="T113" s="1">
        <f t="shared" ca="1" si="11"/>
        <v>-3.9656614799191067E-2</v>
      </c>
      <c r="U113" s="1">
        <f t="shared" ca="1" si="11"/>
        <v>-4.0477259923247091E-2</v>
      </c>
      <c r="V113" s="1">
        <f t="shared" ca="1" si="15"/>
        <v>-1.5013521255364261E-2</v>
      </c>
      <c r="W113" s="1">
        <f t="shared" ca="1" si="16"/>
        <v>-3.6152066859427576E-3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6.0291387005476982E-2</v>
      </c>
      <c r="E114" s="1">
        <f t="shared" ca="1" si="13"/>
        <v>8.3843250665864177E-2</v>
      </c>
      <c r="F114" s="1">
        <f t="shared" ca="1" si="14"/>
        <v>7.2580393539102658E-2</v>
      </c>
      <c r="G114" s="1">
        <f t="shared" ca="1" si="10"/>
        <v>3.6350777103222778E-2</v>
      </c>
      <c r="H114" s="1">
        <f t="shared" ca="1" si="10"/>
        <v>1.3499184463592643E-2</v>
      </c>
      <c r="I114" s="1">
        <f t="shared" ca="1" si="11"/>
        <v>-1.5045475529882835E-2</v>
      </c>
      <c r="J114" s="1">
        <f t="shared" ca="1" si="11"/>
        <v>-5.358934906082409E-2</v>
      </c>
      <c r="K114" s="1">
        <f t="shared" ca="1" si="11"/>
        <v>2.0784575946270921E-3</v>
      </c>
      <c r="L114" s="1">
        <f t="shared" ca="1" si="11"/>
        <v>0.22603619544824388</v>
      </c>
      <c r="M114" s="1">
        <f t="shared" ca="1" si="11"/>
        <v>0.43138344542196372</v>
      </c>
      <c r="N114" s="1">
        <f t="shared" ca="1" si="11"/>
        <v>0.28977911452389404</v>
      </c>
      <c r="O114" s="1">
        <f t="shared" ca="1" si="11"/>
        <v>0.11056709028487625</v>
      </c>
      <c r="P114" s="1">
        <f t="shared" ca="1" si="11"/>
        <v>5.2612160193520573E-2</v>
      </c>
      <c r="Q114" s="1">
        <f t="shared" ca="1" si="11"/>
        <v>8.2930775974819862E-2</v>
      </c>
      <c r="R114" s="1">
        <f t="shared" ca="1" si="11"/>
        <v>0.14947836786883839</v>
      </c>
      <c r="S114" s="1">
        <f t="shared" ca="1" si="11"/>
        <v>0.32631132564301329</v>
      </c>
      <c r="T114" s="1">
        <f t="shared" ca="1" si="11"/>
        <v>0.51044522056821295</v>
      </c>
      <c r="U114" s="1">
        <f t="shared" ca="1" si="11"/>
        <v>0.48352545061965169</v>
      </c>
      <c r="V114" s="1">
        <f t="shared" ca="1" si="15"/>
        <v>0.26665951146245914</v>
      </c>
      <c r="W114" s="1">
        <f t="shared" ca="1" si="16"/>
        <v>0.12242424935698848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-4.1486342464101232E-3</v>
      </c>
      <c r="E115" s="1">
        <f t="shared" ca="1" si="13"/>
        <v>-4.5904314260910833E-3</v>
      </c>
      <c r="F115" s="1">
        <f t="shared" ca="1" si="14"/>
        <v>7.2978683365752302E-3</v>
      </c>
      <c r="G115" s="1">
        <f t="shared" ca="1" si="10"/>
        <v>5.6806091212586148E-3</v>
      </c>
      <c r="H115" s="1">
        <f t="shared" ca="1" si="10"/>
        <v>3.8949270788726084E-3</v>
      </c>
      <c r="I115" s="1">
        <f t="shared" ca="1" si="11"/>
        <v>3.4522344502980806E-2</v>
      </c>
      <c r="J115" s="1">
        <f t="shared" ca="1" si="11"/>
        <v>-1.0389896470061907E-2</v>
      </c>
      <c r="K115" s="1">
        <f t="shared" ca="1" si="11"/>
        <v>1.3267727829655995E-2</v>
      </c>
      <c r="L115" s="1">
        <f t="shared" ca="1" si="11"/>
        <v>0.19613172648261032</v>
      </c>
      <c r="M115" s="1">
        <f t="shared" ca="1" si="11"/>
        <v>0.374512814567037</v>
      </c>
      <c r="N115" s="1">
        <f t="shared" ca="1" si="11"/>
        <v>0.24304922609404106</v>
      </c>
      <c r="O115" s="1">
        <f t="shared" ca="1" si="11"/>
        <v>0.11543388072652876</v>
      </c>
      <c r="P115" s="1">
        <f t="shared" ca="1" si="11"/>
        <v>7.3086725196366595E-2</v>
      </c>
      <c r="Q115" s="1">
        <f t="shared" ca="1" si="11"/>
        <v>7.3264517122639927E-2</v>
      </c>
      <c r="R115" s="1">
        <f t="shared" ca="1" si="11"/>
        <v>0.12420362281838149</v>
      </c>
      <c r="S115" s="1">
        <f t="shared" ca="1" si="11"/>
        <v>0.18817991492511491</v>
      </c>
      <c r="T115" s="1">
        <f t="shared" ca="1" si="11"/>
        <v>0.19828999670753639</v>
      </c>
      <c r="U115" s="1">
        <f t="shared" ca="1" si="11"/>
        <v>0.1160597506547163</v>
      </c>
      <c r="V115" s="1">
        <f t="shared" ca="1" si="15"/>
        <v>5.2993731105319179E-2</v>
      </c>
      <c r="W115" s="1">
        <f t="shared" ca="1" si="16"/>
        <v>4.9527988438622918E-2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-5.3078628781454045E-3</v>
      </c>
      <c r="E116" s="1">
        <f t="shared" ca="1" si="13"/>
        <v>-4.6372465527554356E-2</v>
      </c>
      <c r="F116" s="1">
        <f t="shared" ca="1" si="14"/>
        <v>-6.3232753248654155E-2</v>
      </c>
      <c r="G116" s="1">
        <f t="shared" ca="1" si="10"/>
        <v>-6.9728188545475162E-2</v>
      </c>
      <c r="H116" s="1">
        <f t="shared" ca="1" si="10"/>
        <v>-4.5320359662832724E-2</v>
      </c>
      <c r="I116" s="1">
        <f t="shared" ca="1" si="11"/>
        <v>6.7415850142262743E-3</v>
      </c>
      <c r="J116" s="1">
        <f t="shared" ca="1" si="11"/>
        <v>6.2868607172703803E-2</v>
      </c>
      <c r="K116" s="1">
        <f t="shared" ca="1" si="11"/>
        <v>0.14718158003605689</v>
      </c>
      <c r="L116" s="1">
        <f t="shared" ca="1" si="11"/>
        <v>0.30224352935875837</v>
      </c>
      <c r="M116" s="1">
        <f t="shared" ca="1" si="11"/>
        <v>0.40175172936902365</v>
      </c>
      <c r="N116" s="1">
        <f t="shared" ca="1" si="11"/>
        <v>0.18070801781357029</v>
      </c>
      <c r="O116" s="1">
        <f t="shared" ca="1" si="11"/>
        <v>-2.8209044443731235E-2</v>
      </c>
      <c r="P116" s="1">
        <f t="shared" ca="1" si="11"/>
        <v>-9.0325748349716448E-2</v>
      </c>
      <c r="Q116" s="1">
        <f t="shared" ca="1" si="11"/>
        <v>-8.4594744461647581E-2</v>
      </c>
      <c r="R116" s="1">
        <f t="shared" ca="1" si="11"/>
        <v>-3.5923251819453175E-2</v>
      </c>
      <c r="S116" s="1">
        <f t="shared" ca="1" si="11"/>
        <v>4.7613521406483478E-2</v>
      </c>
      <c r="T116" s="1">
        <f t="shared" ca="1" si="11"/>
        <v>8.8421699940545051E-2</v>
      </c>
      <c r="U116" s="1">
        <f t="shared" ca="1" si="11"/>
        <v>0.14265219218891304</v>
      </c>
      <c r="V116" s="1">
        <f t="shared" ca="1" si="15"/>
        <v>0.15642817153286662</v>
      </c>
      <c r="W116" s="1">
        <f t="shared" ca="1" si="16"/>
        <v>0.14173786223806095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-6.3562372178032817E-2</v>
      </c>
      <c r="E117" s="1">
        <f t="shared" ca="1" si="13"/>
        <v>-4.051461785418E-2</v>
      </c>
      <c r="F117" s="1">
        <f t="shared" ca="1" si="14"/>
        <v>-3.1108463603304836E-2</v>
      </c>
      <c r="G117" s="1">
        <f t="shared" ca="1" si="10"/>
        <v>1.1032788794332119E-2</v>
      </c>
      <c r="H117" s="1">
        <f t="shared" ca="1" si="10"/>
        <v>6.4332256473325106E-2</v>
      </c>
      <c r="I117" s="1">
        <f t="shared" ca="1" si="11"/>
        <v>7.4239736022789077E-2</v>
      </c>
      <c r="J117" s="1">
        <f t="shared" ca="1" si="11"/>
        <v>6.5274908339544191E-2</v>
      </c>
      <c r="K117" s="1">
        <f t="shared" ca="1" si="11"/>
        <v>0.13138963586722849</v>
      </c>
      <c r="L117" s="1">
        <f t="shared" ca="1" si="11"/>
        <v>0.29124404275969346</v>
      </c>
      <c r="M117" s="1">
        <f t="shared" ca="1" si="11"/>
        <v>0.41067478271585156</v>
      </c>
      <c r="N117" s="1">
        <f t="shared" ca="1" si="11"/>
        <v>0.2615433769181244</v>
      </c>
      <c r="O117" s="1">
        <f t="shared" ca="1" si="11"/>
        <v>0.13376328328612735</v>
      </c>
      <c r="P117" s="1">
        <f t="shared" ca="1" si="11"/>
        <v>0.11009619899081972</v>
      </c>
      <c r="Q117" s="1">
        <f t="shared" ca="1" si="11"/>
        <v>9.6780641837919193E-2</v>
      </c>
      <c r="R117" s="1">
        <f t="shared" ca="1" si="11"/>
        <v>8.9835069875408263E-2</v>
      </c>
      <c r="S117" s="1">
        <f t="shared" ca="1" si="11"/>
        <v>0.14302649043111071</v>
      </c>
      <c r="T117" s="1">
        <f t="shared" ca="1" si="11"/>
        <v>0.28293762906957021</v>
      </c>
      <c r="U117" s="1">
        <f t="shared" ca="1" si="11"/>
        <v>0.36627068024584658</v>
      </c>
      <c r="V117" s="1">
        <f t="shared" ca="1" si="15"/>
        <v>0.23291456268664695</v>
      </c>
      <c r="W117" s="1">
        <f t="shared" ca="1" si="16"/>
        <v>9.7826928885412778E-2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-4.0859855280289965E-2</v>
      </c>
      <c r="E118" s="1">
        <f t="shared" ca="1" si="13"/>
        <v>-4.5026205794957218E-2</v>
      </c>
      <c r="F118" s="1">
        <f t="shared" ca="1" si="14"/>
        <v>-5.1435764270185797E-3</v>
      </c>
      <c r="G118" s="1">
        <f t="shared" ca="1" si="10"/>
        <v>4.8443346223872086E-2</v>
      </c>
      <c r="H118" s="1">
        <f t="shared" ca="1" si="10"/>
        <v>7.1442576357427359E-2</v>
      </c>
      <c r="I118" s="1">
        <f t="shared" ca="1" si="11"/>
        <v>4.7209857400074676E-2</v>
      </c>
      <c r="J118" s="1">
        <f t="shared" ca="1" si="11"/>
        <v>-1.0042626889894072E-2</v>
      </c>
      <c r="K118" s="1">
        <f t="shared" ca="1" si="11"/>
        <v>3.5230469652969318E-2</v>
      </c>
      <c r="L118" s="1">
        <f t="shared" ca="1" si="11"/>
        <v>0.25212220741874075</v>
      </c>
      <c r="M118" s="1">
        <f t="shared" ca="1" si="11"/>
        <v>0.44263285746042869</v>
      </c>
      <c r="N118" s="1">
        <f t="shared" ca="1" si="11"/>
        <v>0.30058314131588704</v>
      </c>
      <c r="O118" s="1">
        <f t="shared" ca="1" si="11"/>
        <v>0.1562193598766376</v>
      </c>
      <c r="P118" s="1">
        <f t="shared" ca="1" si="11"/>
        <v>0.10692915647045295</v>
      </c>
      <c r="Q118" s="1">
        <f t="shared" ca="1" si="11"/>
        <v>3.9344868103674976E-2</v>
      </c>
      <c r="R118" s="1">
        <f t="shared" ca="1" si="11"/>
        <v>-6.7279568588068037E-2</v>
      </c>
      <c r="S118" s="1">
        <f t="shared" ca="1" si="11"/>
        <v>-0.14378461927856373</v>
      </c>
      <c r="T118" s="1">
        <f t="shared" ca="1" si="11"/>
        <v>-0.12152173474420944</v>
      </c>
      <c r="U118" s="1">
        <f t="shared" ca="1" si="11"/>
        <v>-3.7093379047516917E-2</v>
      </c>
      <c r="V118" s="1">
        <f t="shared" ca="1" si="15"/>
        <v>3.0802707533872251E-2</v>
      </c>
      <c r="W118" s="1">
        <f t="shared" ca="1" si="16"/>
        <v>8.8137112799124978E-3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0.10469981583081268</v>
      </c>
      <c r="E119" s="1">
        <f t="shared" ca="1" si="13"/>
        <v>8.9592236286648835E-2</v>
      </c>
      <c r="F119" s="1">
        <f t="shared" ca="1" si="14"/>
        <v>8.4954703502645376E-2</v>
      </c>
      <c r="G119" s="1">
        <f t="shared" ca="1" si="10"/>
        <v>5.7231673288135373E-2</v>
      </c>
      <c r="H119" s="1">
        <f t="shared" ca="1" si="10"/>
        <v>2.2310605474965758E-2</v>
      </c>
      <c r="I119" s="1">
        <f t="shared" ca="1" si="11"/>
        <v>1.9820755170025805E-2</v>
      </c>
      <c r="J119" s="1">
        <f t="shared" ca="1" si="11"/>
        <v>4.6324433632005266E-2</v>
      </c>
      <c r="K119" s="1">
        <f t="shared" ca="1" si="11"/>
        <v>0.10288826177154889</v>
      </c>
      <c r="L119" s="1">
        <f t="shared" ca="1" si="11"/>
        <v>0.23758012008727439</v>
      </c>
      <c r="M119" s="1">
        <f t="shared" ca="1" si="11"/>
        <v>0.34021692414788413</v>
      </c>
      <c r="N119" s="1">
        <f t="shared" ca="1" si="11"/>
        <v>0.14072527449338684</v>
      </c>
      <c r="O119" s="1">
        <f t="shared" ca="1" si="11"/>
        <v>-2.5765825539517662E-2</v>
      </c>
      <c r="P119" s="1">
        <f t="shared" ca="1" si="11"/>
        <v>-3.1167590865604427E-2</v>
      </c>
      <c r="Q119" s="1">
        <f t="shared" ca="1" si="11"/>
        <v>4.0219333368333703E-3</v>
      </c>
      <c r="R119" s="1">
        <f t="shared" ca="1" si="11"/>
        <v>1.6506955756196609E-2</v>
      </c>
      <c r="S119" s="1">
        <f t="shared" ca="1" si="11"/>
        <v>1.4834759847750395E-2</v>
      </c>
      <c r="T119" s="1">
        <f t="shared" ca="1" si="11"/>
        <v>-3.3800269790824492E-3</v>
      </c>
      <c r="U119" s="1">
        <f t="shared" ca="1" si="11"/>
        <v>-1.022143409742202E-2</v>
      </c>
      <c r="V119" s="1">
        <f t="shared" ca="1" si="15"/>
        <v>-1.2068211506497126E-2</v>
      </c>
      <c r="W119" s="1">
        <f t="shared" ca="1" si="16"/>
        <v>8.7754432506834592E-3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5.6869196836806676E-2</v>
      </c>
      <c r="E120" s="1">
        <f t="shared" ca="1" si="13"/>
        <v>3.2318124330027502E-2</v>
      </c>
      <c r="F120" s="1">
        <f t="shared" ca="1" si="14"/>
        <v>1.9125384026194108E-2</v>
      </c>
      <c r="G120" s="1">
        <f t="shared" ca="1" si="10"/>
        <v>5.2648230376819271E-3</v>
      </c>
      <c r="H120" s="1">
        <f t="shared" ca="1" si="10"/>
        <v>-9.4385851507135764E-3</v>
      </c>
      <c r="I120" s="1">
        <f t="shared" ca="1" si="11"/>
        <v>-1.9581761328407388E-2</v>
      </c>
      <c r="J120" s="1">
        <f t="shared" ca="1" si="11"/>
        <v>-1.715132288027903E-2</v>
      </c>
      <c r="K120" s="1">
        <f t="shared" ca="1" si="11"/>
        <v>7.855211061645502E-2</v>
      </c>
      <c r="L120" s="1">
        <f t="shared" ca="1" si="11"/>
        <v>0.29555042773569007</v>
      </c>
      <c r="M120" s="1">
        <f t="shared" ca="1" si="11"/>
        <v>0.45815188069242579</v>
      </c>
      <c r="N120" s="1">
        <f t="shared" ca="1" si="11"/>
        <v>0.25955806171227974</v>
      </c>
      <c r="O120" s="1">
        <f t="shared" ca="1" si="11"/>
        <v>6.7396545989821408E-2</v>
      </c>
      <c r="P120" s="1">
        <f t="shared" ca="1" si="11"/>
        <v>6.4310048386173227E-2</v>
      </c>
      <c r="Q120" s="1">
        <f t="shared" ca="1" si="11"/>
        <v>0.11196359545044435</v>
      </c>
      <c r="R120" s="1">
        <f t="shared" ca="1" si="11"/>
        <v>0.11263231955992356</v>
      </c>
      <c r="S120" s="1">
        <f t="shared" ca="1" si="11"/>
        <v>4.9132403885372621E-2</v>
      </c>
      <c r="T120" s="1">
        <f t="shared" ca="1" si="11"/>
        <v>-3.6060548854946042E-2</v>
      </c>
      <c r="U120" s="1">
        <f t="shared" ca="1" si="11"/>
        <v>-7.9811231613750935E-2</v>
      </c>
      <c r="V120" s="1">
        <f t="shared" ca="1" si="15"/>
        <v>-6.5112030977625204E-2</v>
      </c>
      <c r="W120" s="1">
        <f t="shared" ca="1" si="16"/>
        <v>-3.6242512594037726E-2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-0.11549112616911432</v>
      </c>
      <c r="E121" s="1">
        <f t="shared" ca="1" si="13"/>
        <v>-3.8982971421772067E-2</v>
      </c>
      <c r="F121" s="1">
        <f t="shared" ca="1" si="14"/>
        <v>1.670158704874089E-2</v>
      </c>
      <c r="G121" s="1">
        <f t="shared" ca="1" si="10"/>
        <v>3.4062718051397836E-2</v>
      </c>
      <c r="H121" s="1">
        <f t="shared" ca="1" si="10"/>
        <v>3.39712436778528E-2</v>
      </c>
      <c r="I121" s="1">
        <f t="shared" ca="1" si="11"/>
        <v>3.2609481528253173E-2</v>
      </c>
      <c r="J121" s="1">
        <f t="shared" ca="1" si="11"/>
        <v>2.0883498829084326E-2</v>
      </c>
      <c r="K121" s="1">
        <f t="shared" ca="1" si="11"/>
        <v>6.2330756200061455E-2</v>
      </c>
      <c r="L121" s="1">
        <f t="shared" ca="1" si="11"/>
        <v>0.24484117296870841</v>
      </c>
      <c r="M121" s="1">
        <f t="shared" ca="1" si="11"/>
        <v>0.4454665590325429</v>
      </c>
      <c r="N121" s="1">
        <f t="shared" ca="1" si="11"/>
        <v>0.29796653867688222</v>
      </c>
      <c r="O121" s="1">
        <f t="shared" ca="1" si="11"/>
        <v>0.1030931146312843</v>
      </c>
      <c r="P121" s="1">
        <f t="shared" ca="1" si="11"/>
        <v>2.9635740805179795E-2</v>
      </c>
      <c r="Q121" s="1">
        <f t="shared" ca="1" si="11"/>
        <v>7.0150423863915498E-2</v>
      </c>
      <c r="R121" s="1">
        <f t="shared" ca="1" si="11"/>
        <v>7.6220120301858416E-2</v>
      </c>
      <c r="S121" s="1">
        <f t="shared" ca="1" si="11"/>
        <v>8.2138744416986459E-3</v>
      </c>
      <c r="T121" s="1">
        <f t="shared" ca="1" si="11"/>
        <v>-6.7462764988518525E-2</v>
      </c>
      <c r="U121" s="1">
        <f t="shared" ca="1" si="11"/>
        <v>-6.5111411206810868E-2</v>
      </c>
      <c r="V121" s="1">
        <f t="shared" ca="1" si="15"/>
        <v>1.756318485409181E-2</v>
      </c>
      <c r="W121" s="1">
        <f t="shared" ca="1" si="16"/>
        <v>6.324793095714247E-2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6.6958608289675271E-3</v>
      </c>
      <c r="E122" s="1">
        <f t="shared" ca="1" si="13"/>
        <v>2.1997528910286425E-2</v>
      </c>
      <c r="F122" s="1">
        <f t="shared" ca="1" si="14"/>
        <v>3.4271312848880971E-2</v>
      </c>
      <c r="G122" s="1">
        <f t="shared" ca="1" si="10"/>
        <v>8.5552857458628256E-3</v>
      </c>
      <c r="H122" s="1">
        <f t="shared" ca="1" si="10"/>
        <v>-5.9494360260709311E-2</v>
      </c>
      <c r="I122" s="1">
        <f t="shared" ca="1" si="11"/>
        <v>-7.0831806481994358E-2</v>
      </c>
      <c r="J122" s="1">
        <f t="shared" ca="1" si="11"/>
        <v>-8.4126996050356596E-3</v>
      </c>
      <c r="K122" s="1">
        <f t="shared" ca="1" si="11"/>
        <v>9.2511739410025426E-2</v>
      </c>
      <c r="L122" s="1">
        <f t="shared" ca="1" si="11"/>
        <v>0.25787013353294064</v>
      </c>
      <c r="M122" s="1">
        <f t="shared" ca="1" si="11"/>
        <v>0.39728950580998096</v>
      </c>
      <c r="N122" s="1">
        <f t="shared" ca="1" si="11"/>
        <v>0.21054946722876458</v>
      </c>
      <c r="O122" s="1">
        <f t="shared" ca="1" si="11"/>
        <v>1.7840923211568254E-2</v>
      </c>
      <c r="P122" s="1">
        <f t="shared" ca="1" si="11"/>
        <v>-3.8006275732200237E-2</v>
      </c>
      <c r="Q122" s="1">
        <f t="shared" ca="1" si="11"/>
        <v>-1.0295536408762322E-2</v>
      </c>
      <c r="R122" s="1">
        <f t="shared" ca="1" si="11"/>
        <v>6.3894422895696662E-2</v>
      </c>
      <c r="S122" s="1">
        <f t="shared" ca="1" si="11"/>
        <v>9.52852180052675E-2</v>
      </c>
      <c r="T122" s="1">
        <f t="shared" ca="1" si="11"/>
        <v>2.241340499798369E-2</v>
      </c>
      <c r="U122" s="1">
        <f t="shared" ca="1" si="11"/>
        <v>-2.6633506085454832E-2</v>
      </c>
      <c r="V122" s="1">
        <f t="shared" ca="1" si="15"/>
        <v>2.1886021897682153E-2</v>
      </c>
      <c r="W122" s="1">
        <f t="shared" ca="1" si="16"/>
        <v>8.6617353340255471E-2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5.3804631615957402E-2</v>
      </c>
      <c r="E123" s="1">
        <f t="shared" ca="1" si="13"/>
        <v>2.3384129814842117E-2</v>
      </c>
      <c r="F123" s="1">
        <f t="shared" ca="1" si="14"/>
        <v>3.5423322159125692E-2</v>
      </c>
      <c r="G123" s="1">
        <f t="shared" ca="1" si="10"/>
        <v>4.4444297897980843E-2</v>
      </c>
      <c r="H123" s="1">
        <f t="shared" ca="1" si="10"/>
        <v>2.7120863406240293E-2</v>
      </c>
      <c r="I123" s="1">
        <f t="shared" ca="1" si="11"/>
        <v>2.2909259743251788E-2</v>
      </c>
      <c r="J123" s="1">
        <f t="shared" ca="1" si="11"/>
        <v>2.8370883301265849E-2</v>
      </c>
      <c r="K123" s="1">
        <f t="shared" ca="1" si="11"/>
        <v>9.8858451138971043E-2</v>
      </c>
      <c r="L123" s="1">
        <f t="shared" ca="1" si="11"/>
        <v>0.30311951720940566</v>
      </c>
      <c r="M123" s="1">
        <f t="shared" ca="1" si="11"/>
        <v>0.4659588600846713</v>
      </c>
      <c r="N123" s="1">
        <f t="shared" ca="1" si="11"/>
        <v>0.31258759585694096</v>
      </c>
      <c r="O123" s="1">
        <f t="shared" ca="1" si="11"/>
        <v>0.1764175733924081</v>
      </c>
      <c r="P123" s="1">
        <f t="shared" ca="1" si="11"/>
        <v>5.9080170827271475E-2</v>
      </c>
      <c r="Q123" s="1">
        <f t="shared" ca="1" si="11"/>
        <v>-1.3945355602250239E-2</v>
      </c>
      <c r="R123" s="1">
        <f t="shared" ca="1" si="11"/>
        <v>-2.0943282418236998E-2</v>
      </c>
      <c r="S123" s="1">
        <f t="shared" ca="1" si="11"/>
        <v>-1.3425392647476692E-2</v>
      </c>
      <c r="T123" s="1">
        <f t="shared" ca="1" si="11"/>
        <v>2.2671970217623023E-2</v>
      </c>
      <c r="U123" s="1">
        <f t="shared" ca="1" si="11"/>
        <v>3.0732687788637574E-2</v>
      </c>
      <c r="V123" s="1">
        <f t="shared" ca="1" si="15"/>
        <v>-1.3286793768114124E-2</v>
      </c>
      <c r="W123" s="1">
        <f t="shared" ca="1" si="16"/>
        <v>-7.0254991788168616E-2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-3.3327730663003895E-2</v>
      </c>
      <c r="E124" s="1">
        <f t="shared" ca="1" si="13"/>
        <v>-4.769030998283021E-3</v>
      </c>
      <c r="F124" s="1">
        <f t="shared" ca="1" si="14"/>
        <v>2.5492857223185082E-2</v>
      </c>
      <c r="G124" s="1">
        <f t="shared" ca="1" si="10"/>
        <v>1.1851608100538669E-2</v>
      </c>
      <c r="H124" s="1">
        <f t="shared" ca="1" si="10"/>
        <v>-3.4169152991523642E-2</v>
      </c>
      <c r="I124" s="1">
        <f t="shared" ca="1" si="11"/>
        <v>-2.0378829865032165E-2</v>
      </c>
      <c r="J124" s="1">
        <f t="shared" ca="1" si="11"/>
        <v>5.2765613060654248E-2</v>
      </c>
      <c r="K124" s="1">
        <f t="shared" ca="1" si="11"/>
        <v>0.16286443025951863</v>
      </c>
      <c r="L124" s="1">
        <f t="shared" ca="1" si="11"/>
        <v>0.33942168725509758</v>
      </c>
      <c r="M124" s="1">
        <f t="shared" ca="1" si="11"/>
        <v>0.44487233435630757</v>
      </c>
      <c r="N124" s="1">
        <f t="shared" ca="1" si="11"/>
        <v>0.27679357935162646</v>
      </c>
      <c r="O124" s="1">
        <f t="shared" ca="1" si="11"/>
        <v>0.10548982528806468</v>
      </c>
      <c r="P124" s="1">
        <f t="shared" ca="1" si="11"/>
        <v>6.5253420345827817E-2</v>
      </c>
      <c r="Q124" s="1">
        <f t="shared" ca="1" si="11"/>
        <v>6.3931562740995693E-2</v>
      </c>
      <c r="R124" s="1">
        <f t="shared" ca="1" si="11"/>
        <v>4.7353596843877098E-2</v>
      </c>
      <c r="S124" s="1">
        <f t="shared" ca="1" si="11"/>
        <v>4.2734093554483953E-2</v>
      </c>
      <c r="T124" s="1">
        <f t="shared" ca="1" si="11"/>
        <v>3.7193993462839484E-2</v>
      </c>
      <c r="U124" s="1">
        <f t="shared" ca="1" si="11"/>
        <v>3.8771625774648807E-2</v>
      </c>
      <c r="V124" s="1">
        <f t="shared" ca="1" si="15"/>
        <v>1.9550777378215103E-2</v>
      </c>
      <c r="W124" s="1">
        <f t="shared" ca="1" si="16"/>
        <v>-1.9240818761226666E-3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5.9175779032256223E-2</v>
      </c>
      <c r="E125" s="1">
        <f t="shared" ca="1" si="13"/>
        <v>8.9750723840056751E-2</v>
      </c>
      <c r="F125" s="1">
        <f t="shared" ca="1" si="14"/>
        <v>0.10758806873641277</v>
      </c>
      <c r="G125" s="1">
        <f t="shared" ca="1" si="10"/>
        <v>9.3856678581676456E-2</v>
      </c>
      <c r="H125" s="1">
        <f t="shared" ca="1" si="10"/>
        <v>7.3839417685801337E-2</v>
      </c>
      <c r="I125" s="1">
        <f t="shared" ca="1" si="11"/>
        <v>4.1427529896006052E-2</v>
      </c>
      <c r="J125" s="1">
        <f t="shared" ca="1" si="11"/>
        <v>1.648746696965963E-2</v>
      </c>
      <c r="K125" s="1">
        <f t="shared" ca="1" si="11"/>
        <v>0.10023593312553522</v>
      </c>
      <c r="L125" s="1">
        <f t="shared" ca="1" si="11"/>
        <v>0.29566240274192868</v>
      </c>
      <c r="M125" s="1">
        <f t="shared" ca="1" si="11"/>
        <v>0.41682558994968372</v>
      </c>
      <c r="N125" s="1">
        <f t="shared" ca="1" si="11"/>
        <v>0.2639214421640152</v>
      </c>
      <c r="O125" s="1">
        <f t="shared" ca="1" si="11"/>
        <v>0.12018552972427587</v>
      </c>
      <c r="P125" s="1">
        <f t="shared" ca="1" si="11"/>
        <v>6.4446617058568773E-2</v>
      </c>
      <c r="Q125" s="1">
        <f t="shared" ca="1" si="11"/>
        <v>8.321394199461711E-2</v>
      </c>
      <c r="R125" s="1">
        <f t="shared" ca="1" si="11"/>
        <v>7.5032405465111515E-2</v>
      </c>
      <c r="S125" s="1">
        <f t="shared" ca="1" si="11"/>
        <v>8.3853002231791107E-3</v>
      </c>
      <c r="T125" s="1">
        <f t="shared" ca="1" si="11"/>
        <v>-4.5500835336050004E-2</v>
      </c>
      <c r="U125" s="1">
        <f t="shared" ca="1" si="11"/>
        <v>-5.0310154187755377E-2</v>
      </c>
      <c r="V125" s="1">
        <f t="shared" ca="1" si="15"/>
        <v>-4.824264298765344E-3</v>
      </c>
      <c r="W125" s="1">
        <f t="shared" ca="1" si="16"/>
        <v>3.1643877107872753E-2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5.0668759634899953E-2</v>
      </c>
      <c r="E126" s="1">
        <f t="shared" ca="1" si="13"/>
        <v>0.12149991966498092</v>
      </c>
      <c r="F126" s="1">
        <f t="shared" ca="1" si="14"/>
        <v>0.10869779186833732</v>
      </c>
      <c r="G126" s="1">
        <f t="shared" ca="1" si="10"/>
        <v>5.4435910610742579E-2</v>
      </c>
      <c r="H126" s="1">
        <f t="shared" ca="1" si="10"/>
        <v>4.3969692579988139E-2</v>
      </c>
      <c r="I126" s="1">
        <f t="shared" ca="1" si="11"/>
        <v>8.6925092050992331E-2</v>
      </c>
      <c r="J126" s="1">
        <f t="shared" ca="1" si="11"/>
        <v>0.10632895294210587</v>
      </c>
      <c r="K126" s="1">
        <f t="shared" ca="1" si="11"/>
        <v>0.15645668441564234</v>
      </c>
      <c r="L126" s="1">
        <f t="shared" ca="1" si="11"/>
        <v>0.31985484393480212</v>
      </c>
      <c r="M126" s="1">
        <f t="shared" ca="1" si="11"/>
        <v>0.53068405638675187</v>
      </c>
      <c r="N126" s="1">
        <f t="shared" ca="1" si="11"/>
        <v>0.46587664655530781</v>
      </c>
      <c r="O126" s="1">
        <f t="shared" ca="1" si="11"/>
        <v>0.24997988925719744</v>
      </c>
      <c r="P126" s="1">
        <f t="shared" ca="1" si="11"/>
        <v>0.12440086455815984</v>
      </c>
      <c r="Q126" s="1">
        <f t="shared" ca="1" si="11"/>
        <v>8.435368847590595E-2</v>
      </c>
      <c r="R126" s="1">
        <f t="shared" ca="1" si="11"/>
        <v>6.0159690807777576E-2</v>
      </c>
      <c r="S126" s="1">
        <f t="shared" ca="1" si="11"/>
        <v>5.7219392180202687E-2</v>
      </c>
      <c r="T126" s="1">
        <f t="shared" ca="1" si="11"/>
        <v>5.8950811063574582E-2</v>
      </c>
      <c r="U126" s="1">
        <f t="shared" ca="1" si="11"/>
        <v>4.3183720309890178E-2</v>
      </c>
      <c r="V126" s="1">
        <f t="shared" ca="1" si="15"/>
        <v>4.8083077187734994E-3</v>
      </c>
      <c r="W126" s="1">
        <f t="shared" ca="1" si="16"/>
        <v>-8.0383232675015955E-3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9.669844145745643E-2</v>
      </c>
      <c r="E127" s="1">
        <f t="shared" ca="1" si="13"/>
        <v>6.7976391906047387E-2</v>
      </c>
      <c r="F127" s="1">
        <f t="shared" ca="1" si="14"/>
        <v>3.7838929752648173E-2</v>
      </c>
      <c r="G127" s="1">
        <f t="shared" ca="1" si="14"/>
        <v>3.0581498948690701E-2</v>
      </c>
      <c r="H127" s="1">
        <f t="shared" ca="1" si="14"/>
        <v>6.0411310466472204E-2</v>
      </c>
      <c r="I127" s="1">
        <f t="shared" ca="1" si="14"/>
        <v>0.10266103970226965</v>
      </c>
      <c r="J127" s="1">
        <f t="shared" ca="1" si="14"/>
        <v>0.13190980176540143</v>
      </c>
      <c r="K127" s="1">
        <f t="shared" ca="1" si="14"/>
        <v>0.1832152129794557</v>
      </c>
      <c r="L127" s="1">
        <f t="shared" ca="1" si="14"/>
        <v>0.33962371665145158</v>
      </c>
      <c r="M127" s="1">
        <f t="shared" ca="1" si="14"/>
        <v>0.51541433304583761</v>
      </c>
      <c r="N127" s="1">
        <f t="shared" ca="1" si="14"/>
        <v>0.36259866845346667</v>
      </c>
      <c r="O127" s="1">
        <f t="shared" ca="1" si="14"/>
        <v>0.11382652610577659</v>
      </c>
      <c r="P127" s="1">
        <f t="shared" ca="1" si="14"/>
        <v>1.3662055744185636E-2</v>
      </c>
      <c r="Q127" s="1">
        <f t="shared" ca="1" si="14"/>
        <v>2.3311374119268018E-2</v>
      </c>
      <c r="R127" s="1">
        <f t="shared" ca="1" si="14"/>
        <v>1.9352015907099895E-2</v>
      </c>
      <c r="S127" s="1">
        <f t="shared" ca="1" si="14"/>
        <v>-2.473982385718903E-3</v>
      </c>
      <c r="T127" s="1">
        <f t="shared" ca="1" si="14"/>
        <v>-4.2769632737047333E-3</v>
      </c>
      <c r="U127" s="1">
        <f t="shared" ca="1" si="14"/>
        <v>1.6090726550987929E-2</v>
      </c>
      <c r="V127" s="1">
        <f t="shared" ca="1" si="15"/>
        <v>4.7770615712758834E-2</v>
      </c>
      <c r="W127" s="1">
        <f t="shared" ca="1" si="16"/>
        <v>7.6989900840097339E-2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0.10640361332912843</v>
      </c>
      <c r="E128" s="1">
        <f t="shared" ca="1" si="13"/>
        <v>8.8056011137995355E-2</v>
      </c>
      <c r="F128" s="1">
        <f t="shared" ref="F128:U143" ca="1" si="17">(F78+0.6*(G78+E78)+0.15*(D78+H78))/(1+2*0.6+2*0.15)</f>
        <v>4.1213789912925416E-2</v>
      </c>
      <c r="G128" s="1">
        <f t="shared" ca="1" si="17"/>
        <v>-1.8406932961470061E-2</v>
      </c>
      <c r="H128" s="1">
        <f t="shared" ca="1" si="17"/>
        <v>-3.3697151265416558E-2</v>
      </c>
      <c r="I128" s="1">
        <f t="shared" ca="1" si="17"/>
        <v>-1.56899405864761E-2</v>
      </c>
      <c r="J128" s="1">
        <f t="shared" ca="1" si="17"/>
        <v>-1.4890584144737002E-2</v>
      </c>
      <c r="K128" s="1">
        <f t="shared" ca="1" si="17"/>
        <v>2.994105442640918E-2</v>
      </c>
      <c r="L128" s="1">
        <f t="shared" ca="1" si="17"/>
        <v>0.17642748405369493</v>
      </c>
      <c r="M128" s="1">
        <f t="shared" ca="1" si="17"/>
        <v>0.34787523210523769</v>
      </c>
      <c r="N128" s="1">
        <f t="shared" ca="1" si="17"/>
        <v>0.27058898894954125</v>
      </c>
      <c r="O128" s="1">
        <f t="shared" ca="1" si="17"/>
        <v>0.18409345694464779</v>
      </c>
      <c r="P128" s="1">
        <f t="shared" ca="1" si="17"/>
        <v>0.20261393614224396</v>
      </c>
      <c r="Q128" s="1">
        <f t="shared" ca="1" si="17"/>
        <v>0.1776281588474225</v>
      </c>
      <c r="R128" s="1">
        <f t="shared" ca="1" si="17"/>
        <v>0.14294494236205255</v>
      </c>
      <c r="S128" s="1">
        <f t="shared" ca="1" si="17"/>
        <v>0.15764177033805976</v>
      </c>
      <c r="T128" s="1">
        <f t="shared" ca="1" si="17"/>
        <v>0.18826285959562333</v>
      </c>
      <c r="U128" s="1">
        <f t="shared" ca="1" si="17"/>
        <v>0.17291726872615568</v>
      </c>
      <c r="V128" s="1">
        <f t="shared" ca="1" si="15"/>
        <v>0.14856519451032288</v>
      </c>
      <c r="W128" s="1">
        <f t="shared" ca="1" si="16"/>
        <v>0.10304704025206642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0.12058588547239306</v>
      </c>
      <c r="E129" s="1">
        <f t="shared" ca="1" si="13"/>
        <v>8.6016530801080751E-2</v>
      </c>
      <c r="F129" s="1">
        <f t="shared" ca="1" si="17"/>
        <v>5.4418967502484851E-2</v>
      </c>
      <c r="G129" s="1">
        <f t="shared" ca="1" si="17"/>
        <v>6.9036343839337738E-2</v>
      </c>
      <c r="H129" s="1">
        <f t="shared" ca="1" si="17"/>
        <v>7.8452942931391684E-2</v>
      </c>
      <c r="I129" s="1">
        <f t="shared" ca="1" si="17"/>
        <v>6.4155069638670112E-2</v>
      </c>
      <c r="J129" s="1">
        <f t="shared" ca="1" si="17"/>
        <v>4.050979112397525E-2</v>
      </c>
      <c r="K129" s="1">
        <f t="shared" ca="1" si="17"/>
        <v>6.2826760121371311E-2</v>
      </c>
      <c r="L129" s="1">
        <f t="shared" ca="1" si="17"/>
        <v>0.18152096516998942</v>
      </c>
      <c r="M129" s="1">
        <f t="shared" ca="1" si="17"/>
        <v>0.29788227792225003</v>
      </c>
      <c r="N129" s="1">
        <f t="shared" ca="1" si="17"/>
        <v>0.17988011580967264</v>
      </c>
      <c r="O129" s="1">
        <f t="shared" ca="1" si="17"/>
        <v>5.4501909765004172E-2</v>
      </c>
      <c r="P129" s="1">
        <f t="shared" ca="1" si="17"/>
        <v>9.2768979449360467E-2</v>
      </c>
      <c r="Q129" s="1">
        <f t="shared" ca="1" si="17"/>
        <v>0.18253245148767183</v>
      </c>
      <c r="R129" s="1">
        <f t="shared" ca="1" si="17"/>
        <v>0.11704032211342538</v>
      </c>
      <c r="S129" s="1">
        <f t="shared" ca="1" si="17"/>
        <v>2.9725979785015462E-2</v>
      </c>
      <c r="T129" s="1">
        <f t="shared" ca="1" si="17"/>
        <v>-1.6791214512767235E-3</v>
      </c>
      <c r="U129" s="1">
        <f t="shared" ca="1" si="17"/>
        <v>-3.0706358128393214E-3</v>
      </c>
      <c r="V129" s="1">
        <f t="shared" ca="1" si="15"/>
        <v>-1.4099139076688917E-3</v>
      </c>
      <c r="W129" s="1">
        <f t="shared" ca="1" si="16"/>
        <v>-6.3967444341528294E-3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1.1085321112603935E-2</v>
      </c>
      <c r="E130" s="1">
        <f t="shared" ca="1" si="13"/>
        <v>3.6984911732820681E-2</v>
      </c>
      <c r="F130" s="1">
        <f t="shared" ca="1" si="17"/>
        <v>3.6762893851332967E-2</v>
      </c>
      <c r="G130" s="1">
        <f t="shared" ca="1" si="17"/>
        <v>5.8911628204862312E-3</v>
      </c>
      <c r="H130" s="1">
        <f t="shared" ca="1" si="17"/>
        <v>-1.3976504691694813E-2</v>
      </c>
      <c r="I130" s="1">
        <f t="shared" ca="1" si="17"/>
        <v>-2.0347014973646698E-2</v>
      </c>
      <c r="J130" s="1">
        <f t="shared" ca="1" si="17"/>
        <v>-1.6871682283495636E-2</v>
      </c>
      <c r="K130" s="1">
        <f t="shared" ca="1" si="17"/>
        <v>7.7752860009284733E-2</v>
      </c>
      <c r="L130" s="1">
        <f t="shared" ca="1" si="17"/>
        <v>0.24180699607041994</v>
      </c>
      <c r="M130" s="1">
        <f t="shared" ca="1" si="17"/>
        <v>0.35781299984325754</v>
      </c>
      <c r="N130" s="1">
        <f t="shared" ca="1" si="17"/>
        <v>0.17208475701767748</v>
      </c>
      <c r="O130" s="1">
        <f t="shared" ca="1" si="17"/>
        <v>-1.0458200542298023E-2</v>
      </c>
      <c r="P130" s="1">
        <f t="shared" ca="1" si="17"/>
        <v>-1.2164400819118329E-2</v>
      </c>
      <c r="Q130" s="1">
        <f t="shared" ca="1" si="17"/>
        <v>8.2042634042243254E-2</v>
      </c>
      <c r="R130" s="1">
        <f t="shared" ca="1" si="17"/>
        <v>0.13285821483009078</v>
      </c>
      <c r="S130" s="1">
        <f t="shared" ca="1" si="17"/>
        <v>0.10709365712058125</v>
      </c>
      <c r="T130" s="1">
        <f t="shared" ca="1" si="17"/>
        <v>6.677479880135162E-2</v>
      </c>
      <c r="U130" s="1">
        <f t="shared" ca="1" si="17"/>
        <v>3.1276910107918721E-2</v>
      </c>
      <c r="V130" s="1">
        <f t="shared" ca="1" si="15"/>
        <v>-1.5406732435095081E-2</v>
      </c>
      <c r="W130" s="1">
        <f t="shared" ca="1" si="16"/>
        <v>-6.0048888736253379E-2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3.3622098878916991E-2</v>
      </c>
      <c r="E131" s="1">
        <f t="shared" ca="1" si="13"/>
        <v>3.3640027408286109E-2</v>
      </c>
      <c r="F131" s="1">
        <f t="shared" ca="1" si="17"/>
        <v>4.4554237286653239E-2</v>
      </c>
      <c r="G131" s="1">
        <f t="shared" ca="1" si="17"/>
        <v>4.1876310853223755E-2</v>
      </c>
      <c r="H131" s="1">
        <f t="shared" ca="1" si="17"/>
        <v>2.1439927287760188E-2</v>
      </c>
      <c r="I131" s="1">
        <f t="shared" ca="1" si="17"/>
        <v>-2.772629738487254E-3</v>
      </c>
      <c r="J131" s="1">
        <f t="shared" ca="1" si="17"/>
        <v>-3.0570247365969788E-2</v>
      </c>
      <c r="K131" s="1">
        <f t="shared" ca="1" si="17"/>
        <v>4.0966769803920097E-2</v>
      </c>
      <c r="L131" s="1">
        <f t="shared" ca="1" si="17"/>
        <v>0.27413360814518006</v>
      </c>
      <c r="M131" s="1">
        <f t="shared" ca="1" si="17"/>
        <v>0.44382366869337347</v>
      </c>
      <c r="N131" s="1">
        <f t="shared" ca="1" si="17"/>
        <v>0.20793066049015008</v>
      </c>
      <c r="O131" s="1">
        <f t="shared" ca="1" si="17"/>
        <v>8.8646972363287217E-3</v>
      </c>
      <c r="P131" s="1">
        <f t="shared" ca="1" si="17"/>
        <v>-3.9267411364338504E-3</v>
      </c>
      <c r="Q131" s="1">
        <f t="shared" ca="1" si="17"/>
        <v>2.8118796485366415E-2</v>
      </c>
      <c r="R131" s="1">
        <f t="shared" ca="1" si="17"/>
        <v>2.2710848450553652E-2</v>
      </c>
      <c r="S131" s="1">
        <f t="shared" ca="1" si="17"/>
        <v>-1.7888683349692318E-4</v>
      </c>
      <c r="T131" s="1">
        <f t="shared" ca="1" si="17"/>
        <v>-3.6304489966131809E-2</v>
      </c>
      <c r="U131" s="1">
        <f t="shared" ca="1" si="17"/>
        <v>-7.4527451904249892E-2</v>
      </c>
      <c r="V131" s="1">
        <f t="shared" ca="1" si="15"/>
        <v>-6.9536970349516586E-2</v>
      </c>
      <c r="W131" s="1">
        <f t="shared" ca="1" si="16"/>
        <v>-4.2836092137965485E-2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2.2495239143474649E-2</v>
      </c>
      <c r="E132" s="1">
        <f t="shared" ca="1" si="13"/>
        <v>-5.4128192291366423E-2</v>
      </c>
      <c r="F132" s="1">
        <f t="shared" ca="1" si="17"/>
        <v>-7.1161623535879626E-2</v>
      </c>
      <c r="G132" s="1">
        <f t="shared" ca="1" si="17"/>
        <v>-2.2964558477931239E-2</v>
      </c>
      <c r="H132" s="1">
        <f t="shared" ca="1" si="17"/>
        <v>3.1969212616998435E-2</v>
      </c>
      <c r="I132" s="1">
        <f t="shared" ca="1" si="17"/>
        <v>3.715220728109335E-2</v>
      </c>
      <c r="J132" s="1">
        <f t="shared" ca="1" si="17"/>
        <v>2.1875188155480618E-2</v>
      </c>
      <c r="K132" s="1">
        <f t="shared" ca="1" si="17"/>
        <v>9.9081416116271193E-2</v>
      </c>
      <c r="L132" s="1">
        <f t="shared" ca="1" si="17"/>
        <v>0.30490425051727316</v>
      </c>
      <c r="M132" s="1">
        <f t="shared" ca="1" si="17"/>
        <v>0.45985361681989068</v>
      </c>
      <c r="N132" s="1">
        <f t="shared" ca="1" si="17"/>
        <v>0.27852576078906932</v>
      </c>
      <c r="O132" s="1">
        <f t="shared" ca="1" si="17"/>
        <v>0.13741326174034943</v>
      </c>
      <c r="P132" s="1">
        <f t="shared" ca="1" si="17"/>
        <v>0.13264549999186676</v>
      </c>
      <c r="Q132" s="1">
        <f t="shared" ca="1" si="17"/>
        <v>0.16540279405259878</v>
      </c>
      <c r="R132" s="1">
        <f t="shared" ca="1" si="17"/>
        <v>0.106333093769199</v>
      </c>
      <c r="S132" s="1">
        <f t="shared" ca="1" si="17"/>
        <v>8.0867189480673479E-2</v>
      </c>
      <c r="T132" s="1">
        <f t="shared" ca="1" si="17"/>
        <v>8.3242575996289897E-2</v>
      </c>
      <c r="U132" s="1">
        <f t="shared" ca="1" si="17"/>
        <v>5.9377966210988745E-2</v>
      </c>
      <c r="V132" s="1">
        <f t="shared" ca="1" si="15"/>
        <v>1.8402380350368706E-2</v>
      </c>
      <c r="W132" s="1">
        <f t="shared" ca="1" si="16"/>
        <v>-7.2544746768853936E-3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0.18218995847518629</v>
      </c>
      <c r="E133" s="1">
        <f t="shared" ca="1" si="13"/>
        <v>0.15729043028581341</v>
      </c>
      <c r="F133" s="1">
        <f t="shared" ca="1" si="17"/>
        <v>7.9013849149960208E-2</v>
      </c>
      <c r="G133" s="1">
        <f t="shared" ca="1" si="17"/>
        <v>2.1361589528243029E-2</v>
      </c>
      <c r="H133" s="1">
        <f t="shared" ca="1" si="17"/>
        <v>-7.7114159679641109E-3</v>
      </c>
      <c r="I133" s="1">
        <f t="shared" ca="1" si="17"/>
        <v>-1.7003330044764366E-2</v>
      </c>
      <c r="J133" s="1">
        <f t="shared" ca="1" si="17"/>
        <v>2.9964813089806454E-3</v>
      </c>
      <c r="K133" s="1">
        <f t="shared" ca="1" si="17"/>
        <v>8.982935306734964E-2</v>
      </c>
      <c r="L133" s="1">
        <f t="shared" ca="1" si="17"/>
        <v>0.29130478999786341</v>
      </c>
      <c r="M133" s="1">
        <f t="shared" ca="1" si="17"/>
        <v>0.43707732331078136</v>
      </c>
      <c r="N133" s="1">
        <f t="shared" ca="1" si="17"/>
        <v>0.25618162842530412</v>
      </c>
      <c r="O133" s="1">
        <f t="shared" ca="1" si="17"/>
        <v>0.13887713080256683</v>
      </c>
      <c r="P133" s="1">
        <f t="shared" ca="1" si="17"/>
        <v>0.18760297976611748</v>
      </c>
      <c r="Q133" s="1">
        <f t="shared" ca="1" si="17"/>
        <v>0.24342788273620536</v>
      </c>
      <c r="R133" s="1">
        <f t="shared" ca="1" si="17"/>
        <v>0.14653224097154352</v>
      </c>
      <c r="S133" s="1">
        <f t="shared" ca="1" si="17"/>
        <v>5.0316954557105796E-2</v>
      </c>
      <c r="T133" s="1">
        <f t="shared" ca="1" si="17"/>
        <v>6.3092026834749099E-2</v>
      </c>
      <c r="U133" s="1">
        <f t="shared" ca="1" si="17"/>
        <v>8.0915290569485238E-2</v>
      </c>
      <c r="V133" s="1">
        <f t="shared" ca="1" si="15"/>
        <v>-2.4265317320817555E-2</v>
      </c>
      <c r="W133" s="1">
        <f t="shared" ca="1" si="16"/>
        <v>-0.13975444977254803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-1.807250667792195E-2</v>
      </c>
      <c r="E134" s="1">
        <f t="shared" ca="1" si="13"/>
        <v>5.4919750317233638E-2</v>
      </c>
      <c r="F134" s="1">
        <f t="shared" ca="1" si="17"/>
        <v>9.2368116844380163E-2</v>
      </c>
      <c r="G134" s="1">
        <f t="shared" ca="1" si="17"/>
        <v>8.4675135977092628E-2</v>
      </c>
      <c r="H134" s="1">
        <f t="shared" ca="1" si="17"/>
        <v>7.7491131762433094E-2</v>
      </c>
      <c r="I134" s="1">
        <f t="shared" ca="1" si="17"/>
        <v>7.1341892341514918E-2</v>
      </c>
      <c r="J134" s="1">
        <f t="shared" ca="1" si="17"/>
        <v>1.7361314260317968E-2</v>
      </c>
      <c r="K134" s="1">
        <f t="shared" ca="1" si="17"/>
        <v>1.8656040163634414E-2</v>
      </c>
      <c r="L134" s="1">
        <f t="shared" ca="1" si="17"/>
        <v>0.17694576684902613</v>
      </c>
      <c r="M134" s="1">
        <f t="shared" ca="1" si="17"/>
        <v>0.33982972441668158</v>
      </c>
      <c r="N134" s="1">
        <f t="shared" ca="1" si="17"/>
        <v>0.18008553685930695</v>
      </c>
      <c r="O134" s="1">
        <f t="shared" ca="1" si="17"/>
        <v>4.6720532720466709E-2</v>
      </c>
      <c r="P134" s="1">
        <f t="shared" ca="1" si="17"/>
        <v>8.5303425260829201E-3</v>
      </c>
      <c r="Q134" s="1">
        <f t="shared" ca="1" si="17"/>
        <v>-1.7577865130552789E-2</v>
      </c>
      <c r="R134" s="1">
        <f t="shared" ca="1" si="17"/>
        <v>1.174424749898185E-2</v>
      </c>
      <c r="S134" s="1">
        <f t="shared" ca="1" si="17"/>
        <v>3.5007204428496627E-2</v>
      </c>
      <c r="T134" s="1">
        <f t="shared" ca="1" si="17"/>
        <v>-1.1350493620263762E-2</v>
      </c>
      <c r="U134" s="1">
        <f t="shared" ca="1" si="17"/>
        <v>-3.3791213160271505E-2</v>
      </c>
      <c r="V134" s="1">
        <f t="shared" ca="1" si="15"/>
        <v>1.5629391761745558E-2</v>
      </c>
      <c r="W134" s="1">
        <f t="shared" ca="1" si="16"/>
        <v>3.0787313396789476E-2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-5.7629378937091563E-3</v>
      </c>
      <c r="E135" s="1">
        <f t="shared" ca="1" si="13"/>
        <v>-3.2655730272809773E-3</v>
      </c>
      <c r="F135" s="1">
        <f t="shared" ca="1" si="17"/>
        <v>1.5292598053109452E-2</v>
      </c>
      <c r="G135" s="1">
        <f t="shared" ca="1" si="17"/>
        <v>6.2452635869193009E-2</v>
      </c>
      <c r="H135" s="1">
        <f t="shared" ca="1" si="17"/>
        <v>0.10726307868126253</v>
      </c>
      <c r="I135" s="1">
        <f t="shared" ca="1" si="17"/>
        <v>5.5762704922475835E-2</v>
      </c>
      <c r="J135" s="1">
        <f t="shared" ca="1" si="17"/>
        <v>-1.350809435570799E-3</v>
      </c>
      <c r="K135" s="1">
        <f t="shared" ca="1" si="17"/>
        <v>6.3518958131742242E-2</v>
      </c>
      <c r="L135" s="1">
        <f t="shared" ca="1" si="17"/>
        <v>0.2477026599060716</v>
      </c>
      <c r="M135" s="1">
        <f t="shared" ca="1" si="17"/>
        <v>0.44472228888816029</v>
      </c>
      <c r="N135" s="1">
        <f t="shared" ca="1" si="17"/>
        <v>0.50930088418126318</v>
      </c>
      <c r="O135" s="1">
        <f t="shared" ca="1" si="17"/>
        <v>0.59266980947379588</v>
      </c>
      <c r="P135" s="1">
        <f t="shared" ca="1" si="17"/>
        <v>0.5907605394116604</v>
      </c>
      <c r="Q135" s="1">
        <f t="shared" ca="1" si="17"/>
        <v>0.50324286268994856</v>
      </c>
      <c r="R135" s="1">
        <f t="shared" ca="1" si="17"/>
        <v>0.29297391830309727</v>
      </c>
      <c r="S135" s="1">
        <f t="shared" ca="1" si="17"/>
        <v>0.18191741168732461</v>
      </c>
      <c r="T135" s="1">
        <f t="shared" ca="1" si="17"/>
        <v>0.23250319246299692</v>
      </c>
      <c r="U135" s="1">
        <f t="shared" ca="1" si="17"/>
        <v>0.4176044400558469</v>
      </c>
      <c r="V135" s="1">
        <f t="shared" ca="1" si="15"/>
        <v>0.50184649876294218</v>
      </c>
      <c r="W135" s="1">
        <f t="shared" ca="1" si="16"/>
        <v>0.39111325837846606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-6.4727926060972288E-2</v>
      </c>
      <c r="E136" s="1">
        <f t="shared" ca="1" si="13"/>
        <v>-6.1720034218697886E-2</v>
      </c>
      <c r="F136" s="1">
        <f t="shared" ca="1" si="17"/>
        <v>-4.0353829556782662E-2</v>
      </c>
      <c r="G136" s="1">
        <f t="shared" ca="1" si="17"/>
        <v>3.3058195702905309E-2</v>
      </c>
      <c r="H136" s="1">
        <f t="shared" ca="1" si="17"/>
        <v>7.5656349494342759E-2</v>
      </c>
      <c r="I136" s="1">
        <f t="shared" ca="1" si="17"/>
        <v>4.0968428406562951E-2</v>
      </c>
      <c r="J136" s="1">
        <f t="shared" ca="1" si="17"/>
        <v>1.5826126551504355E-2</v>
      </c>
      <c r="K136" s="1">
        <f t="shared" ca="1" si="17"/>
        <v>7.4707864519562545E-2</v>
      </c>
      <c r="L136" s="1">
        <f t="shared" ca="1" si="17"/>
        <v>0.27101324925960957</v>
      </c>
      <c r="M136" s="1">
        <f t="shared" ca="1" si="17"/>
        <v>0.58264317965231582</v>
      </c>
      <c r="N136" s="1">
        <f t="shared" ca="1" si="17"/>
        <v>0.5639181632699829</v>
      </c>
      <c r="O136" s="1">
        <f t="shared" ca="1" si="17"/>
        <v>0.25321232012915684</v>
      </c>
      <c r="P136" s="1">
        <f t="shared" ca="1" si="17"/>
        <v>0.11323508206096973</v>
      </c>
      <c r="Q136" s="1">
        <f t="shared" ca="1" si="17"/>
        <v>0.16963722591077518</v>
      </c>
      <c r="R136" s="1">
        <f t="shared" ca="1" si="17"/>
        <v>0.21383643341108241</v>
      </c>
      <c r="S136" s="1">
        <f t="shared" ca="1" si="17"/>
        <v>0.31648180372915524</v>
      </c>
      <c r="T136" s="1">
        <f t="shared" ca="1" si="17"/>
        <v>0.45702577784060344</v>
      </c>
      <c r="U136" s="1">
        <f t="shared" ca="1" si="17"/>
        <v>0.52828321122147892</v>
      </c>
      <c r="V136" s="1">
        <f t="shared" ca="1" si="15"/>
        <v>0.55015871919542803</v>
      </c>
      <c r="W136" s="1">
        <f t="shared" ca="1" si="16"/>
        <v>0.40039873653580171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0.1352321824657419</v>
      </c>
      <c r="E137" s="1">
        <f t="shared" ca="1" si="13"/>
        <v>9.8163133306687744E-2</v>
      </c>
      <c r="F137" s="1">
        <f t="shared" ca="1" si="17"/>
        <v>8.4832254831029713E-2</v>
      </c>
      <c r="G137" s="1">
        <f t="shared" ca="1" si="17"/>
        <v>6.4179068671160716E-2</v>
      </c>
      <c r="H137" s="1">
        <f t="shared" ca="1" si="17"/>
        <v>1.9308813517500377E-2</v>
      </c>
      <c r="I137" s="1">
        <f t="shared" ca="1" si="17"/>
        <v>-2.0399894705601405E-2</v>
      </c>
      <c r="J137" s="1">
        <f t="shared" ca="1" si="17"/>
        <v>-5.0461449945189167E-3</v>
      </c>
      <c r="K137" s="1">
        <f t="shared" ca="1" si="17"/>
        <v>8.884283405232006E-2</v>
      </c>
      <c r="L137" s="1">
        <f t="shared" ca="1" si="17"/>
        <v>0.28670340551415385</v>
      </c>
      <c r="M137" s="1">
        <f t="shared" ca="1" si="17"/>
        <v>0.42752745660230601</v>
      </c>
      <c r="N137" s="1">
        <f t="shared" ca="1" si="17"/>
        <v>0.23210182350266639</v>
      </c>
      <c r="O137" s="1">
        <f t="shared" ca="1" si="17"/>
        <v>9.1650344618517565E-2</v>
      </c>
      <c r="P137" s="1">
        <f t="shared" ca="1" si="17"/>
        <v>0.21044799854600957</v>
      </c>
      <c r="Q137" s="1">
        <f t="shared" ca="1" si="17"/>
        <v>0.41901889220913924</v>
      </c>
      <c r="R137" s="1">
        <f t="shared" ca="1" si="17"/>
        <v>0.3804807061521428</v>
      </c>
      <c r="S137" s="1">
        <f t="shared" ca="1" si="17"/>
        <v>0.31311482489310677</v>
      </c>
      <c r="T137" s="1">
        <f t="shared" ca="1" si="17"/>
        <v>0.36461526805301975</v>
      </c>
      <c r="U137" s="1">
        <f t="shared" ca="1" si="17"/>
        <v>0.34741449890117393</v>
      </c>
      <c r="V137" s="1">
        <f t="shared" ca="1" si="15"/>
        <v>0.32971388068992108</v>
      </c>
      <c r="W137" s="1">
        <f t="shared" ca="1" si="16"/>
        <v>0.18439746355364522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7.8791960281351603E-2</v>
      </c>
      <c r="E138" s="1">
        <f t="shared" ca="1" si="13"/>
        <v>8.4593571355710787E-2</v>
      </c>
      <c r="F138" s="1">
        <f t="shared" ca="1" si="17"/>
        <v>4.7007061508619129E-2</v>
      </c>
      <c r="G138" s="1">
        <f t="shared" ca="1" si="17"/>
        <v>2.1129328934188001E-2</v>
      </c>
      <c r="H138" s="1">
        <f t="shared" ca="1" si="17"/>
        <v>4.744771424564638E-2</v>
      </c>
      <c r="I138" s="1">
        <f t="shared" ca="1" si="17"/>
        <v>6.4793951479497916E-2</v>
      </c>
      <c r="J138" s="1">
        <f t="shared" ca="1" si="17"/>
        <v>9.1138055942959914E-2</v>
      </c>
      <c r="K138" s="1">
        <f t="shared" ca="1" si="17"/>
        <v>0.15298860072822551</v>
      </c>
      <c r="L138" s="1">
        <f t="shared" ca="1" si="17"/>
        <v>0.29011578260422716</v>
      </c>
      <c r="M138" s="1">
        <f t="shared" ca="1" si="17"/>
        <v>0.4318712410727511</v>
      </c>
      <c r="N138" s="1">
        <f t="shared" ca="1" si="17"/>
        <v>0.40641047337853237</v>
      </c>
      <c r="O138" s="1">
        <f t="shared" ca="1" si="17"/>
        <v>0.5556796251226126</v>
      </c>
      <c r="P138" s="1">
        <f t="shared" ca="1" si="17"/>
        <v>0.77638495114351869</v>
      </c>
      <c r="Q138" s="1">
        <f t="shared" ca="1" si="17"/>
        <v>0.71202781149921857</v>
      </c>
      <c r="R138" s="1">
        <f t="shared" ca="1" si="17"/>
        <v>0.35691905959409087</v>
      </c>
      <c r="S138" s="1">
        <f t="shared" ca="1" si="17"/>
        <v>0.22333105923993818</v>
      </c>
      <c r="T138" s="1">
        <f t="shared" ca="1" si="17"/>
        <v>0.29973332987214074</v>
      </c>
      <c r="U138" s="1">
        <f t="shared" ca="1" si="17"/>
        <v>0.36243947989503555</v>
      </c>
      <c r="V138" s="1">
        <f t="shared" ca="1" si="15"/>
        <v>0.52332669753374061</v>
      </c>
      <c r="W138" s="1">
        <f t="shared" ca="1" si="16"/>
        <v>0.52796989834425501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3.2495698940757246E-2</v>
      </c>
      <c r="E139" s="1">
        <f t="shared" ca="1" si="13"/>
        <v>6.2083350943585344E-2</v>
      </c>
      <c r="F139" s="1">
        <f t="shared" ca="1" si="17"/>
        <v>5.8968036611914465E-2</v>
      </c>
      <c r="G139" s="1">
        <f t="shared" ca="1" si="17"/>
        <v>-1.5721949320537908E-3</v>
      </c>
      <c r="H139" s="1">
        <f t="shared" ca="1" si="17"/>
        <v>-5.7550430717180176E-2</v>
      </c>
      <c r="I139" s="1">
        <f t="shared" ca="1" si="17"/>
        <v>-4.1827114078996384E-2</v>
      </c>
      <c r="J139" s="1">
        <f t="shared" ca="1" si="17"/>
        <v>8.2907651702328802E-3</v>
      </c>
      <c r="K139" s="1">
        <f t="shared" ca="1" si="17"/>
        <v>0.1136551756168114</v>
      </c>
      <c r="L139" s="1">
        <f t="shared" ca="1" si="17"/>
        <v>0.26745943131366884</v>
      </c>
      <c r="M139" s="1">
        <f t="shared" ca="1" si="17"/>
        <v>0.3827496776923604</v>
      </c>
      <c r="N139" s="1">
        <f t="shared" ca="1" si="17"/>
        <v>0.25756359012459229</v>
      </c>
      <c r="O139" s="1">
        <f t="shared" ca="1" si="17"/>
        <v>0.21168540352125492</v>
      </c>
      <c r="P139" s="1">
        <f t="shared" ca="1" si="17"/>
        <v>0.39127034220721818</v>
      </c>
      <c r="Q139" s="1">
        <f t="shared" ca="1" si="17"/>
        <v>0.53876380596082329</v>
      </c>
      <c r="R139" s="1">
        <f t="shared" ca="1" si="17"/>
        <v>0.34888719033803917</v>
      </c>
      <c r="S139" s="1">
        <f t="shared" ca="1" si="17"/>
        <v>7.1999794008344289E-2</v>
      </c>
      <c r="T139" s="1">
        <f t="shared" ca="1" si="17"/>
        <v>-4.8488780810606529E-2</v>
      </c>
      <c r="U139" s="1">
        <f t="shared" ca="1" si="17"/>
        <v>-2.1713145570018001E-2</v>
      </c>
      <c r="V139" s="1">
        <f t="shared" ca="1" si="15"/>
        <v>3.8481101684447863E-2</v>
      </c>
      <c r="W139" s="1">
        <f t="shared" ca="1" si="16"/>
        <v>2.2717910754243779E-2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-4.3618605795200618E-2</v>
      </c>
      <c r="E140" s="1">
        <f t="shared" ca="1" si="13"/>
        <v>-2.418966132683685E-2</v>
      </c>
      <c r="F140" s="1">
        <f t="shared" ca="1" si="17"/>
        <v>3.5817418480995483E-2</v>
      </c>
      <c r="G140" s="1">
        <f t="shared" ca="1" si="17"/>
        <v>0.10061956784567401</v>
      </c>
      <c r="H140" s="1">
        <f t="shared" ca="1" si="17"/>
        <v>0.12065454113585887</v>
      </c>
      <c r="I140" s="1">
        <f t="shared" ca="1" si="17"/>
        <v>8.3560020433165044E-2</v>
      </c>
      <c r="J140" s="1">
        <f t="shared" ca="1" si="17"/>
        <v>3.5129981792851588E-2</v>
      </c>
      <c r="K140" s="1">
        <f t="shared" ca="1" si="17"/>
        <v>3.2755166283696562E-2</v>
      </c>
      <c r="L140" s="1">
        <f t="shared" ca="1" si="17"/>
        <v>0.17139328940884482</v>
      </c>
      <c r="M140" s="1">
        <f t="shared" ca="1" si="17"/>
        <v>0.33937425867197052</v>
      </c>
      <c r="N140" s="1">
        <f t="shared" ca="1" si="17"/>
        <v>0.22722281158872448</v>
      </c>
      <c r="O140" s="1">
        <f t="shared" ca="1" si="17"/>
        <v>0.10917048213942096</v>
      </c>
      <c r="P140" s="1">
        <f t="shared" ca="1" si="17"/>
        <v>0.14412562415522071</v>
      </c>
      <c r="Q140" s="1">
        <f t="shared" ca="1" si="17"/>
        <v>0.30549533005527041</v>
      </c>
      <c r="R140" s="1">
        <f t="shared" ca="1" si="17"/>
        <v>0.25112993685103135</v>
      </c>
      <c r="S140" s="1">
        <f t="shared" ca="1" si="17"/>
        <v>0.19018741803130967</v>
      </c>
      <c r="T140" s="1">
        <f t="shared" ca="1" si="17"/>
        <v>0.18004026233875939</v>
      </c>
      <c r="U140" s="1">
        <f t="shared" ca="1" si="17"/>
        <v>0.18814107049889259</v>
      </c>
      <c r="V140" s="1">
        <f t="shared" ca="1" si="15"/>
        <v>0.21331711651560761</v>
      </c>
      <c r="W140" s="1">
        <f t="shared" ca="1" si="16"/>
        <v>0.17130220539162003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6.6225573052795347E-2</v>
      </c>
      <c r="E141" s="1">
        <f t="shared" ca="1" si="13"/>
        <v>5.8365656074132737E-2</v>
      </c>
      <c r="F141" s="1">
        <f t="shared" ca="1" si="17"/>
        <v>3.1115345405815408E-2</v>
      </c>
      <c r="G141" s="1">
        <f t="shared" ca="1" si="17"/>
        <v>4.219933449132756E-2</v>
      </c>
      <c r="H141" s="1">
        <f t="shared" ca="1" si="17"/>
        <v>0.10370445413896705</v>
      </c>
      <c r="I141" s="1">
        <f t="shared" ca="1" si="17"/>
        <v>0.14231161581800655</v>
      </c>
      <c r="J141" s="1">
        <f t="shared" ca="1" si="17"/>
        <v>0.1091612849595206</v>
      </c>
      <c r="K141" s="1">
        <f t="shared" ca="1" si="17"/>
        <v>0.14080068295849105</v>
      </c>
      <c r="L141" s="1">
        <f t="shared" ca="1" si="17"/>
        <v>0.33853240276189128</v>
      </c>
      <c r="M141" s="1">
        <f t="shared" ca="1" si="17"/>
        <v>0.64554528825577329</v>
      </c>
      <c r="N141" s="1">
        <f t="shared" ca="1" si="17"/>
        <v>0.68871376752187796</v>
      </c>
      <c r="O141" s="1">
        <f t="shared" ca="1" si="17"/>
        <v>0.56102714644839879</v>
      </c>
      <c r="P141" s="1">
        <f t="shared" ca="1" si="17"/>
        <v>0.58044675115232014</v>
      </c>
      <c r="Q141" s="1">
        <f t="shared" ca="1" si="17"/>
        <v>0.5361026891385231</v>
      </c>
      <c r="R141" s="1">
        <f t="shared" ca="1" si="17"/>
        <v>0.35567607184033634</v>
      </c>
      <c r="S141" s="1">
        <f t="shared" ca="1" si="17"/>
        <v>0.21887844847084731</v>
      </c>
      <c r="T141" s="1">
        <f t="shared" ca="1" si="17"/>
        <v>0.19186202570307892</v>
      </c>
      <c r="U141" s="1">
        <f t="shared" ca="1" si="17"/>
        <v>0.35510059192588611</v>
      </c>
      <c r="V141" s="1">
        <f t="shared" ca="1" si="15"/>
        <v>0.70339206398431275</v>
      </c>
      <c r="W141" s="1">
        <f t="shared" ca="1" si="16"/>
        <v>0.92950810728550581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3.884812936122043E-4</v>
      </c>
      <c r="E142" s="1">
        <f t="shared" ca="1" si="13"/>
        <v>-1.340756129480012E-3</v>
      </c>
      <c r="F142" s="1">
        <f t="shared" ca="1" si="17"/>
        <v>9.1146547422910982E-3</v>
      </c>
      <c r="G142" s="1">
        <f t="shared" ca="1" si="17"/>
        <v>1.6553219832169171E-2</v>
      </c>
      <c r="H142" s="1">
        <f t="shared" ca="1" si="17"/>
        <v>1.2939432816023602E-2</v>
      </c>
      <c r="I142" s="1">
        <f t="shared" ca="1" si="17"/>
        <v>-3.5553972353162045E-3</v>
      </c>
      <c r="J142" s="1">
        <f t="shared" ca="1" si="17"/>
        <v>-2.6544297495616542E-2</v>
      </c>
      <c r="K142" s="1">
        <f t="shared" ca="1" si="17"/>
        <v>-7.6458164887606376E-3</v>
      </c>
      <c r="L142" s="1">
        <f t="shared" ca="1" si="17"/>
        <v>0.17631547449856164</v>
      </c>
      <c r="M142" s="1">
        <f t="shared" ca="1" si="17"/>
        <v>0.37781674215732391</v>
      </c>
      <c r="N142" s="1">
        <f t="shared" ca="1" si="17"/>
        <v>0.30596328009935841</v>
      </c>
      <c r="O142" s="1">
        <f t="shared" ca="1" si="17"/>
        <v>0.42963191090019726</v>
      </c>
      <c r="P142" s="1">
        <f t="shared" ca="1" si="17"/>
        <v>0.71954478778638153</v>
      </c>
      <c r="Q142" s="1">
        <f t="shared" ca="1" si="17"/>
        <v>0.75106908754388146</v>
      </c>
      <c r="R142" s="1">
        <f t="shared" ca="1" si="17"/>
        <v>0.56257364791723519</v>
      </c>
      <c r="S142" s="1">
        <f t="shared" ca="1" si="17"/>
        <v>0.61704733649435195</v>
      </c>
      <c r="T142" s="1">
        <f t="shared" ca="1" si="17"/>
        <v>0.81366172968440598</v>
      </c>
      <c r="U142" s="1">
        <f t="shared" ca="1" si="17"/>
        <v>0.81979322030205137</v>
      </c>
      <c r="V142" s="1">
        <f t="shared" ca="1" si="15"/>
        <v>0.68341372233973285</v>
      </c>
      <c r="W142" s="1">
        <f t="shared" ca="1" si="16"/>
        <v>0.73839809189322281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4.786122875819699E-2</v>
      </c>
      <c r="E143" s="1">
        <f t="shared" ca="1" si="13"/>
        <v>5.4140271027790982E-2</v>
      </c>
      <c r="F143" s="1">
        <f t="shared" ca="1" si="17"/>
        <v>8.1838932218572052E-2</v>
      </c>
      <c r="G143" s="1">
        <f t="shared" ca="1" si="17"/>
        <v>8.5421826340640383E-2</v>
      </c>
      <c r="H143" s="1">
        <f t="shared" ca="1" si="17"/>
        <v>4.7742998715018227E-2</v>
      </c>
      <c r="I143" s="1">
        <f t="shared" ca="1" si="17"/>
        <v>2.1049088772004527E-2</v>
      </c>
      <c r="J143" s="1">
        <f t="shared" ca="1" si="17"/>
        <v>1.3841318138001346E-2</v>
      </c>
      <c r="K143" s="1">
        <f t="shared" ca="1" si="17"/>
        <v>6.6122157232148732E-2</v>
      </c>
      <c r="L143" s="1">
        <f t="shared" ca="1" si="17"/>
        <v>0.31828576500533312</v>
      </c>
      <c r="M143" s="1">
        <f t="shared" ca="1" si="17"/>
        <v>0.63484032477728025</v>
      </c>
      <c r="N143" s="1">
        <f t="shared" ca="1" si="17"/>
        <v>0.62751014034599006</v>
      </c>
      <c r="O143" s="1">
        <f t="shared" ca="1" si="17"/>
        <v>0.46488750555689606</v>
      </c>
      <c r="P143" s="1">
        <f t="shared" ca="1" si="17"/>
        <v>0.38847851228234342</v>
      </c>
      <c r="Q143" s="1">
        <f t="shared" ca="1" si="17"/>
        <v>0.24228646315704555</v>
      </c>
      <c r="R143" s="1">
        <f t="shared" ca="1" si="17"/>
        <v>0.12927278986236629</v>
      </c>
      <c r="S143" s="1">
        <f t="shared" ca="1" si="17"/>
        <v>9.7506310083001785E-2</v>
      </c>
      <c r="T143" s="1">
        <f t="shared" ca="1" si="17"/>
        <v>5.878570569679642E-2</v>
      </c>
      <c r="U143" s="1">
        <f t="shared" ref="U143:U158" ca="1" si="18">(U93+0.6*(V93+T93)+0.15*(S93+W93))/(1+2*0.6+2*0.15)</f>
        <v>8.9885693490072291E-2</v>
      </c>
      <c r="V143" s="1">
        <f t="shared" ca="1" si="15"/>
        <v>0.19983841451186904</v>
      </c>
      <c r="W143" s="1">
        <f t="shared" ca="1" si="16"/>
        <v>0.24288664934972487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0.10286461536469992</v>
      </c>
      <c r="E144" s="1">
        <f t="shared" ca="1" si="13"/>
        <v>4.9484103670847296E-2</v>
      </c>
      <c r="F144" s="1">
        <f t="shared" ref="F144:T158" ca="1" si="19">(F94+0.6*(G94+E94)+0.15*(D94+H94))/(1+2*0.6+2*0.15)</f>
        <v>9.7513477666844785E-3</v>
      </c>
      <c r="G144" s="1">
        <f t="shared" ca="1" si="19"/>
        <v>3.1125703993154833E-3</v>
      </c>
      <c r="H144" s="1">
        <f t="shared" ca="1" si="19"/>
        <v>-3.8493808405331432E-2</v>
      </c>
      <c r="I144" s="1">
        <f t="shared" ca="1" si="19"/>
        <v>-7.5588129770354409E-2</v>
      </c>
      <c r="J144" s="1">
        <f t="shared" ca="1" si="19"/>
        <v>-7.8470710917764697E-2</v>
      </c>
      <c r="K144" s="1">
        <f t="shared" ca="1" si="19"/>
        <v>6.1168228119789503E-3</v>
      </c>
      <c r="L144" s="1">
        <f t="shared" ca="1" si="19"/>
        <v>0.20883844419427988</v>
      </c>
      <c r="M144" s="1">
        <f t="shared" ca="1" si="19"/>
        <v>0.37663843012302384</v>
      </c>
      <c r="N144" s="1">
        <f t="shared" ca="1" si="19"/>
        <v>0.28775620986404049</v>
      </c>
      <c r="O144" s="1">
        <f t="shared" ca="1" si="19"/>
        <v>0.30476267171206006</v>
      </c>
      <c r="P144" s="1">
        <f t="shared" ca="1" si="19"/>
        <v>0.38950684006196945</v>
      </c>
      <c r="Q144" s="1">
        <f t="shared" ca="1" si="19"/>
        <v>0.24238209769638405</v>
      </c>
      <c r="R144" s="1">
        <f t="shared" ca="1" si="19"/>
        <v>0.15446439953497099</v>
      </c>
      <c r="S144" s="1">
        <f t="shared" ca="1" si="19"/>
        <v>0.30321327665499148</v>
      </c>
      <c r="T144" s="1">
        <f t="shared" ca="1" si="19"/>
        <v>0.53863325486532276</v>
      </c>
      <c r="U144" s="1">
        <f t="shared" ca="1" si="18"/>
        <v>0.50881605407251307</v>
      </c>
      <c r="V144" s="1">
        <f t="shared" ca="1" si="15"/>
        <v>0.35653885734921437</v>
      </c>
      <c r="W144" s="1">
        <f t="shared" ca="1" si="16"/>
        <v>0.21752880902867738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6.7004260546491362E-2</v>
      </c>
      <c r="E145" s="1">
        <f t="shared" ca="1" si="13"/>
        <v>6.7317633984552072E-3</v>
      </c>
      <c r="F145" s="1">
        <f t="shared" ca="1" si="19"/>
        <v>-2.9530073812795917E-4</v>
      </c>
      <c r="G145" s="1">
        <f t="shared" ca="1" si="19"/>
        <v>2.469410718046916E-2</v>
      </c>
      <c r="H145" s="1">
        <f t="shared" ca="1" si="19"/>
        <v>-1.1254919108455303E-4</v>
      </c>
      <c r="I145" s="1">
        <f t="shared" ca="1" si="19"/>
        <v>-1.6412837916234616E-2</v>
      </c>
      <c r="J145" s="1">
        <f t="shared" ca="1" si="19"/>
        <v>-4.6149049224579187E-4</v>
      </c>
      <c r="K145" s="1">
        <f t="shared" ca="1" si="19"/>
        <v>5.5289404698278977E-2</v>
      </c>
      <c r="L145" s="1">
        <f t="shared" ca="1" si="19"/>
        <v>0.2104387400377877</v>
      </c>
      <c r="M145" s="1">
        <f t="shared" ca="1" si="19"/>
        <v>0.35448453298895927</v>
      </c>
      <c r="N145" s="1">
        <f t="shared" ca="1" si="19"/>
        <v>0.28823670438741772</v>
      </c>
      <c r="O145" s="1">
        <f t="shared" ca="1" si="19"/>
        <v>0.33703250485582914</v>
      </c>
      <c r="P145" s="1">
        <f t="shared" ca="1" si="19"/>
        <v>0.51637557470261419</v>
      </c>
      <c r="Q145" s="1">
        <f t="shared" ca="1" si="19"/>
        <v>0.49515301754892577</v>
      </c>
      <c r="R145" s="1">
        <f t="shared" ca="1" si="19"/>
        <v>0.32338206999494379</v>
      </c>
      <c r="S145" s="1">
        <f t="shared" ca="1" si="19"/>
        <v>0.23312231918840814</v>
      </c>
      <c r="T145" s="1">
        <f t="shared" ca="1" si="19"/>
        <v>0.18878509117246828</v>
      </c>
      <c r="U145" s="1">
        <f t="shared" ca="1" si="18"/>
        <v>0.12400432106950869</v>
      </c>
      <c r="V145" s="1">
        <f t="shared" ca="1" si="15"/>
        <v>0.15227251458969554</v>
      </c>
      <c r="W145" s="1">
        <f t="shared" ca="1" si="16"/>
        <v>0.25443486371803786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6.1337845211248777E-2</v>
      </c>
      <c r="E146" s="1">
        <f t="shared" ca="1" si="13"/>
        <v>5.1143288273504402E-2</v>
      </c>
      <c r="F146" s="1">
        <f t="shared" ca="1" si="19"/>
        <v>6.6475532912941074E-2</v>
      </c>
      <c r="G146" s="1">
        <f t="shared" ca="1" si="19"/>
        <v>4.7881581438550397E-2</v>
      </c>
      <c r="H146" s="1">
        <f t="shared" ca="1" si="19"/>
        <v>-2.0620451509454414E-2</v>
      </c>
      <c r="I146" s="1">
        <f t="shared" ca="1" si="19"/>
        <v>-6.7680029727941959E-2</v>
      </c>
      <c r="J146" s="1">
        <f t="shared" ca="1" si="19"/>
        <v>-5.7943281404071713E-2</v>
      </c>
      <c r="K146" s="1">
        <f t="shared" ca="1" si="19"/>
        <v>4.0302551722733407E-2</v>
      </c>
      <c r="L146" s="1">
        <f t="shared" ca="1" si="19"/>
        <v>0.25994626576184765</v>
      </c>
      <c r="M146" s="1">
        <f t="shared" ca="1" si="19"/>
        <v>0.53649492553977685</v>
      </c>
      <c r="N146" s="1">
        <f t="shared" ca="1" si="19"/>
        <v>0.64966361935588313</v>
      </c>
      <c r="O146" s="1">
        <f t="shared" ca="1" si="19"/>
        <v>0.75265655981256629</v>
      </c>
      <c r="P146" s="1">
        <f t="shared" ca="1" si="19"/>
        <v>0.71000153594618087</v>
      </c>
      <c r="Q146" s="1">
        <f t="shared" ca="1" si="19"/>
        <v>0.4905396061958881</v>
      </c>
      <c r="R146" s="1">
        <f t="shared" ca="1" si="19"/>
        <v>0.41723456025326422</v>
      </c>
      <c r="S146" s="1">
        <f t="shared" ca="1" si="19"/>
        <v>0.48110102759249573</v>
      </c>
      <c r="T146" s="1">
        <f t="shared" ca="1" si="19"/>
        <v>0.65549445392253403</v>
      </c>
      <c r="U146" s="1">
        <f t="shared" ca="1" si="18"/>
        <v>0.65210199887526832</v>
      </c>
      <c r="V146" s="1">
        <f t="shared" ca="1" si="15"/>
        <v>0.59073310890879094</v>
      </c>
      <c r="W146" s="1">
        <f t="shared" ca="1" si="16"/>
        <v>0.52111026088590906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5.4874411035867689E-2</v>
      </c>
      <c r="E147" s="1">
        <f t="shared" ca="1" si="13"/>
        <v>5.6393698245838661E-2</v>
      </c>
      <c r="F147" s="1">
        <f t="shared" ca="1" si="19"/>
        <v>1.5489875014822855E-2</v>
      </c>
      <c r="G147" s="1">
        <f t="shared" ca="1" si="19"/>
        <v>-2.7669270742514584E-2</v>
      </c>
      <c r="H147" s="1">
        <f t="shared" ca="1" si="19"/>
        <v>-4.4568749483666258E-2</v>
      </c>
      <c r="I147" s="1">
        <f t="shared" ca="1" si="19"/>
        <v>-1.8723170725328912E-2</v>
      </c>
      <c r="J147" s="1">
        <f t="shared" ca="1" si="19"/>
        <v>3.8476003917464294E-2</v>
      </c>
      <c r="K147" s="1">
        <f t="shared" ca="1" si="19"/>
        <v>0.14150711527901899</v>
      </c>
      <c r="L147" s="1">
        <f t="shared" ca="1" si="19"/>
        <v>0.29724769062872514</v>
      </c>
      <c r="M147" s="1">
        <f t="shared" ca="1" si="19"/>
        <v>0.4706146467060533</v>
      </c>
      <c r="N147" s="1">
        <f t="shared" ca="1" si="19"/>
        <v>0.4547428815476991</v>
      </c>
      <c r="O147" s="1">
        <f t="shared" ca="1" si="19"/>
        <v>0.50190176683979071</v>
      </c>
      <c r="P147" s="1">
        <f t="shared" ca="1" si="19"/>
        <v>0.48339189128779853</v>
      </c>
      <c r="Q147" s="1">
        <f t="shared" ca="1" si="19"/>
        <v>0.35996663422070085</v>
      </c>
      <c r="R147" s="1">
        <f t="shared" ca="1" si="19"/>
        <v>0.32915981723333348</v>
      </c>
      <c r="S147" s="1">
        <f t="shared" ca="1" si="19"/>
        <v>0.43258316554142667</v>
      </c>
      <c r="T147" s="1">
        <f t="shared" ca="1" si="19"/>
        <v>0.50597527289299582</v>
      </c>
      <c r="U147" s="1">
        <f t="shared" ca="1" si="18"/>
        <v>0.36470374072581757</v>
      </c>
      <c r="V147" s="1">
        <f t="shared" ca="1" si="15"/>
        <v>0.29131633776126176</v>
      </c>
      <c r="W147" s="1">
        <f t="shared" ca="1" si="16"/>
        <v>0.30935071569243172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-2.1264916647141413E-3</v>
      </c>
      <c r="E148" s="1">
        <f t="shared" ca="1" si="13"/>
        <v>2.8439684537541813E-2</v>
      </c>
      <c r="F148" s="1">
        <f t="shared" ca="1" si="19"/>
        <v>4.6174398345113034E-2</v>
      </c>
      <c r="G148" s="1">
        <f t="shared" ca="1" si="19"/>
        <v>6.1682497673780201E-2</v>
      </c>
      <c r="H148" s="1">
        <f t="shared" ca="1" si="19"/>
        <v>5.0783922431681269E-2</v>
      </c>
      <c r="I148" s="1">
        <f t="shared" ca="1" si="19"/>
        <v>1.0462032388722114E-3</v>
      </c>
      <c r="J148" s="1">
        <f t="shared" ca="1" si="19"/>
        <v>-3.2070117549209297E-3</v>
      </c>
      <c r="K148" s="1">
        <f t="shared" ca="1" si="19"/>
        <v>7.0196257601776044E-2</v>
      </c>
      <c r="L148" s="1">
        <f t="shared" ca="1" si="19"/>
        <v>0.3112216670140992</v>
      </c>
      <c r="M148" s="1">
        <f t="shared" ca="1" si="19"/>
        <v>0.67205094394041354</v>
      </c>
      <c r="N148" s="1">
        <f t="shared" ca="1" si="19"/>
        <v>0.74241027473784749</v>
      </c>
      <c r="O148" s="1">
        <f t="shared" ca="1" si="19"/>
        <v>0.49583704448989929</v>
      </c>
      <c r="P148" s="1">
        <f t="shared" ca="1" si="19"/>
        <v>0.18543008866787108</v>
      </c>
      <c r="Q148" s="1">
        <f t="shared" ca="1" si="19"/>
        <v>2.8660104474660351E-2</v>
      </c>
      <c r="R148" s="1">
        <f t="shared" ca="1" si="19"/>
        <v>5.6637936206384264E-2</v>
      </c>
      <c r="S148" s="1">
        <f t="shared" ca="1" si="19"/>
        <v>0.21399058284557274</v>
      </c>
      <c r="T148" s="1">
        <f t="shared" ca="1" si="19"/>
        <v>0.3210470261245445</v>
      </c>
      <c r="U148" s="1">
        <f t="shared" ca="1" si="18"/>
        <v>0.2739307540537117</v>
      </c>
      <c r="V148" s="1">
        <f t="shared" ca="1" si="15"/>
        <v>0.32838600773721599</v>
      </c>
      <c r="W148" s="1">
        <f t="shared" ca="1" si="16"/>
        <v>0.5170483685290862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6.6537073675080535E-2</v>
      </c>
      <c r="E149" s="1">
        <f t="shared" ca="1" si="13"/>
        <v>1.9681713460637528E-2</v>
      </c>
      <c r="F149" s="1">
        <f t="shared" ca="1" si="19"/>
        <v>-9.941567180485571E-3</v>
      </c>
      <c r="G149" s="1">
        <f t="shared" ca="1" si="19"/>
        <v>1.1334481606095485E-2</v>
      </c>
      <c r="H149" s="1">
        <f t="shared" ca="1" si="19"/>
        <v>7.6911762144459273E-2</v>
      </c>
      <c r="I149" s="1">
        <f t="shared" ca="1" si="19"/>
        <v>0.12622673121029532</v>
      </c>
      <c r="J149" s="1">
        <f t="shared" ca="1" si="19"/>
        <v>6.9398651005769071E-2</v>
      </c>
      <c r="K149" s="1">
        <f t="shared" ca="1" si="19"/>
        <v>1.5032186353993015E-2</v>
      </c>
      <c r="L149" s="1">
        <f t="shared" ca="1" si="19"/>
        <v>0.23122911396329723</v>
      </c>
      <c r="M149" s="1">
        <f t="shared" ca="1" si="19"/>
        <v>0.65743607281732308</v>
      </c>
      <c r="N149" s="1">
        <f t="shared" ca="1" si="19"/>
        <v>0.89925784823380628</v>
      </c>
      <c r="O149" s="1">
        <f t="shared" ca="1" si="19"/>
        <v>0.9583759423586059</v>
      </c>
      <c r="P149" s="1">
        <f t="shared" ca="1" si="19"/>
        <v>0.89958937759005109</v>
      </c>
      <c r="Q149" s="1">
        <f t="shared" ca="1" si="19"/>
        <v>0.66984323337472551</v>
      </c>
      <c r="R149" s="1">
        <f t="shared" ca="1" si="19"/>
        <v>0.36455498887132098</v>
      </c>
      <c r="S149" s="1">
        <f t="shared" ca="1" si="19"/>
        <v>0.42068002890739675</v>
      </c>
      <c r="T149" s="1">
        <f t="shared" ca="1" si="19"/>
        <v>0.72080803838305429</v>
      </c>
      <c r="U149" s="1">
        <f t="shared" ca="1" si="18"/>
        <v>0.88766322647487017</v>
      </c>
      <c r="V149" s="1">
        <f t="shared" ca="1" si="15"/>
        <v>0.84592137218380759</v>
      </c>
      <c r="W149" s="1">
        <f t="shared" ca="1" si="16"/>
        <v>0.72056334720268589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5.6954852654409839E-2</v>
      </c>
      <c r="E150" s="1">
        <f t="shared" ca="1" si="13"/>
        <v>4.8704572864039557E-2</v>
      </c>
      <c r="F150" s="1">
        <f t="shared" ca="1" si="19"/>
        <v>2.9992100396709343E-2</v>
      </c>
      <c r="G150" s="1">
        <f t="shared" ca="1" si="19"/>
        <v>1.0395728500717984E-2</v>
      </c>
      <c r="H150" s="1">
        <f t="shared" ca="1" si="19"/>
        <v>3.0928224708771608E-2</v>
      </c>
      <c r="I150" s="1">
        <f t="shared" ca="1" si="19"/>
        <v>5.1252347329841672E-2</v>
      </c>
      <c r="J150" s="1">
        <f t="shared" ca="1" si="19"/>
        <v>4.4639788894598222E-3</v>
      </c>
      <c r="K150" s="1">
        <f t="shared" ca="1" si="19"/>
        <v>4.4908004605672749E-2</v>
      </c>
      <c r="L150" s="1">
        <f t="shared" ca="1" si="19"/>
        <v>0.29178033797051212</v>
      </c>
      <c r="M150" s="1">
        <f t="shared" ca="1" si="19"/>
        <v>0.65937868222934048</v>
      </c>
      <c r="N150" s="1">
        <f t="shared" ca="1" si="19"/>
        <v>0.78900256631533539</v>
      </c>
      <c r="O150" s="1">
        <f t="shared" ca="1" si="19"/>
        <v>0.63736294356369094</v>
      </c>
      <c r="P150" s="1">
        <f t="shared" ca="1" si="19"/>
        <v>0.30480378333844538</v>
      </c>
      <c r="Q150" s="1">
        <f t="shared" ca="1" si="19"/>
        <v>0.17156402580505389</v>
      </c>
      <c r="R150" s="1">
        <f t="shared" ca="1" si="19"/>
        <v>0.28422607843715914</v>
      </c>
      <c r="S150" s="1">
        <f t="shared" ca="1" si="19"/>
        <v>0.45878859330201288</v>
      </c>
      <c r="T150" s="1">
        <f t="shared" ca="1" si="19"/>
        <v>0.52198284613053259</v>
      </c>
      <c r="U150" s="1">
        <f t="shared" ca="1" si="18"/>
        <v>0.57508467176228761</v>
      </c>
      <c r="V150" s="1">
        <f t="shared" ca="1" si="15"/>
        <v>0.59354421065640151</v>
      </c>
      <c r="W150" s="1">
        <f t="shared" ca="1" si="16"/>
        <v>0.57485199223522532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7.3925223183721953E-3</v>
      </c>
      <c r="E151" s="1">
        <f t="shared" ca="1" si="13"/>
        <v>-1.0440248318335442E-2</v>
      </c>
      <c r="F151" s="1">
        <f t="shared" ca="1" si="19"/>
        <v>-7.303607114006516E-4</v>
      </c>
      <c r="G151" s="1">
        <f t="shared" ca="1" si="19"/>
        <v>3.7128751359659332E-2</v>
      </c>
      <c r="H151" s="1">
        <f t="shared" ca="1" si="19"/>
        <v>9.0289255172721614E-2</v>
      </c>
      <c r="I151" s="1">
        <f t="shared" ca="1" si="19"/>
        <v>6.1689790233934685E-2</v>
      </c>
      <c r="J151" s="1">
        <f t="shared" ca="1" si="19"/>
        <v>-3.3691041312816986E-2</v>
      </c>
      <c r="K151" s="1">
        <f t="shared" ca="1" si="19"/>
        <v>-7.5989712331203888E-3</v>
      </c>
      <c r="L151" s="1">
        <f t="shared" ca="1" si="19"/>
        <v>0.26751910891275432</v>
      </c>
      <c r="M151" s="1">
        <f t="shared" ca="1" si="19"/>
        <v>0.61113656348778855</v>
      </c>
      <c r="N151" s="1">
        <f t="shared" ca="1" si="19"/>
        <v>0.59024265887916194</v>
      </c>
      <c r="O151" s="1">
        <f t="shared" ca="1" si="19"/>
        <v>0.25318705985080114</v>
      </c>
      <c r="P151" s="1">
        <f t="shared" ca="1" si="19"/>
        <v>6.2813854832083654E-2</v>
      </c>
      <c r="Q151" s="1">
        <f t="shared" ca="1" si="19"/>
        <v>4.990747008485371E-2</v>
      </c>
      <c r="R151" s="1">
        <f t="shared" ca="1" si="19"/>
        <v>8.8004596263913618E-2</v>
      </c>
      <c r="S151" s="1">
        <f t="shared" ca="1" si="19"/>
        <v>0.18062840452644968</v>
      </c>
      <c r="T151" s="1">
        <f t="shared" ca="1" si="19"/>
        <v>0.30020591789184942</v>
      </c>
      <c r="U151" s="1">
        <f t="shared" ca="1" si="18"/>
        <v>0.29112098718235552</v>
      </c>
      <c r="V151" s="1">
        <f t="shared" ca="1" si="15"/>
        <v>0.3171909913742752</v>
      </c>
      <c r="W151" s="1">
        <f t="shared" ca="1" si="16"/>
        <v>0.25587548729872445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-6.565665634333899E-2</v>
      </c>
      <c r="E152" s="1">
        <f t="shared" ca="1" si="13"/>
        <v>-1.0205752654911004E-2</v>
      </c>
      <c r="F152" s="1">
        <f t="shared" ca="1" si="19"/>
        <v>5.6155093177598057E-2</v>
      </c>
      <c r="G152" s="1">
        <f t="shared" ca="1" si="19"/>
        <v>4.9238870921443613E-2</v>
      </c>
      <c r="H152" s="1">
        <f t="shared" ca="1" si="19"/>
        <v>-4.730143473424442E-3</v>
      </c>
      <c r="I152" s="1">
        <f t="shared" ca="1" si="19"/>
        <v>-1.3482878193527096E-2</v>
      </c>
      <c r="J152" s="1">
        <f t="shared" ca="1" si="19"/>
        <v>1.8536890660610445E-2</v>
      </c>
      <c r="K152" s="1">
        <f t="shared" ca="1" si="19"/>
        <v>9.647589800758713E-2</v>
      </c>
      <c r="L152" s="1">
        <f t="shared" ca="1" si="19"/>
        <v>0.34632948114303275</v>
      </c>
      <c r="M152" s="1">
        <f t="shared" ca="1" si="19"/>
        <v>0.71476856950039336</v>
      </c>
      <c r="N152" s="1">
        <f t="shared" ca="1" si="19"/>
        <v>0.89572256921174742</v>
      </c>
      <c r="O152" s="1">
        <f t="shared" ca="1" si="19"/>
        <v>0.8458157372604248</v>
      </c>
      <c r="P152" s="1">
        <f t="shared" ca="1" si="19"/>
        <v>0.68774104975673567</v>
      </c>
      <c r="Q152" s="1">
        <f t="shared" ca="1" si="19"/>
        <v>0.43976382873726216</v>
      </c>
      <c r="R152" s="1">
        <f t="shared" ca="1" si="19"/>
        <v>0.29603502215638455</v>
      </c>
      <c r="S152" s="1">
        <f t="shared" ca="1" si="19"/>
        <v>0.32517510777098402</v>
      </c>
      <c r="T152" s="1">
        <f t="shared" ca="1" si="19"/>
        <v>0.39155982755561408</v>
      </c>
      <c r="U152" s="1">
        <f t="shared" ca="1" si="18"/>
        <v>0.32130325064496607</v>
      </c>
      <c r="V152" s="1">
        <f t="shared" ca="1" si="15"/>
        <v>0.42404291679442396</v>
      </c>
      <c r="W152" s="1">
        <f t="shared" ca="1" si="16"/>
        <v>0.66810762131180468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6.9519746804040453E-2</v>
      </c>
      <c r="E153" s="1">
        <f t="shared" ca="1" si="13"/>
        <v>8.4654883479795939E-2</v>
      </c>
      <c r="F153" s="1">
        <f t="shared" ca="1" si="19"/>
        <v>9.8632249439760816E-2</v>
      </c>
      <c r="G153" s="1">
        <f t="shared" ca="1" si="19"/>
        <v>6.9870466059107433E-2</v>
      </c>
      <c r="H153" s="1">
        <f t="shared" ca="1" si="19"/>
        <v>2.6598370425697692E-2</v>
      </c>
      <c r="I153" s="1">
        <f t="shared" ca="1" si="19"/>
        <v>2.7660111989338729E-3</v>
      </c>
      <c r="J153" s="1">
        <f t="shared" ca="1" si="19"/>
        <v>-1.4982985864320814E-3</v>
      </c>
      <c r="K153" s="1">
        <f t="shared" ca="1" si="19"/>
        <v>5.0087282844784531E-2</v>
      </c>
      <c r="L153" s="1">
        <f t="shared" ca="1" si="19"/>
        <v>0.25941343814901768</v>
      </c>
      <c r="M153" s="1">
        <f t="shared" ca="1" si="19"/>
        <v>0.43188257252418571</v>
      </c>
      <c r="N153" s="1">
        <f t="shared" ca="1" si="19"/>
        <v>0.29363155111846545</v>
      </c>
      <c r="O153" s="1">
        <f t="shared" ca="1" si="19"/>
        <v>0.18665052123110057</v>
      </c>
      <c r="P153" s="1">
        <f t="shared" ca="1" si="19"/>
        <v>0.32585187445531855</v>
      </c>
      <c r="Q153" s="1">
        <f t="shared" ca="1" si="19"/>
        <v>0.39282396821857413</v>
      </c>
      <c r="R153" s="1">
        <f t="shared" ca="1" si="19"/>
        <v>0.26828117562934495</v>
      </c>
      <c r="S153" s="1">
        <f t="shared" ca="1" si="19"/>
        <v>0.13325472400171756</v>
      </c>
      <c r="T153" s="1">
        <f t="shared" ca="1" si="19"/>
        <v>6.3416175971910238E-2</v>
      </c>
      <c r="U153" s="1">
        <f t="shared" ca="1" si="18"/>
        <v>9.7515753552681758E-2</v>
      </c>
      <c r="V153" s="1">
        <f t="shared" ca="1" si="15"/>
        <v>0.19141676402838559</v>
      </c>
      <c r="W153" s="1">
        <f t="shared" ca="1" si="16"/>
        <v>0.3284085518269616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-0.19270123165036637</v>
      </c>
      <c r="E154" s="1">
        <f t="shared" ca="1" si="13"/>
        <v>-0.15754369493577436</v>
      </c>
      <c r="F154" s="1">
        <f t="shared" ca="1" si="19"/>
        <v>-9.9878899168566723E-2</v>
      </c>
      <c r="G154" s="1">
        <f t="shared" ca="1" si="19"/>
        <v>-4.1137613411484905E-2</v>
      </c>
      <c r="H154" s="1">
        <f t="shared" ca="1" si="19"/>
        <v>-2.311903457656363E-4</v>
      </c>
      <c r="I154" s="1">
        <f t="shared" ca="1" si="19"/>
        <v>1.7245399100589563E-2</v>
      </c>
      <c r="J154" s="1">
        <f t="shared" ca="1" si="19"/>
        <v>2.8668153283195497E-2</v>
      </c>
      <c r="K154" s="1">
        <f t="shared" ca="1" si="19"/>
        <v>8.3504081982788192E-2</v>
      </c>
      <c r="L154" s="1">
        <f t="shared" ca="1" si="19"/>
        <v>0.23621305889925154</v>
      </c>
      <c r="M154" s="1">
        <f t="shared" ca="1" si="19"/>
        <v>0.37959962267429914</v>
      </c>
      <c r="N154" s="1">
        <f t="shared" ca="1" si="19"/>
        <v>0.26512939333111785</v>
      </c>
      <c r="O154" s="1">
        <f t="shared" ca="1" si="19"/>
        <v>0.17191166357489443</v>
      </c>
      <c r="P154" s="1">
        <f t="shared" ca="1" si="19"/>
        <v>0.13842927773128577</v>
      </c>
      <c r="Q154" s="1">
        <f t="shared" ca="1" si="19"/>
        <v>0.23423603446901123</v>
      </c>
      <c r="R154" s="1">
        <f t="shared" ca="1" si="19"/>
        <v>0.36882086813407711</v>
      </c>
      <c r="S154" s="1">
        <f t="shared" ca="1" si="19"/>
        <v>0.45432901185073582</v>
      </c>
      <c r="T154" s="1">
        <f t="shared" ca="1" si="19"/>
        <v>0.455619573240656</v>
      </c>
      <c r="U154" s="1">
        <f t="shared" ca="1" si="18"/>
        <v>0.46364573644920004</v>
      </c>
      <c r="V154" s="1">
        <f t="shared" ca="1" si="15"/>
        <v>0.40012748651804031</v>
      </c>
      <c r="W154" s="1">
        <f t="shared" ca="1" si="16"/>
        <v>0.47201836881184117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1.4074862004403938E-2</v>
      </c>
      <c r="E155" s="1">
        <f t="shared" ca="1" si="13"/>
        <v>9.140779873707118E-2</v>
      </c>
      <c r="F155" s="1">
        <f t="shared" ca="1" si="19"/>
        <v>8.095096407510867E-2</v>
      </c>
      <c r="G155" s="1">
        <f t="shared" ca="1" si="19"/>
        <v>2.1927473403156345E-2</v>
      </c>
      <c r="H155" s="1">
        <f t="shared" ca="1" si="19"/>
        <v>-5.9083106493977551E-3</v>
      </c>
      <c r="I155" s="1">
        <f t="shared" ca="1" si="19"/>
        <v>-2.0297891141537305E-2</v>
      </c>
      <c r="J155" s="1">
        <f t="shared" ca="1" si="19"/>
        <v>-3.9886798417373949E-2</v>
      </c>
      <c r="K155" s="1">
        <f t="shared" ca="1" si="19"/>
        <v>3.9368270696967127E-2</v>
      </c>
      <c r="L155" s="1">
        <f t="shared" ca="1" si="19"/>
        <v>0.30588259511388965</v>
      </c>
      <c r="M155" s="1">
        <f t="shared" ca="1" si="19"/>
        <v>0.66832804699202641</v>
      </c>
      <c r="N155" s="1">
        <f t="shared" ca="1" si="19"/>
        <v>0.75665117911411817</v>
      </c>
      <c r="O155" s="1">
        <f t="shared" ca="1" si="19"/>
        <v>0.64594444243930593</v>
      </c>
      <c r="P155" s="1">
        <f t="shared" ca="1" si="19"/>
        <v>0.4521503725927058</v>
      </c>
      <c r="Q155" s="1">
        <f t="shared" ca="1" si="19"/>
        <v>0.19223424641620013</v>
      </c>
      <c r="R155" s="1">
        <f t="shared" ca="1" si="19"/>
        <v>0.12282008924408525</v>
      </c>
      <c r="S155" s="1">
        <f t="shared" ca="1" si="19"/>
        <v>0.13795583665425745</v>
      </c>
      <c r="T155" s="1">
        <f t="shared" ca="1" si="19"/>
        <v>0.13927025090179018</v>
      </c>
      <c r="U155" s="1">
        <f t="shared" ca="1" si="18"/>
        <v>0.14788309978615588</v>
      </c>
      <c r="V155" s="1">
        <f t="shared" ca="1" si="15"/>
        <v>0.14160870453349456</v>
      </c>
      <c r="W155" s="1">
        <f t="shared" ca="1" si="16"/>
        <v>0.133250180913315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-0.12432254645525402</v>
      </c>
      <c r="E156" s="1">
        <f t="shared" ca="1" si="13"/>
        <v>-7.4673804793586609E-2</v>
      </c>
      <c r="F156" s="1">
        <f t="shared" ca="1" si="19"/>
        <v>4.6718450560845007E-3</v>
      </c>
      <c r="G156" s="1">
        <f t="shared" ca="1" si="19"/>
        <v>3.5504265767601448E-2</v>
      </c>
      <c r="H156" s="1">
        <f t="shared" ca="1" si="19"/>
        <v>3.4741393845951771E-3</v>
      </c>
      <c r="I156" s="1">
        <f t="shared" ca="1" si="19"/>
        <v>-9.5659374291210096E-3</v>
      </c>
      <c r="J156" s="1">
        <f t="shared" ca="1" si="19"/>
        <v>4.7681420206355477E-2</v>
      </c>
      <c r="K156" s="1">
        <f t="shared" ca="1" si="19"/>
        <v>0.17344560872428511</v>
      </c>
      <c r="L156" s="1">
        <f t="shared" ca="1" si="19"/>
        <v>0.36745685073727535</v>
      </c>
      <c r="M156" s="1">
        <f t="shared" ca="1" si="19"/>
        <v>0.5176199501536054</v>
      </c>
      <c r="N156" s="1">
        <f t="shared" ca="1" si="19"/>
        <v>0.51837786165648592</v>
      </c>
      <c r="O156" s="1">
        <f t="shared" ca="1" si="19"/>
        <v>0.59042295416565338</v>
      </c>
      <c r="P156" s="1">
        <f t="shared" ca="1" si="19"/>
        <v>0.44857987444548186</v>
      </c>
      <c r="Q156" s="1">
        <f t="shared" ca="1" si="19"/>
        <v>0.18486090829261595</v>
      </c>
      <c r="R156" s="1">
        <f t="shared" ca="1" si="19"/>
        <v>0.21372037264171101</v>
      </c>
      <c r="S156" s="1">
        <f t="shared" ca="1" si="19"/>
        <v>0.54934993068523486</v>
      </c>
      <c r="T156" s="1">
        <f t="shared" ca="1" si="19"/>
        <v>0.74573945767872885</v>
      </c>
      <c r="U156" s="1">
        <f t="shared" ca="1" si="18"/>
        <v>0.6479904866118813</v>
      </c>
      <c r="V156" s="1">
        <f t="shared" ca="1" si="15"/>
        <v>0.3865109178668158</v>
      </c>
      <c r="W156" s="1">
        <f t="shared" ca="1" si="16"/>
        <v>0.32069754380950805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-1.9928927139462711E-2</v>
      </c>
      <c r="E157" s="1">
        <f t="shared" ca="1" si="13"/>
        <v>-1.8793791118399666E-2</v>
      </c>
      <c r="F157" s="1">
        <f t="shared" ca="1" si="19"/>
        <v>-3.2421035786845145E-2</v>
      </c>
      <c r="G157" s="1">
        <f t="shared" ca="1" si="19"/>
        <v>-4.3520047601777676E-2</v>
      </c>
      <c r="H157" s="1">
        <f t="shared" ca="1" si="19"/>
        <v>-2.06753119627461E-2</v>
      </c>
      <c r="I157" s="1">
        <f t="shared" ca="1" si="19"/>
        <v>2.5088721554700154E-3</v>
      </c>
      <c r="J157" s="1">
        <f t="shared" ca="1" si="19"/>
        <v>-3.9393587416554085E-3</v>
      </c>
      <c r="K157" s="1">
        <f t="shared" ca="1" si="19"/>
        <v>4.5645412168134905E-2</v>
      </c>
      <c r="L157" s="1">
        <f t="shared" ca="1" si="19"/>
        <v>0.21409055638101288</v>
      </c>
      <c r="M157" s="1">
        <f t="shared" ca="1" si="19"/>
        <v>0.40427692954263195</v>
      </c>
      <c r="N157" s="1">
        <f t="shared" ca="1" si="19"/>
        <v>0.33331379466659472</v>
      </c>
      <c r="O157" s="1">
        <f t="shared" ca="1" si="19"/>
        <v>0.2906656905539397</v>
      </c>
      <c r="P157" s="1">
        <f t="shared" ca="1" si="19"/>
        <v>0.35270027743279148</v>
      </c>
      <c r="Q157" s="1">
        <f t="shared" ca="1" si="19"/>
        <v>0.44758872492844504</v>
      </c>
      <c r="R157" s="1">
        <f t="shared" ca="1" si="19"/>
        <v>0.34755706312523871</v>
      </c>
      <c r="S157" s="1">
        <f t="shared" ca="1" si="19"/>
        <v>0.32397290866214673</v>
      </c>
      <c r="T157" s="1">
        <f t="shared" ca="1" si="19"/>
        <v>0.41038254737947721</v>
      </c>
      <c r="U157" s="1">
        <f t="shared" ca="1" si="18"/>
        <v>0.64470023087525996</v>
      </c>
      <c r="V157" s="1">
        <f t="shared" ca="1" si="15"/>
        <v>0.69098691376438459</v>
      </c>
      <c r="W157" s="1">
        <f t="shared" ca="1" si="16"/>
        <v>0.49592095936808639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2.9125807745590933E-4</v>
      </c>
      <c r="E158" s="1">
        <f t="shared" ca="1" si="13"/>
        <v>5.899066166017655E-3</v>
      </c>
      <c r="F158" s="1">
        <f t="shared" ca="1" si="19"/>
        <v>3.6213622973528856E-2</v>
      </c>
      <c r="G158" s="1">
        <f t="shared" ca="1" si="19"/>
        <v>3.1329668252083595E-2</v>
      </c>
      <c r="H158" s="1">
        <f t="shared" ca="1" si="19"/>
        <v>2.0935297082922254E-2</v>
      </c>
      <c r="I158" s="1">
        <f t="shared" ca="1" si="19"/>
        <v>3.4899890609750059E-2</v>
      </c>
      <c r="J158" s="1">
        <f t="shared" ca="1" si="19"/>
        <v>2.2244004250658467E-2</v>
      </c>
      <c r="K158" s="1">
        <f t="shared" ca="1" si="19"/>
        <v>6.8870346483355466E-2</v>
      </c>
      <c r="L158" s="1">
        <f ca="1">(L108+0.6*(M108+K108)+0.15*(J108+N108))/(1+2*0.6+2*0.15)</f>
        <v>0.2762930727346562</v>
      </c>
      <c r="M158" s="1">
        <f t="shared" ca="1" si="19"/>
        <v>0.45706231542861187</v>
      </c>
      <c r="N158" s="1">
        <f t="shared" ca="1" si="19"/>
        <v>0.41843598778043062</v>
      </c>
      <c r="O158" s="1">
        <f t="shared" ca="1" si="19"/>
        <v>0.38603893341006984</v>
      </c>
      <c r="P158" s="1">
        <f t="shared" ca="1" si="19"/>
        <v>0.35262715121646437</v>
      </c>
      <c r="Q158" s="1">
        <f t="shared" ca="1" si="19"/>
        <v>0.22259162163703752</v>
      </c>
      <c r="R158" s="1">
        <f t="shared" ca="1" si="19"/>
        <v>0.11242938982881925</v>
      </c>
      <c r="S158" s="1">
        <f t="shared" ca="1" si="19"/>
        <v>0.10455555572826378</v>
      </c>
      <c r="T158" s="1">
        <f t="shared" ca="1" si="19"/>
        <v>0.12826310609068531</v>
      </c>
      <c r="U158" s="1">
        <f t="shared" ca="1" si="18"/>
        <v>0.24637178044972669</v>
      </c>
      <c r="V158" s="1">
        <f t="shared" ca="1" si="15"/>
        <v>0.35688540054093187</v>
      </c>
      <c r="W158" s="1">
        <f ca="1">(W108+0.6*(V108)+0.15*U108)/(1+0.6+0.15)</f>
        <v>0.32988151420173073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3.3578252389218043E-2</v>
      </c>
      <c r="E160" s="3">
        <f t="shared" ref="E160:W160" ca="1" si="20">AVERAGE(E111:E134)</f>
        <v>3.4785679864792696E-2</v>
      </c>
      <c r="F160" s="3">
        <f t="shared" ca="1" si="20"/>
        <v>3.0647743975273058E-2</v>
      </c>
      <c r="G160" s="3">
        <f t="shared" ca="1" si="20"/>
        <v>2.1980675028271484E-2</v>
      </c>
      <c r="H160" s="3">
        <f t="shared" ca="1" si="20"/>
        <v>1.5202232587842798E-2</v>
      </c>
      <c r="I160" s="3">
        <f t="shared" ca="1" si="20"/>
        <v>1.6542874060755539E-2</v>
      </c>
      <c r="J160" s="3">
        <f t="shared" ca="1" si="20"/>
        <v>1.740576977724103E-2</v>
      </c>
      <c r="K160" s="3">
        <f t="shared" ca="1" si="20"/>
        <v>8.2624718960433385E-2</v>
      </c>
      <c r="L160" s="3">
        <f t="shared" ca="1" si="20"/>
        <v>0.26230792038914369</v>
      </c>
      <c r="M160" s="3">
        <f t="shared" ca="1" si="20"/>
        <v>0.41506170408672971</v>
      </c>
      <c r="N160" s="3">
        <f t="shared" ca="1" si="20"/>
        <v>0.25778523088256672</v>
      </c>
      <c r="O160" s="3">
        <f t="shared" ca="1" si="20"/>
        <v>9.819240635656723E-2</v>
      </c>
      <c r="P160" s="3">
        <f t="shared" ca="1" si="20"/>
        <v>5.9193635176239101E-2</v>
      </c>
      <c r="Q160" s="3">
        <f t="shared" ca="1" si="20"/>
        <v>7.0542456837322395E-2</v>
      </c>
      <c r="R160" s="3">
        <f t="shared" ca="1" si="20"/>
        <v>6.7389726054867552E-2</v>
      </c>
      <c r="S160" s="3">
        <f t="shared" ca="1" si="20"/>
        <v>6.3232164124489662E-2</v>
      </c>
      <c r="T160" s="3">
        <f t="shared" ca="1" si="20"/>
        <v>6.24477672006436E-2</v>
      </c>
      <c r="U160" s="3">
        <f t="shared" ca="1" si="20"/>
        <v>5.7012284841388206E-2</v>
      </c>
      <c r="V160" s="3">
        <f t="shared" ca="1" si="20"/>
        <v>3.740213298110303E-2</v>
      </c>
      <c r="W160" s="3">
        <f t="shared" ca="1" si="20"/>
        <v>2.1079855166724063E-2</v>
      </c>
    </row>
    <row r="161" spans="2:23">
      <c r="C161" s="1" t="s">
        <v>198</v>
      </c>
      <c r="D161" s="10">
        <f ca="1">AVERAGE(D135:D158)</f>
        <v>1.4291718728396153E-2</v>
      </c>
      <c r="E161" s="3">
        <f t="shared" ref="E161:W161" ca="1" si="21">AVERAGE(E135:E158)</f>
        <v>1.8238051625764751E-2</v>
      </c>
      <c r="F161" s="3">
        <f t="shared" ca="1" si="21"/>
        <v>2.6036347411187072E-2</v>
      </c>
      <c r="G161" s="3">
        <f t="shared" ca="1" si="21"/>
        <v>2.9825604731725325E-2</v>
      </c>
      <c r="H161" s="3">
        <f t="shared" ca="1" si="21"/>
        <v>2.6739475348225749E-2</v>
      </c>
      <c r="I161" s="3">
        <f t="shared" ca="1" si="21"/>
        <v>1.7439490582726706E-2</v>
      </c>
      <c r="J161" s="3">
        <f t="shared" ca="1" si="21"/>
        <v>1.0450724633983166E-2</v>
      </c>
      <c r="K161" s="3">
        <f t="shared" ca="1" si="21"/>
        <v>6.8703995657602976E-2</v>
      </c>
      <c r="L161" s="3">
        <f t="shared" ca="1" si="21"/>
        <v>0.26880924507974174</v>
      </c>
      <c r="M161" s="3">
        <f t="shared" ca="1" si="21"/>
        <v>0.5074526359341115</v>
      </c>
      <c r="N161" s="3">
        <f t="shared" ca="1" si="21"/>
        <v>0.50005333475888081</v>
      </c>
      <c r="O161" s="3">
        <f t="shared" ca="1" si="21"/>
        <v>0.44284087433453684</v>
      </c>
      <c r="P161" s="3">
        <f t="shared" ca="1" si="21"/>
        <v>0.42602864220014341</v>
      </c>
      <c r="Q161" s="3">
        <f t="shared" ca="1" si="21"/>
        <v>0.36665665376104029</v>
      </c>
      <c r="R161" s="3">
        <f t="shared" ca="1" si="21"/>
        <v>0.2766282575760155</v>
      </c>
      <c r="S161" s="3">
        <f t="shared" ca="1" si="21"/>
        <v>0.29096520335622805</v>
      </c>
      <c r="T161" s="3">
        <f t="shared" ca="1" si="21"/>
        <v>0.35987172296013986</v>
      </c>
      <c r="U161" s="3">
        <f t="shared" ca="1" si="21"/>
        <v>0.3889077147211093</v>
      </c>
      <c r="V161" s="3">
        <f t="shared" ca="1" si="21"/>
        <v>0.4087904466593808</v>
      </c>
      <c r="W161" s="3">
        <f t="shared" ca="1" si="21"/>
        <v>0.40532253776335464</v>
      </c>
    </row>
    <row r="162" spans="2:23">
      <c r="C162" s="1" t="s">
        <v>16</v>
      </c>
      <c r="D162" s="3">
        <f ca="1">IF(D165&gt;0,TINV(TTEST(D111:D134,D135:D158,2,2),46),-TINV(TTEST(D111:D134,D135:D158,2,2),46))</f>
        <v>0.95247639888566327</v>
      </c>
      <c r="E162" s="3">
        <f t="shared" ref="E162:V162" ca="1" si="22">IF(E165&gt;0,TINV(TTEST(E111:E134,E135:E158,2,2),46),-TINV(TTEST(E111:E134,E135:E158,2,2),46))</f>
        <v>0.96998988370573591</v>
      </c>
      <c r="F162" s="3">
        <f t="shared" ca="1" si="22"/>
        <v>0.33817470748678324</v>
      </c>
      <c r="G162" s="3">
        <f t="shared" ca="1" si="22"/>
        <v>-0.71793133077498772</v>
      </c>
      <c r="H162" s="3">
        <f t="shared" ca="1" si="22"/>
        <v>-0.83913970109905534</v>
      </c>
      <c r="I162" s="3">
        <f t="shared" ca="1" si="22"/>
        <v>-6.1410025189955392E-2</v>
      </c>
      <c r="J162" s="3">
        <f t="shared" ca="1" si="22"/>
        <v>0.54696052609555768</v>
      </c>
      <c r="K162" s="3">
        <f t="shared" ca="1" si="22"/>
        <v>0.98895329906975782</v>
      </c>
      <c r="L162" s="3">
        <f t="shared" ca="1" si="22"/>
        <v>-0.45326509963124895</v>
      </c>
      <c r="M162" s="3">
        <f t="shared" ca="1" si="22"/>
        <v>-3.3573320898604866</v>
      </c>
      <c r="N162" s="3">
        <f t="shared" ca="1" si="22"/>
        <v>-5.1991883326926107</v>
      </c>
      <c r="O162" s="3">
        <f t="shared" ca="1" si="22"/>
        <v>-6.9088860090888762</v>
      </c>
      <c r="P162" s="3">
        <f t="shared" ca="1" si="22"/>
        <v>-7.5699024486586932</v>
      </c>
      <c r="Q162" s="3">
        <f t="shared" ca="1" si="22"/>
        <v>-6.8392084552051369</v>
      </c>
      <c r="R162" s="3">
        <f t="shared" ca="1" si="22"/>
        <v>-7.5797648333828285</v>
      </c>
      <c r="S162" s="3">
        <f t="shared" ca="1" si="22"/>
        <v>-6.3741319192921448</v>
      </c>
      <c r="T162" s="3">
        <f t="shared" ca="1" si="22"/>
        <v>-5.4203359002655063</v>
      </c>
      <c r="U162" s="3">
        <f t="shared" ca="1" si="22"/>
        <v>-5.9047153783071806</v>
      </c>
      <c r="V162" s="3">
        <f t="shared" ca="1" si="22"/>
        <v>-8.0259845224483648</v>
      </c>
      <c r="W162" s="3">
        <f ca="1">IF(W165&gt;0,TINV(TTEST(W111:W134,W135:W158,2,2),46),-TINV(TTEST(W111:W134,W135:W158,2,2),46))</f>
        <v>-8.1873561410694542</v>
      </c>
    </row>
    <row r="163" spans="2:23">
      <c r="B163" s="1" t="s">
        <v>199</v>
      </c>
      <c r="C163" s="1" t="s">
        <v>0</v>
      </c>
      <c r="D163" s="3">
        <f ca="1">STDEV(D111:D134)/SQRT(COUNT(D111:D134))</f>
        <v>1.3524865921939168E-2</v>
      </c>
      <c r="E163" s="3">
        <f t="shared" ref="E163:W163" ca="1" si="23">STDEV(E111:E134)/SQRT(COUNT(E111:E134))</f>
        <v>1.1952719816973085E-2</v>
      </c>
      <c r="F163" s="3">
        <f t="shared" ca="1" si="23"/>
        <v>1.00229034777841E-2</v>
      </c>
      <c r="G163" s="3">
        <f t="shared" ca="1" si="23"/>
        <v>8.0205221005012883E-3</v>
      </c>
      <c r="H163" s="3">
        <f t="shared" ca="1" si="23"/>
        <v>9.2707072069607259E-3</v>
      </c>
      <c r="I163" s="3">
        <f t="shared" ca="1" si="23"/>
        <v>9.5774540273631647E-3</v>
      </c>
      <c r="J163" s="3">
        <f t="shared" ca="1" si="23"/>
        <v>9.1935989711608157E-3</v>
      </c>
      <c r="K163" s="3">
        <f t="shared" ca="1" si="23"/>
        <v>9.9161967271532581E-3</v>
      </c>
      <c r="L163" s="3">
        <f t="shared" ca="1" si="23"/>
        <v>9.8939466630485647E-3</v>
      </c>
      <c r="M163" s="3">
        <f t="shared" ca="1" si="23"/>
        <v>1.1269195467647226E-2</v>
      </c>
      <c r="N163" s="3">
        <f t="shared" ca="1" si="23"/>
        <v>1.4243568084109214E-2</v>
      </c>
      <c r="O163" s="3">
        <f t="shared" ca="1" si="23"/>
        <v>1.5743009122567243E-2</v>
      </c>
      <c r="P163" s="3">
        <f t="shared" ca="1" si="23"/>
        <v>1.4408962982248351E-2</v>
      </c>
      <c r="Q163" s="3">
        <f t="shared" ca="1" si="23"/>
        <v>1.4971020047253562E-2</v>
      </c>
      <c r="R163" s="3">
        <f t="shared" ca="1" si="23"/>
        <v>1.2309752815748089E-2</v>
      </c>
      <c r="S163" s="3">
        <f t="shared" ca="1" si="23"/>
        <v>1.7978058687075131E-2</v>
      </c>
      <c r="T163" s="3">
        <f t="shared" ca="1" si="23"/>
        <v>2.7761496072419466E-2</v>
      </c>
      <c r="U163" s="3">
        <f t="shared" ca="1" si="23"/>
        <v>2.9165418265913397E-2</v>
      </c>
      <c r="V163" s="3">
        <f t="shared" ca="1" si="23"/>
        <v>1.8816784434475754E-2</v>
      </c>
      <c r="W163" s="3">
        <f t="shared" ca="1" si="23"/>
        <v>1.4768098444505488E-2</v>
      </c>
    </row>
    <row r="164" spans="2:23">
      <c r="C164" s="1" t="s">
        <v>198</v>
      </c>
      <c r="D164" s="3">
        <f ca="1">STDEV(D135:D158)/SQRT(COUNT(D135:D158))</f>
        <v>1.5069610474836166E-2</v>
      </c>
      <c r="E164" s="3">
        <f t="shared" ref="E164:W164" ca="1" si="24">STDEV(E135:E158)/SQRT(COUNT(E135:E158))</f>
        <v>1.217218336397728E-2</v>
      </c>
      <c r="F164" s="3">
        <f t="shared" ca="1" si="24"/>
        <v>9.2458440359387134E-3</v>
      </c>
      <c r="G164" s="3">
        <f t="shared" ca="1" si="24"/>
        <v>7.4211466243446671E-3</v>
      </c>
      <c r="H164" s="3">
        <f t="shared" ca="1" si="24"/>
        <v>1.0153131179853593E-2</v>
      </c>
      <c r="I164" s="3">
        <f t="shared" ca="1" si="24"/>
        <v>1.1020286415833958E-2</v>
      </c>
      <c r="J164" s="3">
        <f t="shared" ca="1" si="24"/>
        <v>8.7846181566329368E-3</v>
      </c>
      <c r="K164" s="3">
        <f t="shared" ca="1" si="24"/>
        <v>9.9904447451351075E-3</v>
      </c>
      <c r="L164" s="3">
        <f t="shared" ca="1" si="24"/>
        <v>1.0384630077038663E-2</v>
      </c>
      <c r="M164" s="3">
        <f t="shared" ca="1" si="24"/>
        <v>2.5105954597386581E-2</v>
      </c>
      <c r="N164" s="3">
        <f t="shared" ca="1" si="24"/>
        <v>4.4366975499683513E-2</v>
      </c>
      <c r="O164" s="3">
        <f t="shared" ca="1" si="24"/>
        <v>4.7335525378625953E-2</v>
      </c>
      <c r="P164" s="3">
        <f t="shared" ca="1" si="24"/>
        <v>4.6267935089981754E-2</v>
      </c>
      <c r="Q164" s="3">
        <f t="shared" ca="1" si="24"/>
        <v>4.0625861681152176E-2</v>
      </c>
      <c r="R164" s="3">
        <f t="shared" ca="1" si="24"/>
        <v>2.4708290609232741E-2</v>
      </c>
      <c r="S164" s="3">
        <f t="shared" ca="1" si="24"/>
        <v>3.0874869633545753E-2</v>
      </c>
      <c r="T164" s="3">
        <f t="shared" ca="1" si="24"/>
        <v>4.7330975354959968E-2</v>
      </c>
      <c r="U164" s="3">
        <f t="shared" ca="1" si="24"/>
        <v>4.8049748531307425E-2</v>
      </c>
      <c r="V164" s="3">
        <f t="shared" ca="1" si="24"/>
        <v>4.2274595546467987E-2</v>
      </c>
      <c r="W164" s="3">
        <f t="shared" ca="1" si="24"/>
        <v>4.4547092892944617E-2</v>
      </c>
    </row>
    <row r="165" spans="2:23">
      <c r="C165" s="1" t="s">
        <v>110</v>
      </c>
      <c r="D165" s="2">
        <f ca="1">D160-D161</f>
        <v>1.9286533660821892E-2</v>
      </c>
      <c r="E165" s="2">
        <f t="shared" ref="E165:W165" ca="1" si="25">E160-E161</f>
        <v>1.6547628239027945E-2</v>
      </c>
      <c r="F165" s="2">
        <f t="shared" ca="1" si="25"/>
        <v>4.6113965640859865E-3</v>
      </c>
      <c r="G165" s="2">
        <f t="shared" ca="1" si="25"/>
        <v>-7.8449297034538408E-3</v>
      </c>
      <c r="H165" s="2">
        <f t="shared" ca="1" si="25"/>
        <v>-1.1537242760382951E-2</v>
      </c>
      <c r="I165" s="2">
        <f t="shared" ca="1" si="25"/>
        <v>-8.9661652197116706E-4</v>
      </c>
      <c r="J165" s="2">
        <f t="shared" ca="1" si="25"/>
        <v>6.9550451432578639E-3</v>
      </c>
      <c r="K165" s="2">
        <f t="shared" ca="1" si="25"/>
        <v>1.3920723302830409E-2</v>
      </c>
      <c r="L165" s="2">
        <f t="shared" ca="1" si="25"/>
        <v>-6.5013246905980537E-3</v>
      </c>
      <c r="M165" s="2">
        <f t="shared" ca="1" si="25"/>
        <v>-9.2390931847381785E-2</v>
      </c>
      <c r="N165" s="2">
        <f t="shared" ca="1" si="25"/>
        <v>-0.24226810387631409</v>
      </c>
      <c r="O165" s="2">
        <f t="shared" ca="1" si="25"/>
        <v>-0.34464846797796961</v>
      </c>
      <c r="P165" s="2">
        <f t="shared" ca="1" si="25"/>
        <v>-0.36683500702390431</v>
      </c>
      <c r="Q165" s="2">
        <f t="shared" ca="1" si="25"/>
        <v>-0.29611419692371788</v>
      </c>
      <c r="R165" s="2">
        <f t="shared" ca="1" si="25"/>
        <v>-0.20923853152114796</v>
      </c>
      <c r="S165" s="2">
        <f t="shared" ca="1" si="25"/>
        <v>-0.22773303923173838</v>
      </c>
      <c r="T165" s="2">
        <f t="shared" ca="1" si="25"/>
        <v>-0.29742395575949626</v>
      </c>
      <c r="U165" s="2">
        <f t="shared" ca="1" si="25"/>
        <v>-0.33189542987972109</v>
      </c>
      <c r="V165" s="2">
        <f t="shared" ca="1" si="25"/>
        <v>-0.37138831367827779</v>
      </c>
      <c r="W165" s="2">
        <f t="shared" ca="1" si="25"/>
        <v>-0.38424268259663058</v>
      </c>
    </row>
    <row r="167" spans="2:23">
      <c r="B167" s="1" t="s">
        <v>200</v>
      </c>
      <c r="D167" s="1">
        <f ca="1">COVAR(D111:D158,$C111:$C158)/VAR($C111:$C158)</f>
        <v>9.4423654381107208E-3</v>
      </c>
      <c r="E167" s="1">
        <f t="shared" ref="E167:W167" ca="1" si="26">COVAR(E111:E158,$C111:$C158)/VAR($C111:$C158)</f>
        <v>8.1014429920241004E-3</v>
      </c>
      <c r="F167" s="1">
        <f t="shared" ca="1" si="26"/>
        <v>2.2576629011670981E-3</v>
      </c>
      <c r="G167" s="1">
        <f t="shared" ca="1" si="26"/>
        <v>-3.840746833982609E-3</v>
      </c>
      <c r="H167" s="1">
        <f t="shared" ca="1" si="26"/>
        <v>-5.6484417681041494E-3</v>
      </c>
      <c r="I167" s="1">
        <f t="shared" ca="1" si="26"/>
        <v>-4.3896850554838373E-4</v>
      </c>
      <c r="J167" s="1">
        <f t="shared" ca="1" si="26"/>
        <v>3.4050741847199964E-3</v>
      </c>
      <c r="K167" s="1">
        <f t="shared" ca="1" si="26"/>
        <v>6.815354117010718E-3</v>
      </c>
      <c r="L167" s="1">
        <f t="shared" ca="1" si="26"/>
        <v>-3.1829402131053125E-3</v>
      </c>
      <c r="M167" s="1">
        <f t="shared" ca="1" si="26"/>
        <v>-4.5233060383613945E-2</v>
      </c>
      <c r="N167" s="1">
        <f t="shared" ca="1" si="26"/>
        <v>-0.1186104258561121</v>
      </c>
      <c r="O167" s="1">
        <f t="shared" ca="1" si="26"/>
        <v>-0.16873414578088097</v>
      </c>
      <c r="P167" s="1">
        <f t="shared" ca="1" si="26"/>
        <v>-0.17959630552211975</v>
      </c>
      <c r="Q167" s="1">
        <f t="shared" ca="1" si="26"/>
        <v>-0.14497257557723678</v>
      </c>
      <c r="R167" s="1">
        <f t="shared" ca="1" si="26"/>
        <v>-0.10243969772389541</v>
      </c>
      <c r="S167" s="1">
        <f t="shared" ca="1" si="26"/>
        <v>-0.11149430045720526</v>
      </c>
      <c r="T167" s="1">
        <f t="shared" ca="1" si="26"/>
        <v>-0.14561381167392012</v>
      </c>
      <c r="U167" s="1">
        <f t="shared" ca="1" si="26"/>
        <v>-0.16249047087861346</v>
      </c>
      <c r="V167" s="1">
        <f t="shared" ca="1" si="26"/>
        <v>-0.18182552857165687</v>
      </c>
      <c r="W167" s="1">
        <f t="shared" ca="1" si="26"/>
        <v>-0.18811881335460037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G2" sqref="AG1:AG2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C1" s="1" t="s">
        <v>230</v>
      </c>
      <c r="AD1" s="1" t="s">
        <v>231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3.0231587315501535E-2</v>
      </c>
      <c r="D2" s="4">
        <f ca="1">'sub01'!E$160</f>
        <v>2.2955127750954027E-2</v>
      </c>
      <c r="E2" s="4">
        <f ca="1">'sub01'!F$160</f>
        <v>2.3266271791806195E-2</v>
      </c>
      <c r="F2" s="4">
        <f ca="1">'sub01'!G$160</f>
        <v>2.0604808334202928E-2</v>
      </c>
      <c r="G2" s="4">
        <f ca="1">'sub01'!H$160</f>
        <v>1.2027763593043828E-2</v>
      </c>
      <c r="H2" s="4">
        <f ca="1">'sub01'!I$160</f>
        <v>8.980487101679176E-3</v>
      </c>
      <c r="I2" s="4">
        <f ca="1">'sub01'!J$160</f>
        <v>1.2752300576879079E-2</v>
      </c>
      <c r="J2" s="4">
        <f ca="1">'sub01'!K$160</f>
        <v>7.3993679179593944E-2</v>
      </c>
      <c r="K2" s="4">
        <f ca="1">'sub01'!L$160</f>
        <v>0.25063697367268317</v>
      </c>
      <c r="L2" s="4">
        <f ca="1">'sub01'!M$160</f>
        <v>0.44188430511313431</v>
      </c>
      <c r="M2" s="4">
        <f ca="1">'sub01'!N$160</f>
        <v>0.39471070900368166</v>
      </c>
      <c r="N2" s="4">
        <f ca="1">'sub01'!O$160</f>
        <v>0.32220849852862327</v>
      </c>
      <c r="O2" s="4">
        <f ca="1">'sub01'!P$160</f>
        <v>0.19765999719219851</v>
      </c>
      <c r="P2" s="4">
        <f ca="1">'sub01'!Q$160</f>
        <v>0.11214375670614428</v>
      </c>
      <c r="Q2" s="4">
        <f ca="1">'sub01'!R$160</f>
        <v>7.8833105551120095E-2</v>
      </c>
      <c r="R2" s="4">
        <f ca="1">'sub01'!S$160</f>
        <v>6.5629696256800971E-2</v>
      </c>
      <c r="S2" s="4">
        <f ca="1">'sub01'!T$160</f>
        <v>5.5051027203243071E-2</v>
      </c>
      <c r="T2" s="4">
        <f ca="1">'sub01'!U$160</f>
        <v>3.0653783754279646E-2</v>
      </c>
      <c r="U2" s="4">
        <f ca="1">'sub01'!V$160</f>
        <v>3.3727818197756818E-3</v>
      </c>
      <c r="V2" s="4">
        <f ca="1">'sub01'!W$160</f>
        <v>-1.1439871757657016E-2</v>
      </c>
      <c r="Z2" s="4">
        <f ca="1">AVERAGE(C2:L2)</f>
        <v>8.9733330442947817E-2</v>
      </c>
      <c r="AA2" s="4">
        <f ca="1">AVERAGE(M2:V2)</f>
        <v>0.12488234842582105</v>
      </c>
      <c r="AC2" s="4">
        <f ca="1">AVERAGE(H2:L2)</f>
        <v>0.15764954912879392</v>
      </c>
      <c r="AD2" s="4">
        <f ca="1">AVERAGE(P2:T2)</f>
        <v>6.846227389431761E-2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7.5025641644113628E-3</v>
      </c>
      <c r="D3" s="4">
        <f ca="1">'sub02'!E$160</f>
        <v>1.3683403693644833E-2</v>
      </c>
      <c r="E3" s="4">
        <f ca="1">'sub02'!F$160</f>
        <v>1.5259546268529267E-2</v>
      </c>
      <c r="F3" s="4">
        <f ca="1">'sub02'!G$160</f>
        <v>1.4845400023040967E-2</v>
      </c>
      <c r="G3" s="4">
        <f ca="1">'sub02'!H$160</f>
        <v>1.8821445121472543E-2</v>
      </c>
      <c r="H3" s="4">
        <f ca="1">'sub02'!I$160</f>
        <v>2.1971732073925488E-2</v>
      </c>
      <c r="I3" s="4">
        <f ca="1">'sub02'!J$160</f>
        <v>1.1438870896971862E-2</v>
      </c>
      <c r="J3" s="4">
        <f ca="1">'sub02'!K$160</f>
        <v>5.9364134400018288E-2</v>
      </c>
      <c r="K3" s="4">
        <f ca="1">'sub02'!L$160</f>
        <v>0.24288525139661576</v>
      </c>
      <c r="L3" s="4">
        <f ca="1">'sub02'!M$160</f>
        <v>0.40829805376919476</v>
      </c>
      <c r="M3" s="4">
        <f ca="1">'sub02'!N$160</f>
        <v>0.25260777213529922</v>
      </c>
      <c r="N3" s="4">
        <f ca="1">'sub02'!O$160</f>
        <v>7.272926402950626E-2</v>
      </c>
      <c r="O3" s="4">
        <f ca="1">'sub02'!P$160</f>
        <v>2.0395098597263402E-2</v>
      </c>
      <c r="P3" s="4">
        <f ca="1">'sub02'!Q$160</f>
        <v>3.446882083555998E-2</v>
      </c>
      <c r="Q3" s="4">
        <f ca="1">'sub02'!R$160</f>
        <v>5.2906910470992302E-2</v>
      </c>
      <c r="R3" s="4">
        <f ca="1">'sub02'!S$160</f>
        <v>5.0500200340634981E-2</v>
      </c>
      <c r="S3" s="4">
        <f ca="1">'sub02'!T$160</f>
        <v>3.2355286469359944E-2</v>
      </c>
      <c r="T3" s="4">
        <f ca="1">'sub02'!U$160</f>
        <v>2.8751956375700372E-2</v>
      </c>
      <c r="U3" s="4">
        <f ca="1">'sub02'!V$160</f>
        <v>5.0167190806576036E-2</v>
      </c>
      <c r="V3" s="4">
        <f ca="1">'sub02'!W$160</f>
        <v>7.9367301780413443E-2</v>
      </c>
      <c r="Z3" s="4">
        <f t="shared" ref="Z3:Z31" ca="1" si="0">AVERAGE(C3:L3)</f>
        <v>8.1407040180782514E-2</v>
      </c>
      <c r="AA3" s="4">
        <f t="shared" ref="AA3:AA31" ca="1" si="1">AVERAGE(M3:V3)</f>
        <v>6.7424980184130595E-2</v>
      </c>
      <c r="AC3" s="4">
        <f t="shared" ref="AC3:AC31" ca="1" si="2">AVERAGE(H3:L3)</f>
        <v>0.14879160850734524</v>
      </c>
      <c r="AD3" s="4">
        <f t="shared" ref="AD3:AD31" ca="1" si="3">AVERAGE(P3:T3)</f>
        <v>3.9796634898449521E-2</v>
      </c>
    </row>
    <row r="4" spans="1:42" s="4" customFormat="1">
      <c r="A4" s="4" t="s">
        <v>30</v>
      </c>
      <c r="B4" s="4" t="s">
        <v>27</v>
      </c>
      <c r="C4" s="4">
        <f ca="1">'sub03'!D$160</f>
        <v>3.9803702573897475E-2</v>
      </c>
      <c r="D4" s="4">
        <f ca="1">'sub03'!E$160</f>
        <v>3.9770826073432193E-2</v>
      </c>
      <c r="E4" s="4">
        <f ca="1">'sub03'!F$160</f>
        <v>3.8405584463782318E-2</v>
      </c>
      <c r="F4" s="4">
        <f ca="1">'sub03'!G$160</f>
        <v>3.900550270676386E-2</v>
      </c>
      <c r="G4" s="4">
        <f ca="1">'sub03'!H$160</f>
        <v>4.0784620436927349E-2</v>
      </c>
      <c r="H4" s="4">
        <f ca="1">'sub03'!I$160</f>
        <v>3.7014479253410656E-2</v>
      </c>
      <c r="I4" s="4">
        <f ca="1">'sub03'!J$160</f>
        <v>8.3399098239440458E-2</v>
      </c>
      <c r="J4" s="4">
        <f ca="1">'sub03'!K$160</f>
        <v>0.24831596127402325</v>
      </c>
      <c r="K4" s="4">
        <f ca="1">'sub03'!L$160</f>
        <v>0.45557203477832231</v>
      </c>
      <c r="L4" s="4">
        <f ca="1">'sub03'!M$160</f>
        <v>0.46531853603225454</v>
      </c>
      <c r="M4" s="4">
        <f ca="1">'sub03'!N$160</f>
        <v>0.4361460674865229</v>
      </c>
      <c r="N4" s="4">
        <f ca="1">'sub03'!O$160</f>
        <v>0.23080604820194775</v>
      </c>
      <c r="O4" s="4">
        <f ca="1">'sub03'!P$160</f>
        <v>8.7721211857843942E-2</v>
      </c>
      <c r="P4" s="4">
        <f ca="1">'sub03'!Q$160</f>
        <v>0.11701400117552474</v>
      </c>
      <c r="Q4" s="4">
        <f ca="1">'sub03'!R$160</f>
        <v>0.20177762353106474</v>
      </c>
      <c r="R4" s="4">
        <f ca="1">'sub03'!S$160</f>
        <v>0.1709818858868799</v>
      </c>
      <c r="S4" s="4">
        <f ca="1">'sub03'!T$160</f>
        <v>9.9104040770914295E-2</v>
      </c>
      <c r="T4" s="4">
        <f ca="1">'sub03'!U$160</f>
        <v>6.1447409791143305E-2</v>
      </c>
      <c r="U4" s="4">
        <f ca="1">'sub03'!V$160</f>
        <v>5.0453398805454526E-2</v>
      </c>
      <c r="V4" s="4">
        <f ca="1">'sub03'!W$160</f>
        <v>5.3192220029407655E-2</v>
      </c>
      <c r="Z4" s="4">
        <f t="shared" ca="1" si="0"/>
        <v>0.14873903458322543</v>
      </c>
      <c r="AA4" s="4">
        <f t="shared" ca="1" si="1"/>
        <v>0.15086439075367036</v>
      </c>
      <c r="AC4" s="4">
        <f t="shared" ca="1" si="2"/>
        <v>0.25792402191549024</v>
      </c>
      <c r="AD4" s="4">
        <f t="shared" ca="1" si="3"/>
        <v>0.1300649922311054</v>
      </c>
    </row>
    <row r="5" spans="1:42" s="4" customFormat="1">
      <c r="A5" s="4" t="s">
        <v>31</v>
      </c>
      <c r="B5" s="4" t="s">
        <v>27</v>
      </c>
      <c r="C5" s="4">
        <f ca="1">'sub04'!D$160</f>
        <v>1.1325631143657691E-2</v>
      </c>
      <c r="D5" s="4">
        <f ca="1">'sub04'!E$160</f>
        <v>1.7692656387641215E-2</v>
      </c>
      <c r="E5" s="4">
        <f ca="1">'sub04'!F$160</f>
        <v>1.4902445345542031E-2</v>
      </c>
      <c r="F5" s="4">
        <f ca="1">'sub04'!G$160</f>
        <v>1.2769401409727529E-2</v>
      </c>
      <c r="G5" s="4">
        <f ca="1">'sub04'!H$160</f>
        <v>2.0272056986696294E-2</v>
      </c>
      <c r="H5" s="4">
        <f ca="1">'sub04'!I$160</f>
        <v>2.9451697223574349E-2</v>
      </c>
      <c r="I5" s="4">
        <f ca="1">'sub04'!J$160</f>
        <v>2.56716459169344E-2</v>
      </c>
      <c r="J5" s="4">
        <f ca="1">'sub04'!K$160</f>
        <v>8.3966131152669723E-2</v>
      </c>
      <c r="K5" s="4">
        <f ca="1">'sub04'!L$160</f>
        <v>0.26703959005282329</v>
      </c>
      <c r="L5" s="4">
        <f ca="1">'sub04'!M$160</f>
        <v>0.4305796384975446</v>
      </c>
      <c r="M5" s="4">
        <f ca="1">'sub04'!N$160</f>
        <v>0.27451356220223444</v>
      </c>
      <c r="N5" s="4">
        <f ca="1">'sub04'!O$160</f>
        <v>9.171805793695241E-2</v>
      </c>
      <c r="O5" s="4">
        <f ca="1">'sub04'!P$160</f>
        <v>2.340910951095863E-2</v>
      </c>
      <c r="P5" s="4">
        <f ca="1">'sub04'!Q$160</f>
        <v>2.4353832825247789E-2</v>
      </c>
      <c r="Q5" s="4">
        <f ca="1">'sub04'!R$160</f>
        <v>4.5259589577450236E-2</v>
      </c>
      <c r="R5" s="4">
        <f ca="1">'sub04'!S$160</f>
        <v>0.10075723358537136</v>
      </c>
      <c r="S5" s="4">
        <f ca="1">'sub04'!T$160</f>
        <v>0.17251092196960524</v>
      </c>
      <c r="T5" s="4">
        <f ca="1">'sub04'!U$160</f>
        <v>0.18881703367877245</v>
      </c>
      <c r="U5" s="4">
        <f ca="1">'sub04'!V$160</f>
        <v>0.11374059452169467</v>
      </c>
      <c r="V5" s="4">
        <f ca="1">'sub04'!W$160</f>
        <v>5.8968715055443537E-2</v>
      </c>
      <c r="Z5" s="4">
        <f t="shared" ca="1" si="0"/>
        <v>9.1367089411681118E-2</v>
      </c>
      <c r="AA5" s="4">
        <f t="shared" ca="1" si="1"/>
        <v>0.10940486508637308</v>
      </c>
      <c r="AC5" s="4">
        <f t="shared" ca="1" si="2"/>
        <v>0.16734174056870926</v>
      </c>
      <c r="AD5" s="4">
        <f t="shared" ca="1" si="3"/>
        <v>0.10633972232728942</v>
      </c>
    </row>
    <row r="6" spans="1:42">
      <c r="A6" s="4" t="s">
        <v>36</v>
      </c>
      <c r="B6" s="4" t="s">
        <v>27</v>
      </c>
      <c r="C6" s="4">
        <f ca="1">'sub05'!D$160</f>
        <v>2.4204765949538177E-2</v>
      </c>
      <c r="D6" s="4">
        <f ca="1">'sub05'!E$160</f>
        <v>2.9534497777425183E-2</v>
      </c>
      <c r="E6" s="4">
        <f ca="1">'sub05'!F$160</f>
        <v>2.97003665080279E-2</v>
      </c>
      <c r="F6" s="4">
        <f ca="1">'sub05'!G$160</f>
        <v>3.7412034375666182E-2</v>
      </c>
      <c r="G6" s="4">
        <f ca="1">'sub05'!H$160</f>
        <v>4.22317499352046E-2</v>
      </c>
      <c r="H6" s="4">
        <f ca="1">'sub05'!I$160</f>
        <v>3.3465066355489986E-2</v>
      </c>
      <c r="I6" s="4">
        <f ca="1">'sub05'!J$160</f>
        <v>8.678696522604451E-2</v>
      </c>
      <c r="J6" s="4">
        <f ca="1">'sub05'!K$160</f>
        <v>0.25789952828901669</v>
      </c>
      <c r="K6" s="4">
        <f ca="1">'sub05'!L$160</f>
        <v>0.39683741664056621</v>
      </c>
      <c r="L6" s="4">
        <f ca="1">'sub05'!M$160</f>
        <v>0.24770193380602068</v>
      </c>
      <c r="M6" s="4">
        <f ca="1">'sub05'!N$160</f>
        <v>8.673518065833731E-2</v>
      </c>
      <c r="N6" s="4">
        <f ca="1">'sub05'!O$160</f>
        <v>2.5748073299624207E-2</v>
      </c>
      <c r="O6" s="4">
        <f ca="1">'sub05'!P$160</f>
        <v>2.0351540410957044E-2</v>
      </c>
      <c r="P6" s="4">
        <f ca="1">'sub05'!Q$160</f>
        <v>2.0094999617295037E-2</v>
      </c>
      <c r="Q6" s="4">
        <f ca="1">'sub05'!R$160</f>
        <v>3.4983311418304561E-2</v>
      </c>
      <c r="R6" s="4">
        <f ca="1">'sub05'!S$160</f>
        <v>6.0918273150991249E-2</v>
      </c>
      <c r="S6" s="4">
        <f ca="1">'sub05'!T$160</f>
        <v>7.2495592636227443E-2</v>
      </c>
      <c r="T6" s="4">
        <f ca="1">'sub05'!U$160</f>
        <v>7.7131583575966625E-2</v>
      </c>
      <c r="U6" s="4">
        <f ca="1">'sub05'!V$160</f>
        <v>8.2236654152658434E-2</v>
      </c>
      <c r="V6" s="4">
        <f ca="1">'sub05'!W$160</f>
        <v>0.10600108921556532</v>
      </c>
      <c r="W6" s="4"/>
      <c r="X6" s="4"/>
      <c r="Y6" s="4"/>
      <c r="Z6" s="4">
        <f t="shared" ca="1" si="0"/>
        <v>0.11857743248630001</v>
      </c>
      <c r="AA6" s="4">
        <f t="shared" ca="1" si="1"/>
        <v>5.8669629813592715E-2</v>
      </c>
      <c r="AB6" s="4"/>
      <c r="AC6" s="4">
        <f t="shared" ca="1" si="2"/>
        <v>0.20453818206342761</v>
      </c>
      <c r="AD6" s="4">
        <f t="shared" ca="1" si="3"/>
        <v>5.3124752079756976E-2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3.3150480550519217E-2</v>
      </c>
      <c r="D7" s="4">
        <f ca="1">'sub06'!E$160</f>
        <v>2.4730289463913823E-2</v>
      </c>
      <c r="E7" s="4">
        <f ca="1">'sub06'!F$160</f>
        <v>2.887651776766777E-2</v>
      </c>
      <c r="F7" s="4">
        <f ca="1">'sub06'!G$160</f>
        <v>2.1848079487151523E-2</v>
      </c>
      <c r="G7" s="4">
        <f ca="1">'sub06'!H$160</f>
        <v>1.0976499813861243E-2</v>
      </c>
      <c r="H7" s="4">
        <f ca="1">'sub06'!I$160</f>
        <v>1.306425522736831E-2</v>
      </c>
      <c r="I7" s="4">
        <f ca="1">'sub06'!J$160</f>
        <v>2.1818998390311577E-2</v>
      </c>
      <c r="J7" s="4">
        <f ca="1">'sub06'!K$160</f>
        <v>8.6891304359580299E-2</v>
      </c>
      <c r="K7" s="4">
        <f ca="1">'sub06'!L$160</f>
        <v>0.2602823134411017</v>
      </c>
      <c r="L7" s="4">
        <f ca="1">'sub06'!M$160</f>
        <v>0.40797162449922569</v>
      </c>
      <c r="M7" s="4">
        <f ca="1">'sub06'!N$160</f>
        <v>0.26424124915230685</v>
      </c>
      <c r="N7" s="4">
        <f ca="1">'sub06'!O$160</f>
        <v>0.10735155317225048</v>
      </c>
      <c r="O7" s="4">
        <f ca="1">'sub06'!P$160</f>
        <v>4.1066792909734647E-2</v>
      </c>
      <c r="P7" s="4">
        <f ca="1">'sub06'!Q$160</f>
        <v>2.2687565547668171E-2</v>
      </c>
      <c r="Q7" s="4">
        <f ca="1">'sub06'!R$160</f>
        <v>1.8352541597633634E-2</v>
      </c>
      <c r="R7" s="4">
        <f ca="1">'sub06'!S$160</f>
        <v>3.5678889960163641E-2</v>
      </c>
      <c r="S7" s="4">
        <f ca="1">'sub06'!T$160</f>
        <v>5.126074049527423E-2</v>
      </c>
      <c r="T7" s="4">
        <f ca="1">'sub06'!U$160</f>
        <v>4.5020064048854051E-2</v>
      </c>
      <c r="U7" s="4">
        <f ca="1">'sub06'!V$160</f>
        <v>2.5869805381750141E-2</v>
      </c>
      <c r="V7" s="4">
        <f ca="1">'sub06'!W$160</f>
        <v>1.8570673032428948E-2</v>
      </c>
      <c r="W7" s="4"/>
      <c r="X7" s="4"/>
      <c r="Y7" s="4"/>
      <c r="Z7" s="4">
        <f t="shared" ca="1" si="0"/>
        <v>9.0961036300070103E-2</v>
      </c>
      <c r="AA7" s="4">
        <f t="shared" ca="1" si="1"/>
        <v>6.300998752980648E-2</v>
      </c>
      <c r="AB7" s="4"/>
      <c r="AC7" s="4">
        <f t="shared" ca="1" si="2"/>
        <v>0.15800569918351753</v>
      </c>
      <c r="AD7" s="4">
        <f t="shared" ca="1" si="3"/>
        <v>3.4599960329918751E-2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4.1486704742810791E-2</v>
      </c>
      <c r="D8" s="4">
        <f ca="1">'sub07'!E$160</f>
        <v>3.2917350581848935E-2</v>
      </c>
      <c r="E8" s="4">
        <f ca="1">'sub07'!F$160</f>
        <v>3.3314310508883414E-2</v>
      </c>
      <c r="F8" s="4">
        <f ca="1">'sub07'!G$160</f>
        <v>3.5992758020342408E-2</v>
      </c>
      <c r="G8" s="4">
        <f ca="1">'sub07'!H$160</f>
        <v>3.5226515484143503E-2</v>
      </c>
      <c r="H8" s="4">
        <f ca="1">'sub07'!I$160</f>
        <v>3.2629109806083301E-2</v>
      </c>
      <c r="I8" s="4">
        <f ca="1">'sub07'!J$160</f>
        <v>3.4449661228086653E-2</v>
      </c>
      <c r="J8" s="4">
        <f ca="1">'sub07'!K$160</f>
        <v>9.2617514825376709E-2</v>
      </c>
      <c r="K8" s="4">
        <f ca="1">'sub07'!L$160</f>
        <v>0.25822742825445766</v>
      </c>
      <c r="L8" s="4">
        <f ca="1">'sub07'!M$160</f>
        <v>0.40216257722079374</v>
      </c>
      <c r="M8" s="4">
        <f ca="1">'sub07'!N$160</f>
        <v>0.25020639625847946</v>
      </c>
      <c r="N8" s="4">
        <f ca="1">'sub07'!O$160</f>
        <v>7.9865844404407818E-2</v>
      </c>
      <c r="O8" s="4">
        <f ca="1">'sub07'!P$160</f>
        <v>2.1580528084945778E-2</v>
      </c>
      <c r="P8" s="4">
        <f ca="1">'sub07'!Q$160</f>
        <v>2.9512544206265357E-2</v>
      </c>
      <c r="Q8" s="4">
        <f ca="1">'sub07'!R$160</f>
        <v>2.2781981589167059E-2</v>
      </c>
      <c r="R8" s="4">
        <f ca="1">'sub07'!S$160</f>
        <v>2.6536440612380387E-2</v>
      </c>
      <c r="S8" s="4">
        <f ca="1">'sub07'!T$160</f>
        <v>4.0340595205754524E-2</v>
      </c>
      <c r="T8" s="4">
        <f ca="1">'sub07'!U$160</f>
        <v>5.3327178897926909E-2</v>
      </c>
      <c r="U8" s="4">
        <f ca="1">'sub07'!V$160</f>
        <v>5.7682619064867262E-2</v>
      </c>
      <c r="V8" s="4">
        <f ca="1">'sub07'!W$160</f>
        <v>5.5865411941359681E-2</v>
      </c>
      <c r="Z8" s="4">
        <f t="shared" ca="1" si="0"/>
        <v>9.9902393067282699E-2</v>
      </c>
      <c r="AA8" s="4">
        <f t="shared" ca="1" si="1"/>
        <v>6.3769954026555414E-2</v>
      </c>
      <c r="AB8" s="4"/>
      <c r="AC8" s="4">
        <f t="shared" ca="1" si="2"/>
        <v>0.16401725826695962</v>
      </c>
      <c r="AD8" s="4">
        <f t="shared" ca="1" si="3"/>
        <v>3.4499748102298847E-2</v>
      </c>
    </row>
    <row r="9" spans="1:42">
      <c r="A9" s="4" t="s">
        <v>39</v>
      </c>
      <c r="B9" s="4" t="s">
        <v>105</v>
      </c>
      <c r="C9" s="4">
        <f ca="1">'sub08'!D$160</f>
        <v>1.3975197363443992E-2</v>
      </c>
      <c r="D9" s="4">
        <f ca="1">'sub08'!E$160</f>
        <v>2.1537084488433222E-2</v>
      </c>
      <c r="E9" s="4">
        <f ca="1">'sub08'!F$160</f>
        <v>2.6664700533274212E-2</v>
      </c>
      <c r="F9" s="4">
        <f ca="1">'sub08'!G$160</f>
        <v>2.5821168198596634E-2</v>
      </c>
      <c r="G9" s="4">
        <f ca="1">'sub08'!H$160</f>
        <v>2.4991915428539475E-2</v>
      </c>
      <c r="H9" s="4">
        <f ca="1">'sub08'!I$160</f>
        <v>2.9982598967402449E-2</v>
      </c>
      <c r="I9" s="4">
        <f ca="1">'sub08'!J$160</f>
        <v>2.4433550648082444E-2</v>
      </c>
      <c r="J9" s="4">
        <f ca="1">'sub08'!K$160</f>
        <v>7.2415044743171508E-2</v>
      </c>
      <c r="K9" s="4">
        <f ca="1">'sub08'!L$160</f>
        <v>0.28421085872738755</v>
      </c>
      <c r="L9" s="4">
        <f ca="1">'sub08'!M$160</f>
        <v>0.5668615011502971</v>
      </c>
      <c r="M9" s="4">
        <f ca="1">'sub08'!N$160</f>
        <v>0.53904882908614116</v>
      </c>
      <c r="N9" s="4">
        <f ca="1">'sub08'!O$160</f>
        <v>0.28728231621142747</v>
      </c>
      <c r="O9" s="4">
        <f ca="1">'sub08'!P$160</f>
        <v>0.12926005376509145</v>
      </c>
      <c r="P9" s="4">
        <f ca="1">'sub08'!Q$160</f>
        <v>8.5536462313629436E-2</v>
      </c>
      <c r="Q9" s="4">
        <f ca="1">'sub08'!R$160</f>
        <v>8.0452319464442479E-2</v>
      </c>
      <c r="R9" s="4">
        <f ca="1">'sub08'!S$160</f>
        <v>5.9874456769235446E-2</v>
      </c>
      <c r="S9" s="4">
        <f ca="1">'sub08'!T$160</f>
        <v>4.2795029302320466E-2</v>
      </c>
      <c r="T9" s="4">
        <f ca="1">'sub08'!U$160</f>
        <v>3.8179970988954773E-2</v>
      </c>
      <c r="U9" s="4">
        <f ca="1">'sub08'!V$160</f>
        <v>3.1239373148182606E-2</v>
      </c>
      <c r="V9" s="4">
        <f ca="1">'sub08'!W$160</f>
        <v>2.5612760103104381E-2</v>
      </c>
      <c r="W9" s="4"/>
      <c r="X9" s="4"/>
      <c r="Y9" s="4"/>
      <c r="Z9" s="4">
        <f t="shared" ca="1" si="0"/>
        <v>0.10908936202486286</v>
      </c>
      <c r="AA9" s="4">
        <f t="shared" ca="1" si="1"/>
        <v>0.13192815711525296</v>
      </c>
      <c r="AB9" s="4"/>
      <c r="AC9" s="4">
        <f t="shared" ca="1" si="2"/>
        <v>0.19558071084726819</v>
      </c>
      <c r="AD9" s="4">
        <f t="shared" ca="1" si="3"/>
        <v>6.1367647767716513E-2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2.7503847577096743E-2</v>
      </c>
      <c r="D10" s="4">
        <f ca="1">'sub09'!E$160</f>
        <v>2.7217896677103299E-2</v>
      </c>
      <c r="E10" s="4">
        <f ca="1">'sub09'!F$160</f>
        <v>3.0339449943029197E-2</v>
      </c>
      <c r="F10" s="4">
        <f ca="1">'sub09'!G$160</f>
        <v>2.7916254147514984E-2</v>
      </c>
      <c r="G10" s="4">
        <f ca="1">'sub09'!H$160</f>
        <v>2.4514823448528209E-2</v>
      </c>
      <c r="H10" s="4">
        <f ca="1">'sub09'!I$160</f>
        <v>2.8213962510215806E-2</v>
      </c>
      <c r="I10" s="4">
        <f ca="1">'sub09'!J$160</f>
        <v>3.7269647761895945E-2</v>
      </c>
      <c r="J10" s="4">
        <f ca="1">'sub09'!K$160</f>
        <v>5.1733881128467045E-2</v>
      </c>
      <c r="K10" s="4">
        <f ca="1">'sub09'!L$160</f>
        <v>0.11091726824616932</v>
      </c>
      <c r="L10" s="4">
        <f ca="1">'sub09'!M$160</f>
        <v>0.25728448829944639</v>
      </c>
      <c r="M10" s="4">
        <f ca="1">'sub09'!N$160</f>
        <v>0.39866529976562698</v>
      </c>
      <c r="N10" s="4">
        <f ca="1">'sub09'!O$160</f>
        <v>0.25854783943310805</v>
      </c>
      <c r="O10" s="4">
        <f ca="1">'sub09'!P$160</f>
        <v>0.10796707795841393</v>
      </c>
      <c r="P10" s="4">
        <f ca="1">'sub09'!Q$160</f>
        <v>5.4738249824206713E-2</v>
      </c>
      <c r="Q10" s="4">
        <f ca="1">'sub09'!R$160</f>
        <v>3.5331314050295499E-2</v>
      </c>
      <c r="R10" s="4">
        <f ca="1">'sub09'!S$160</f>
        <v>9.2450460947644548E-3</v>
      </c>
      <c r="S10" s="4">
        <f ca="1">'sub09'!T$160</f>
        <v>5.7165172694606517E-3</v>
      </c>
      <c r="T10" s="4">
        <f ca="1">'sub09'!U$160</f>
        <v>1.6904770803130433E-2</v>
      </c>
      <c r="U10" s="4">
        <f ca="1">'sub09'!V$160</f>
        <v>2.3524152491945175E-2</v>
      </c>
      <c r="V10" s="4">
        <f ca="1">'sub09'!W$160</f>
        <v>1.7876228983131067E-2</v>
      </c>
      <c r="Z10" s="4">
        <f t="shared" ca="1" si="0"/>
        <v>6.2291151973946704E-2</v>
      </c>
      <c r="AA10" s="4">
        <f t="shared" ca="1" si="1"/>
        <v>9.2851649667408304E-2</v>
      </c>
      <c r="AB10" s="4"/>
      <c r="AC10" s="4">
        <f t="shared" ca="1" si="2"/>
        <v>9.7083849589238908E-2</v>
      </c>
      <c r="AD10" s="4">
        <f t="shared" ca="1" si="3"/>
        <v>2.4387179608371549E-2</v>
      </c>
    </row>
    <row r="11" spans="1:42">
      <c r="A11" s="4" t="s">
        <v>41</v>
      </c>
      <c r="B11" s="4" t="s">
        <v>106</v>
      </c>
      <c r="C11" s="4">
        <f ca="1">'sub10'!D$160</f>
        <v>2.7235263949737427E-2</v>
      </c>
      <c r="D11" s="4">
        <f ca="1">'sub10'!E$160</f>
        <v>1.808523070258717E-2</v>
      </c>
      <c r="E11" s="4">
        <f ca="1">'sub10'!F$160</f>
        <v>1.9285120951950774E-2</v>
      </c>
      <c r="F11" s="4">
        <f ca="1">'sub10'!G$160</f>
        <v>2.0591378499096997E-2</v>
      </c>
      <c r="G11" s="4">
        <f ca="1">'sub10'!H$160</f>
        <v>1.5934032849698309E-2</v>
      </c>
      <c r="H11" s="4">
        <f ca="1">'sub10'!I$160</f>
        <v>1.1119616427979741E-2</v>
      </c>
      <c r="I11" s="4">
        <f ca="1">'sub10'!J$160</f>
        <v>1.1010583322949054E-2</v>
      </c>
      <c r="J11" s="4">
        <f ca="1">'sub10'!K$160</f>
        <v>7.1511300810136139E-2</v>
      </c>
      <c r="K11" s="4">
        <f ca="1">'sub10'!L$160</f>
        <v>0.25278114889914716</v>
      </c>
      <c r="L11" s="4">
        <f ca="1">'sub10'!M$160</f>
        <v>0.42173781579335423</v>
      </c>
      <c r="M11" s="4">
        <f ca="1">'sub10'!N$160</f>
        <v>0.27206488945509305</v>
      </c>
      <c r="N11" s="4">
        <f ca="1">'sub10'!O$160</f>
        <v>8.9540717598327726E-2</v>
      </c>
      <c r="O11" s="4">
        <f ca="1">'sub10'!P$160</f>
        <v>2.8886225313763021E-2</v>
      </c>
      <c r="P11" s="4">
        <f ca="1">'sub10'!Q$160</f>
        <v>3.2172170212178372E-2</v>
      </c>
      <c r="Q11" s="4">
        <f ca="1">'sub10'!R$160</f>
        <v>3.2952607865688231E-2</v>
      </c>
      <c r="R11" s="4">
        <f ca="1">'sub10'!S$160</f>
        <v>2.4805548637329051E-2</v>
      </c>
      <c r="S11" s="4">
        <f ca="1">'sub10'!T$160</f>
        <v>2.610297365975699E-2</v>
      </c>
      <c r="T11" s="4">
        <f ca="1">'sub10'!U$160</f>
        <v>2.865646834091061E-2</v>
      </c>
      <c r="U11" s="4">
        <f ca="1">'sub10'!V$160</f>
        <v>2.8660853613407301E-2</v>
      </c>
      <c r="V11" s="4">
        <f ca="1">'sub10'!W$160</f>
        <v>2.4636436713026122E-2</v>
      </c>
      <c r="W11" s="4"/>
      <c r="X11" s="4"/>
      <c r="Y11" s="4"/>
      <c r="Z11" s="4">
        <f t="shared" ca="1" si="0"/>
        <v>8.6929149220663707E-2</v>
      </c>
      <c r="AA11" s="4">
        <f t="shared" ca="1" si="1"/>
        <v>5.8847889140948052E-2</v>
      </c>
      <c r="AB11" s="4"/>
      <c r="AC11" s="4">
        <f t="shared" ca="1" si="2"/>
        <v>0.15363209305071326</v>
      </c>
      <c r="AD11" s="4">
        <f t="shared" ca="1" si="3"/>
        <v>2.8937953743172651E-2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2.0499515902350249E-2</v>
      </c>
      <c r="D12" s="4">
        <f ca="1">'sub11'!E$160</f>
        <v>2.2947359910085219E-2</v>
      </c>
      <c r="E12" s="4">
        <f ca="1">'sub11'!F$160</f>
        <v>1.7605770564151087E-2</v>
      </c>
      <c r="F12" s="4">
        <f ca="1">'sub11'!G$160</f>
        <v>1.7408691547586213E-2</v>
      </c>
      <c r="G12" s="4">
        <f ca="1">'sub11'!H$160</f>
        <v>1.5954501362674862E-2</v>
      </c>
      <c r="H12" s="4">
        <f ca="1">'sub11'!I$160</f>
        <v>2.066847920319114E-3</v>
      </c>
      <c r="I12" s="4">
        <f ca="1">'sub11'!J$160</f>
        <v>5.5216927285724055E-3</v>
      </c>
      <c r="J12" s="4">
        <f ca="1">'sub11'!K$160</f>
        <v>8.1018145182002635E-2</v>
      </c>
      <c r="K12" s="4">
        <f ca="1">'sub11'!L$160</f>
        <v>0.25633577238414518</v>
      </c>
      <c r="L12" s="4">
        <f ca="1">'sub11'!M$160</f>
        <v>0.40578023284567166</v>
      </c>
      <c r="M12" s="4">
        <f ca="1">'sub11'!N$160</f>
        <v>0.24919088285179739</v>
      </c>
      <c r="N12" s="4">
        <f ca="1">'sub11'!O$160</f>
        <v>8.5144537287831487E-2</v>
      </c>
      <c r="O12" s="4">
        <f ca="1">'sub11'!P$160</f>
        <v>3.2652282543924396E-2</v>
      </c>
      <c r="P12" s="4">
        <f ca="1">'sub11'!Q$160</f>
        <v>3.7640117216770609E-2</v>
      </c>
      <c r="Q12" s="4">
        <f ca="1">'sub11'!R$160</f>
        <v>6.0071604324345336E-2</v>
      </c>
      <c r="R12" s="4">
        <f ca="1">'sub11'!S$160</f>
        <v>6.2140601796724204E-2</v>
      </c>
      <c r="S12" s="4">
        <f ca="1">'sub11'!T$160</f>
        <v>3.8043592637587324E-2</v>
      </c>
      <c r="T12" s="4">
        <f ca="1">'sub11'!U$160</f>
        <v>2.6232803531363522E-2</v>
      </c>
      <c r="U12" s="4">
        <f ca="1">'sub11'!V$160</f>
        <v>3.1817943088808275E-2</v>
      </c>
      <c r="V12" s="4">
        <f ca="1">'sub11'!W$160</f>
        <v>4.1205097997662067E-2</v>
      </c>
      <c r="Z12" s="4">
        <f t="shared" ca="1" si="0"/>
        <v>8.4513853034755865E-2</v>
      </c>
      <c r="AA12" s="4">
        <f t="shared" ca="1" si="1"/>
        <v>6.6413946327681453E-2</v>
      </c>
      <c r="AB12" s="4"/>
      <c r="AC12" s="4">
        <f t="shared" ca="1" si="2"/>
        <v>0.15014453821214219</v>
      </c>
      <c r="AD12" s="4">
        <f t="shared" ca="1" si="3"/>
        <v>4.4825743901358205E-2</v>
      </c>
    </row>
    <row r="13" spans="1:42">
      <c r="A13" s="4" t="s">
        <v>43</v>
      </c>
      <c r="B13" s="4" t="s">
        <v>27</v>
      </c>
      <c r="C13" s="4">
        <f ca="1">'sub12'!D$160</f>
        <v>3.712686435514706E-2</v>
      </c>
      <c r="D13" s="4">
        <f ca="1">'sub12'!E$160</f>
        <v>3.2442473387373709E-2</v>
      </c>
      <c r="E13" s="4">
        <f ca="1">'sub12'!F$160</f>
        <v>2.872505624564527E-2</v>
      </c>
      <c r="F13" s="4">
        <f ca="1">'sub12'!G$160</f>
        <v>2.3026756561724121E-2</v>
      </c>
      <c r="G13" s="4">
        <f ca="1">'sub12'!H$160</f>
        <v>1.6071491942828871E-2</v>
      </c>
      <c r="H13" s="4">
        <f ca="1">'sub12'!I$160</f>
        <v>1.4956259427768653E-2</v>
      </c>
      <c r="I13" s="4">
        <f ca="1">'sub12'!J$160</f>
        <v>7.4307452035155805E-2</v>
      </c>
      <c r="J13" s="4">
        <f ca="1">'sub12'!K$160</f>
        <v>0.28772471557993184</v>
      </c>
      <c r="K13" s="4">
        <f ca="1">'sub12'!L$160</f>
        <v>0.59142972867612509</v>
      </c>
      <c r="L13" s="4">
        <f ca="1">'sub12'!M$160</f>
        <v>0.61699502286663976</v>
      </c>
      <c r="M13" s="4">
        <f ca="1">'sub12'!N$160</f>
        <v>0.34250031305116663</v>
      </c>
      <c r="N13" s="4">
        <f ca="1">'sub12'!O$160</f>
        <v>0.13334517546765057</v>
      </c>
      <c r="O13" s="4">
        <f ca="1">'sub12'!P$160</f>
        <v>5.8443066083252983E-2</v>
      </c>
      <c r="P13" s="4">
        <f ca="1">'sub12'!Q$160</f>
        <v>3.2518825962516602E-2</v>
      </c>
      <c r="Q13" s="4">
        <f ca="1">'sub12'!R$160</f>
        <v>3.1002829326655889E-2</v>
      </c>
      <c r="R13" s="4">
        <f ca="1">'sub12'!S$160</f>
        <v>5.8333213587027338E-2</v>
      </c>
      <c r="S13" s="4">
        <f ca="1">'sub12'!T$160</f>
        <v>8.8305715357528722E-2</v>
      </c>
      <c r="T13" s="4">
        <f ca="1">'sub12'!U$160</f>
        <v>0.10391182572047263</v>
      </c>
      <c r="U13" s="4">
        <f ca="1">'sub12'!V$160</f>
        <v>6.8953962314972847E-2</v>
      </c>
      <c r="V13" s="4">
        <f ca="1">'sub12'!W$160</f>
        <v>2.4475582239189473E-2</v>
      </c>
      <c r="W13" s="4"/>
      <c r="X13" s="4"/>
      <c r="Y13" s="4"/>
      <c r="Z13" s="4">
        <f t="shared" ca="1" si="0"/>
        <v>0.17228058210783401</v>
      </c>
      <c r="AA13" s="4">
        <f t="shared" ca="1" si="1"/>
        <v>9.4179050911043366E-2</v>
      </c>
      <c r="AB13" s="4"/>
      <c r="AC13" s="4">
        <f t="shared" ca="1" si="2"/>
        <v>0.31708263571712425</v>
      </c>
      <c r="AD13" s="4">
        <f t="shared" ca="1" si="3"/>
        <v>6.2814481990840235E-2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2.2444454293804966E-2</v>
      </c>
      <c r="D14" s="4">
        <f ca="1">'sub13'!E$160</f>
        <v>2.6784195980174921E-2</v>
      </c>
      <c r="E14" s="4">
        <f ca="1">'sub13'!F$160</f>
        <v>2.8732677746992813E-2</v>
      </c>
      <c r="F14" s="4">
        <f ca="1">'sub13'!G$160</f>
        <v>2.8348658276651287E-2</v>
      </c>
      <c r="G14" s="4">
        <f ca="1">'sub13'!H$160</f>
        <v>3.4412058907734494E-2</v>
      </c>
      <c r="H14" s="4">
        <f ca="1">'sub13'!I$160</f>
        <v>4.7283434115315791E-2</v>
      </c>
      <c r="I14" s="4">
        <f ca="1">'sub13'!J$160</f>
        <v>4.3084174669069143E-2</v>
      </c>
      <c r="J14" s="4">
        <f ca="1">'sub13'!K$160</f>
        <v>7.5057183230611224E-2</v>
      </c>
      <c r="K14" s="4">
        <f ca="1">'sub13'!L$160</f>
        <v>0.27189546027712097</v>
      </c>
      <c r="L14" s="4">
        <f ca="1">'sub13'!M$160</f>
        <v>0.576374091392997</v>
      </c>
      <c r="M14" s="4">
        <f ca="1">'sub13'!N$160</f>
        <v>0.59045502587726661</v>
      </c>
      <c r="N14" s="4">
        <f ca="1">'sub13'!O$160</f>
        <v>0.32389525729288204</v>
      </c>
      <c r="O14" s="4">
        <f ca="1">'sub13'!P$160</f>
        <v>0.14701967009753902</v>
      </c>
      <c r="P14" s="4">
        <f ca="1">'sub13'!Q$160</f>
        <v>0.1134536424256362</v>
      </c>
      <c r="Q14" s="4">
        <f ca="1">'sub13'!R$160</f>
        <v>0.11337585643429714</v>
      </c>
      <c r="R14" s="4">
        <f ca="1">'sub13'!S$160</f>
        <v>8.8543241278850063E-2</v>
      </c>
      <c r="S14" s="4">
        <f ca="1">'sub13'!T$160</f>
        <v>6.0828982325614379E-2</v>
      </c>
      <c r="T14" s="4">
        <f ca="1">'sub13'!U$160</f>
        <v>4.4026479101942191E-2</v>
      </c>
      <c r="U14" s="4">
        <f ca="1">'sub13'!V$160</f>
        <v>3.39915163725188E-2</v>
      </c>
      <c r="V14" s="4">
        <f ca="1">'sub13'!W$160</f>
        <v>3.8819964079588126E-2</v>
      </c>
      <c r="Z14" s="4">
        <f t="shared" ca="1" si="0"/>
        <v>0.11544163888904727</v>
      </c>
      <c r="AA14" s="4">
        <f t="shared" ca="1" si="1"/>
        <v>0.15544096352861345</v>
      </c>
      <c r="AB14" s="4"/>
      <c r="AC14" s="4">
        <f t="shared" ca="1" si="2"/>
        <v>0.20273886873702285</v>
      </c>
      <c r="AD14" s="4">
        <f t="shared" ca="1" si="3"/>
        <v>8.4045640313268E-2</v>
      </c>
    </row>
    <row r="15" spans="1:42">
      <c r="A15" s="4" t="s">
        <v>147</v>
      </c>
      <c r="B15" s="4" t="s">
        <v>27</v>
      </c>
      <c r="C15" s="4">
        <f ca="1">'sub14'!D$160</f>
        <v>1.3113823546635107E-2</v>
      </c>
      <c r="D15" s="4">
        <f ca="1">'sub14'!E$160</f>
        <v>1.1580530652265291E-2</v>
      </c>
      <c r="E15" s="4">
        <f ca="1">'sub14'!F$160</f>
        <v>5.8504381227793903E-3</v>
      </c>
      <c r="F15" s="4">
        <f ca="1">'sub14'!G$160</f>
        <v>9.2284898596067307E-3</v>
      </c>
      <c r="G15" s="4">
        <f ca="1">'sub14'!H$160</f>
        <v>1.4852622628621909E-2</v>
      </c>
      <c r="H15" s="4">
        <f ca="1">'sub14'!I$160</f>
        <v>1.9838710695184558E-2</v>
      </c>
      <c r="I15" s="4">
        <f ca="1">'sub14'!J$160</f>
        <v>1.7458054754933627E-2</v>
      </c>
      <c r="J15" s="4">
        <f ca="1">'sub14'!K$160</f>
        <v>6.14199058167808E-2</v>
      </c>
      <c r="K15" s="4">
        <f ca="1">'sub14'!L$160</f>
        <v>0.21842925590760212</v>
      </c>
      <c r="L15" s="4">
        <f ca="1">'sub14'!M$160</f>
        <v>0.36637378849953373</v>
      </c>
      <c r="M15" s="4">
        <f ca="1">'sub14'!N$160</f>
        <v>0.23459450088412018</v>
      </c>
      <c r="N15" s="4">
        <f ca="1">'sub14'!O$160</f>
        <v>8.7007842352760559E-2</v>
      </c>
      <c r="O15" s="4">
        <f ca="1">'sub14'!P$160</f>
        <v>8.2326556896662323E-2</v>
      </c>
      <c r="P15" s="4">
        <f ca="1">'sub14'!Q$160</f>
        <v>0.22713748019925581</v>
      </c>
      <c r="Q15" s="4">
        <f ca="1">'sub14'!R$160</f>
        <v>0.3719168761520466</v>
      </c>
      <c r="R15" s="4">
        <f ca="1">'sub14'!S$160</f>
        <v>0.24982206249668074</v>
      </c>
      <c r="S15" s="4">
        <f ca="1">'sub14'!T$160</f>
        <v>0.110339371468669</v>
      </c>
      <c r="T15" s="4">
        <f ca="1">'sub14'!U$160</f>
        <v>7.2001161964994856E-2</v>
      </c>
      <c r="U15" s="4">
        <f ca="1">'sub14'!V$160</f>
        <v>6.9709290641163296E-2</v>
      </c>
      <c r="V15" s="4">
        <f ca="1">'sub14'!W$160</f>
        <v>4.7390580080511446E-2</v>
      </c>
      <c r="Z15" s="4">
        <f t="shared" ca="1" si="0"/>
        <v>7.381456204839433E-2</v>
      </c>
      <c r="AA15" s="4">
        <f t="shared" ca="1" si="1"/>
        <v>0.1552245723136865</v>
      </c>
      <c r="AB15" s="4"/>
      <c r="AC15" s="4">
        <f t="shared" ca="1" si="2"/>
        <v>0.13670394313480697</v>
      </c>
      <c r="AD15" s="4">
        <f t="shared" ca="1" si="3"/>
        <v>0.20624339045632939</v>
      </c>
      <c r="AE15" s="1" t="s">
        <v>236</v>
      </c>
      <c r="AF15" s="1" t="s">
        <v>237</v>
      </c>
    </row>
    <row r="16" spans="1:42">
      <c r="A16" s="4" t="s">
        <v>146</v>
      </c>
      <c r="B16" s="4" t="s">
        <v>27</v>
      </c>
      <c r="C16" s="4">
        <f ca="1">'sub15'!D$160</f>
        <v>3.3578252389218043E-2</v>
      </c>
      <c r="D16" s="4">
        <f ca="1">'sub15'!E$160</f>
        <v>3.4785679864792696E-2</v>
      </c>
      <c r="E16" s="4">
        <f ca="1">'sub15'!F$160</f>
        <v>3.0647743975273058E-2</v>
      </c>
      <c r="F16" s="4">
        <f ca="1">'sub15'!G$160</f>
        <v>2.1980675028271484E-2</v>
      </c>
      <c r="G16" s="4">
        <f ca="1">'sub15'!H$160</f>
        <v>1.5202232587842798E-2</v>
      </c>
      <c r="H16" s="4">
        <f ca="1">'sub15'!I$160</f>
        <v>1.6542874060755539E-2</v>
      </c>
      <c r="I16" s="4">
        <f ca="1">'sub15'!J$160</f>
        <v>1.740576977724103E-2</v>
      </c>
      <c r="J16" s="4">
        <f ca="1">'sub15'!K$160</f>
        <v>8.2624718960433385E-2</v>
      </c>
      <c r="K16" s="4">
        <f ca="1">'sub15'!L$160</f>
        <v>0.26230792038914369</v>
      </c>
      <c r="L16" s="4">
        <f ca="1">'sub15'!M$160</f>
        <v>0.41506170408672971</v>
      </c>
      <c r="M16" s="4">
        <f ca="1">'sub15'!N$160</f>
        <v>0.25778523088256672</v>
      </c>
      <c r="N16" s="4">
        <f ca="1">'sub15'!O$160</f>
        <v>9.819240635656723E-2</v>
      </c>
      <c r="O16" s="4">
        <f ca="1">'sub15'!P$160</f>
        <v>5.9193635176239101E-2</v>
      </c>
      <c r="P16" s="4">
        <f ca="1">'sub15'!Q$160</f>
        <v>7.0542456837322395E-2</v>
      </c>
      <c r="Q16" s="4">
        <f ca="1">'sub15'!R$160</f>
        <v>6.7389726054867552E-2</v>
      </c>
      <c r="R16" s="4">
        <f ca="1">'sub15'!S$160</f>
        <v>6.3232164124489662E-2</v>
      </c>
      <c r="S16" s="4">
        <f ca="1">'sub15'!T$160</f>
        <v>6.24477672006436E-2</v>
      </c>
      <c r="T16" s="4">
        <f ca="1">'sub15'!U$160</f>
        <v>5.7012284841388206E-2</v>
      </c>
      <c r="U16" s="4">
        <f ca="1">'sub15'!V$160</f>
        <v>3.740213298110303E-2</v>
      </c>
      <c r="V16" s="4">
        <f ca="1">'sub15'!W$160</f>
        <v>2.1079855166724063E-2</v>
      </c>
      <c r="Z16" s="4">
        <f t="shared" ca="1" si="0"/>
        <v>9.3013757111970158E-2</v>
      </c>
      <c r="AA16" s="4">
        <f t="shared" ca="1" si="1"/>
        <v>7.9427765962191157E-2</v>
      </c>
      <c r="AB16" s="4"/>
      <c r="AC16" s="4">
        <f t="shared" ca="1" si="2"/>
        <v>0.15878859745486068</v>
      </c>
      <c r="AD16" s="4">
        <f t="shared" ca="1" si="3"/>
        <v>6.412487981174228E-2</v>
      </c>
      <c r="AE16" s="1" t="s">
        <v>234</v>
      </c>
      <c r="AF16" s="1" t="s">
        <v>235</v>
      </c>
    </row>
    <row r="17" spans="1:42">
      <c r="A17" s="4" t="s">
        <v>28</v>
      </c>
      <c r="B17" s="4" t="s">
        <v>100</v>
      </c>
      <c r="C17" s="4">
        <f ca="1">'sub01'!D$161</f>
        <v>1.9109476216657015E-2</v>
      </c>
      <c r="D17" s="4">
        <f ca="1">'sub01'!E$161</f>
        <v>2.9184599409066456E-2</v>
      </c>
      <c r="E17" s="4">
        <f ca="1">'sub01'!F$161</f>
        <v>3.6082868108411513E-2</v>
      </c>
      <c r="F17" s="4">
        <f ca="1">'sub01'!G$161</f>
        <v>2.9296271880259721E-2</v>
      </c>
      <c r="G17" s="4">
        <f ca="1">'sub01'!H$161</f>
        <v>2.5582032544221811E-2</v>
      </c>
      <c r="H17" s="4">
        <f ca="1">'sub01'!I$161</f>
        <v>2.7611053626936537E-2</v>
      </c>
      <c r="I17" s="4">
        <f ca="1">'sub01'!J$161</f>
        <v>3.0298957999851425E-2</v>
      </c>
      <c r="J17" s="4">
        <f ca="1">'sub01'!K$161</f>
        <v>7.4082301221094063E-2</v>
      </c>
      <c r="K17" s="4">
        <f ca="1">'sub01'!L$161</f>
        <v>0.21636587007095445</v>
      </c>
      <c r="L17" s="4">
        <f ca="1">'sub01'!M$161</f>
        <v>0.37487462276521805</v>
      </c>
      <c r="M17" s="4">
        <f ca="1">'sub01'!N$161</f>
        <v>0.35688699422129244</v>
      </c>
      <c r="N17" s="4">
        <f ca="1">'sub01'!O$161</f>
        <v>0.35079626571394756</v>
      </c>
      <c r="O17" s="4">
        <f ca="1">'sub01'!P$161</f>
        <v>0.2982357829898708</v>
      </c>
      <c r="P17" s="4">
        <f ca="1">'sub01'!Q$161</f>
        <v>0.26439176989623397</v>
      </c>
      <c r="Q17" s="4">
        <f ca="1">'sub01'!R$161</f>
        <v>0.239573961962775</v>
      </c>
      <c r="R17" s="4">
        <f ca="1">'sub01'!S$161</f>
        <v>0.24961965781771764</v>
      </c>
      <c r="S17" s="4">
        <f ca="1">'sub01'!T$161</f>
        <v>0.31683232978096493</v>
      </c>
      <c r="T17" s="4">
        <f ca="1">'sub01'!U$161</f>
        <v>0.40054690151044764</v>
      </c>
      <c r="U17" s="4">
        <f ca="1">'sub01'!V$161</f>
        <v>0.45126267607334314</v>
      </c>
      <c r="V17" s="4">
        <f ca="1">'sub01'!W$161</f>
        <v>0.51232583923392483</v>
      </c>
      <c r="W17" s="4"/>
      <c r="X17" s="4"/>
      <c r="Y17" s="4"/>
      <c r="Z17" s="4">
        <f t="shared" ca="1" si="0"/>
        <v>8.6248805384267088E-2</v>
      </c>
      <c r="AA17" s="4">
        <f t="shared" ca="1" si="1"/>
        <v>0.34404721792005172</v>
      </c>
      <c r="AB17" s="4"/>
      <c r="AC17" s="4">
        <f t="shared" ca="1" si="2"/>
        <v>0.1446465611368109</v>
      </c>
      <c r="AD17" s="4">
        <f t="shared" ca="1" si="3"/>
        <v>0.29419292419362786</v>
      </c>
      <c r="AE17" s="4">
        <f ca="1">AC2-AC17</f>
        <v>1.3002987991983017E-2</v>
      </c>
      <c r="AF17" s="4">
        <f ca="1">AD17-AD2</f>
        <v>0.22573065029931025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-1.1497395991304548E-2</v>
      </c>
      <c r="D18" s="4">
        <f ca="1">'sub02'!E$161</f>
        <v>5.4193002183282038E-3</v>
      </c>
      <c r="E18" s="4">
        <f ca="1">'sub02'!F$161</f>
        <v>2.2599983111389745E-2</v>
      </c>
      <c r="F18" s="4">
        <f ca="1">'sub02'!G$161</f>
        <v>2.8615988514135132E-2</v>
      </c>
      <c r="G18" s="4">
        <f ca="1">'sub02'!H$161</f>
        <v>2.2176469235162227E-2</v>
      </c>
      <c r="H18" s="4">
        <f ca="1">'sub02'!I$161</f>
        <v>6.5006220421218244E-3</v>
      </c>
      <c r="I18" s="4">
        <f ca="1">'sub02'!J$161</f>
        <v>-3.1615350110871208E-3</v>
      </c>
      <c r="J18" s="4">
        <f ca="1">'sub02'!K$161</f>
        <v>2.5078454621458222E-2</v>
      </c>
      <c r="K18" s="4">
        <f ca="1">'sub02'!L$161</f>
        <v>0.11456342876020841</v>
      </c>
      <c r="L18" s="4">
        <f ca="1">'sub02'!M$161</f>
        <v>0.21882360233952022</v>
      </c>
      <c r="M18" s="4">
        <f ca="1">'sub02'!N$161</f>
        <v>0.23525946727493627</v>
      </c>
      <c r="N18" s="4">
        <f ca="1">'sub02'!O$161</f>
        <v>0.28089004341978679</v>
      </c>
      <c r="O18" s="4">
        <f ca="1">'sub02'!P$161</f>
        <v>0.29812726090526676</v>
      </c>
      <c r="P18" s="4">
        <f ca="1">'sub02'!Q$161</f>
        <v>0.24012301872737132</v>
      </c>
      <c r="Q18" s="4">
        <f ca="1">'sub02'!R$161</f>
        <v>0.17710472302452318</v>
      </c>
      <c r="R18" s="4">
        <f ca="1">'sub02'!S$161</f>
        <v>0.21847212325393905</v>
      </c>
      <c r="S18" s="4">
        <f ca="1">'sub02'!T$161</f>
        <v>0.32840368711578005</v>
      </c>
      <c r="T18" s="4">
        <f ca="1">'sub02'!U$161</f>
        <v>0.37669876202169</v>
      </c>
      <c r="U18" s="4">
        <f ca="1">'sub02'!V$161</f>
        <v>0.39629352395595147</v>
      </c>
      <c r="V18" s="4">
        <f ca="1">'sub02'!W$161</f>
        <v>0.43647901199498157</v>
      </c>
      <c r="Z18" s="4">
        <f t="shared" ca="1" si="0"/>
        <v>4.2911891783993225E-2</v>
      </c>
      <c r="AA18" s="4">
        <f t="shared" ca="1" si="1"/>
        <v>0.29878516216942269</v>
      </c>
      <c r="AB18" s="4"/>
      <c r="AC18" s="4">
        <f t="shared" ca="1" si="2"/>
        <v>7.2360914550444314E-2</v>
      </c>
      <c r="AD18" s="4">
        <f t="shared" ca="1" si="3"/>
        <v>0.26816046282866074</v>
      </c>
      <c r="AE18" s="4">
        <f t="shared" ref="AE18:AE31" ca="1" si="4">AC3-AC18</f>
        <v>7.6430693956900927E-2</v>
      </c>
      <c r="AF18" s="4">
        <f t="shared" ref="AF18:AF31" ca="1" si="5">AD18-AD3</f>
        <v>0.22836382793021121</v>
      </c>
    </row>
    <row r="19" spans="1:42">
      <c r="A19" s="4" t="s">
        <v>30</v>
      </c>
      <c r="B19" s="4" t="s">
        <v>107</v>
      </c>
      <c r="C19" s="4">
        <f ca="1">'sub03'!D$161</f>
        <v>5.6832713537821036E-3</v>
      </c>
      <c r="D19" s="4">
        <f ca="1">'sub03'!E$161</f>
        <v>1.237117355014157E-2</v>
      </c>
      <c r="E19" s="4">
        <f ca="1">'sub03'!F$161</f>
        <v>2.2608018336883653E-2</v>
      </c>
      <c r="F19" s="4">
        <f ca="1">'sub03'!G$161</f>
        <v>3.1335597658465518E-2</v>
      </c>
      <c r="G19" s="4">
        <f ca="1">'sub03'!H$161</f>
        <v>3.2734751379450637E-2</v>
      </c>
      <c r="H19" s="4">
        <f ca="1">'sub03'!I$161</f>
        <v>2.3145712731179185E-2</v>
      </c>
      <c r="I19" s="4">
        <f ca="1">'sub03'!J$161</f>
        <v>7.1561821650233962E-2</v>
      </c>
      <c r="J19" s="4">
        <f ca="1">'sub03'!K$161</f>
        <v>0.24609695382372856</v>
      </c>
      <c r="K19" s="4">
        <f ca="1">'sub03'!L$161</f>
        <v>0.41522291169139058</v>
      </c>
      <c r="L19" s="4">
        <f ca="1">'sub03'!M$161</f>
        <v>0.33050090296209322</v>
      </c>
      <c r="M19" s="4">
        <f ca="1">'sub03'!N$161</f>
        <v>0.28716973398532047</v>
      </c>
      <c r="N19" s="4">
        <f ca="1">'sub03'!O$161</f>
        <v>0.34309545223899529</v>
      </c>
      <c r="O19" s="4">
        <f ca="1">'sub03'!P$161</f>
        <v>0.41155913275391764</v>
      </c>
      <c r="P19" s="4">
        <f ca="1">'sub03'!Q$161</f>
        <v>0.38792544629772746</v>
      </c>
      <c r="Q19" s="4">
        <f ca="1">'sub03'!R$161</f>
        <v>0.29208660995570218</v>
      </c>
      <c r="R19" s="4">
        <f ca="1">'sub03'!S$161</f>
        <v>0.24094178569479022</v>
      </c>
      <c r="S19" s="4">
        <f ca="1">'sub03'!T$161</f>
        <v>0.30072474235723301</v>
      </c>
      <c r="T19" s="4">
        <f ca="1">'sub03'!U$161</f>
        <v>0.3642789372779191</v>
      </c>
      <c r="U19" s="4">
        <f ca="1">'sub03'!V$161</f>
        <v>0.33077131986021008</v>
      </c>
      <c r="V19" s="4">
        <f ca="1">'sub03'!W$161</f>
        <v>0.24527313546953014</v>
      </c>
      <c r="W19" s="4"/>
      <c r="X19" s="4"/>
      <c r="Y19" s="4"/>
      <c r="Z19" s="4">
        <f t="shared" ca="1" si="0"/>
        <v>0.11912611151373489</v>
      </c>
      <c r="AA19" s="4">
        <f t="shared" ca="1" si="1"/>
        <v>0.3203826295891346</v>
      </c>
      <c r="AB19" s="4"/>
      <c r="AC19" s="4">
        <f t="shared" ca="1" si="2"/>
        <v>0.21730566057172512</v>
      </c>
      <c r="AD19" s="4">
        <f t="shared" ca="1" si="3"/>
        <v>0.31719150431667437</v>
      </c>
      <c r="AE19" s="4">
        <f t="shared" ca="1" si="4"/>
        <v>4.0618361343765119E-2</v>
      </c>
      <c r="AF19" s="4">
        <f t="shared" ca="1" si="5"/>
        <v>0.18712651208556896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1.8052292831154126E-2</v>
      </c>
      <c r="D20" s="4">
        <f ca="1">'sub04'!E$161</f>
        <v>2.4235352644714131E-2</v>
      </c>
      <c r="E20" s="4">
        <f ca="1">'sub04'!F$161</f>
        <v>2.0558696408961963E-2</v>
      </c>
      <c r="F20" s="4">
        <f ca="1">'sub04'!G$161</f>
        <v>1.4787433077646158E-2</v>
      </c>
      <c r="G20" s="4">
        <f ca="1">'sub04'!H$161</f>
        <v>1.4267307835098803E-2</v>
      </c>
      <c r="H20" s="4">
        <f ca="1">'sub04'!I$161</f>
        <v>9.3787540270175614E-3</v>
      </c>
      <c r="I20" s="4">
        <f ca="1">'sub04'!J$161</f>
        <v>6.5264043303506518E-3</v>
      </c>
      <c r="J20" s="4">
        <f ca="1">'sub04'!K$161</f>
        <v>3.2276496389123298E-2</v>
      </c>
      <c r="K20" s="4">
        <f ca="1">'sub04'!L$161</f>
        <v>0.10793767818494392</v>
      </c>
      <c r="L20" s="4">
        <f ca="1">'sub04'!M$161</f>
        <v>0.19781924991490651</v>
      </c>
      <c r="M20" s="4">
        <f ca="1">'sub04'!N$161</f>
        <v>0.21011462260879002</v>
      </c>
      <c r="N20" s="4">
        <f ca="1">'sub04'!O$161</f>
        <v>0.27465912247870999</v>
      </c>
      <c r="O20" s="4">
        <f ca="1">'sub04'!P$161</f>
        <v>0.36282464696071592</v>
      </c>
      <c r="P20" s="4">
        <f ca="1">'sub04'!Q$161</f>
        <v>0.3666571321763254</v>
      </c>
      <c r="Q20" s="4">
        <f ca="1">'sub04'!R$161</f>
        <v>0.27048063355110952</v>
      </c>
      <c r="R20" s="4">
        <f ca="1">'sub04'!S$161</f>
        <v>0.20794055045919002</v>
      </c>
      <c r="S20" s="4">
        <f ca="1">'sub04'!T$161</f>
        <v>0.23049272708045274</v>
      </c>
      <c r="T20" s="4">
        <f ca="1">'sub04'!U$161</f>
        <v>0.31479095718665456</v>
      </c>
      <c r="U20" s="4">
        <f ca="1">'sub04'!V$161</f>
        <v>0.36162892937289876</v>
      </c>
      <c r="V20" s="4">
        <f ca="1">'sub04'!W$161</f>
        <v>0.30500613634298063</v>
      </c>
      <c r="Z20" s="4">
        <f t="shared" ca="1" si="0"/>
        <v>4.4583966564391717E-2</v>
      </c>
      <c r="AA20" s="4">
        <f t="shared" ca="1" si="1"/>
        <v>0.29045954582178279</v>
      </c>
      <c r="AB20" s="4"/>
      <c r="AC20" s="4">
        <f t="shared" ca="1" si="2"/>
        <v>7.0787716569268383E-2</v>
      </c>
      <c r="AD20" s="4">
        <f t="shared" ca="1" si="3"/>
        <v>0.27807240009074641</v>
      </c>
      <c r="AE20" s="4">
        <f t="shared" ca="1" si="4"/>
        <v>9.655402399944088E-2</v>
      </c>
      <c r="AF20" s="4">
        <f t="shared" ca="1" si="5"/>
        <v>0.17173267776345699</v>
      </c>
    </row>
    <row r="21" spans="1:42">
      <c r="A21" s="4" t="s">
        <v>36</v>
      </c>
      <c r="B21" s="4" t="s">
        <v>100</v>
      </c>
      <c r="C21" s="4">
        <f ca="1">'sub05'!D$161</f>
        <v>1.7092757190648796E-3</v>
      </c>
      <c r="D21" s="4">
        <f ca="1">'sub05'!E$161</f>
        <v>4.3093067278813617E-3</v>
      </c>
      <c r="E21" s="4">
        <f ca="1">'sub05'!F$161</f>
        <v>1.346901617434261E-2</v>
      </c>
      <c r="F21" s="4">
        <f ca="1">'sub05'!G$161</f>
        <v>3.0917638853724515E-2</v>
      </c>
      <c r="G21" s="4">
        <f ca="1">'sub05'!H$161</f>
        <v>4.538181747235543E-2</v>
      </c>
      <c r="H21" s="4">
        <f ca="1">'sub05'!I$161</f>
        <v>4.860276628407928E-2</v>
      </c>
      <c r="I21" s="4">
        <f ca="1">'sub05'!J$161</f>
        <v>9.1688734863806728E-2</v>
      </c>
      <c r="J21" s="4">
        <f ca="1">'sub05'!K$161</f>
        <v>0.24492659165706399</v>
      </c>
      <c r="K21" s="4">
        <f ca="1">'sub05'!L$161</f>
        <v>0.38864473104272351</v>
      </c>
      <c r="L21" s="4">
        <f ca="1">'sub05'!M$161</f>
        <v>0.28191810580747895</v>
      </c>
      <c r="M21" s="4">
        <f ca="1">'sub05'!N$161</f>
        <v>0.23589514398023348</v>
      </c>
      <c r="N21" s="4">
        <f ca="1">'sub05'!O$161</f>
        <v>0.33521330603485899</v>
      </c>
      <c r="O21" s="4">
        <f ca="1">'sub05'!P$161</f>
        <v>0.34866131420990309</v>
      </c>
      <c r="P21" s="4">
        <f ca="1">'sub05'!Q$161</f>
        <v>0.29316687338914998</v>
      </c>
      <c r="Q21" s="4">
        <f ca="1">'sub05'!R$161</f>
        <v>0.25017616550725902</v>
      </c>
      <c r="R21" s="4">
        <f ca="1">'sub05'!S$161</f>
        <v>0.26408438427821462</v>
      </c>
      <c r="S21" s="4">
        <f ca="1">'sub05'!T$161</f>
        <v>0.34031959832560948</v>
      </c>
      <c r="T21" s="4">
        <f ca="1">'sub05'!U$161</f>
        <v>0.34252381268989573</v>
      </c>
      <c r="U21" s="4">
        <f ca="1">'sub05'!V$161</f>
        <v>0.30006288220900729</v>
      </c>
      <c r="V21" s="4">
        <f ca="1">'sub05'!W$161</f>
        <v>0.25053226917157584</v>
      </c>
      <c r="W21" s="4"/>
      <c r="X21" s="4"/>
      <c r="Y21" s="4"/>
      <c r="Z21" s="4">
        <f t="shared" ca="1" si="0"/>
        <v>0.11515679846025213</v>
      </c>
      <c r="AA21" s="4">
        <f t="shared" ca="1" si="1"/>
        <v>0.2960635749795707</v>
      </c>
      <c r="AB21" s="4"/>
      <c r="AC21" s="4">
        <f t="shared" ca="1" si="2"/>
        <v>0.21115618593103047</v>
      </c>
      <c r="AD21" s="4">
        <f t="shared" ca="1" si="3"/>
        <v>0.29805416683802577</v>
      </c>
      <c r="AE21" s="4">
        <f t="shared" ca="1" si="4"/>
        <v>-6.6180038676028619E-3</v>
      </c>
      <c r="AF21" s="4">
        <f t="shared" ca="1" si="5"/>
        <v>0.24492941475826879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9.8849393069881681E-3</v>
      </c>
      <c r="D22" s="4">
        <f ca="1">'sub06'!E$161</f>
        <v>1.9699589244358825E-2</v>
      </c>
      <c r="E22" s="4">
        <f ca="1">'sub06'!F$161</f>
        <v>2.1282995968020506E-2</v>
      </c>
      <c r="F22" s="4">
        <f ca="1">'sub06'!G$161</f>
        <v>2.305771424651119E-2</v>
      </c>
      <c r="G22" s="4">
        <f ca="1">'sub06'!H$161</f>
        <v>2.495032549318511E-2</v>
      </c>
      <c r="H22" s="4">
        <f ca="1">'sub06'!I$161</f>
        <v>2.7727261433646209E-2</v>
      </c>
      <c r="I22" s="4">
        <f ca="1">'sub06'!J$161</f>
        <v>3.4592196641048283E-2</v>
      </c>
      <c r="J22" s="4">
        <f ca="1">'sub06'!K$161</f>
        <v>8.5629135338400178E-2</v>
      </c>
      <c r="K22" s="4">
        <f ca="1">'sub06'!L$161</f>
        <v>0.23187933815962328</v>
      </c>
      <c r="L22" s="4">
        <f ca="1">'sub06'!M$161</f>
        <v>0.38195938028144399</v>
      </c>
      <c r="M22" s="4">
        <f ca="1">'sub06'!N$161</f>
        <v>0.34570549753331553</v>
      </c>
      <c r="N22" s="4">
        <f ca="1">'sub06'!O$161</f>
        <v>0.36209372114950217</v>
      </c>
      <c r="O22" s="4">
        <f ca="1">'sub06'!P$161</f>
        <v>0.3827166889233542</v>
      </c>
      <c r="P22" s="4">
        <f ca="1">'sub06'!Q$161</f>
        <v>0.35243275671129565</v>
      </c>
      <c r="Q22" s="4">
        <f ca="1">'sub06'!R$161</f>
        <v>0.33747652696919311</v>
      </c>
      <c r="R22" s="4">
        <f ca="1">'sub06'!S$161</f>
        <v>0.42935706700545651</v>
      </c>
      <c r="S22" s="4">
        <f ca="1">'sub06'!T$161</f>
        <v>0.40711506677687787</v>
      </c>
      <c r="T22" s="4">
        <f ca="1">'sub06'!U$161</f>
        <v>0.28123882096999098</v>
      </c>
      <c r="U22" s="4">
        <f ca="1">'sub06'!V$161</f>
        <v>0.21131187372261115</v>
      </c>
      <c r="V22" s="4">
        <f ca="1">'sub06'!W$161</f>
        <v>0.27772273218526589</v>
      </c>
      <c r="Z22" s="4">
        <f t="shared" ca="1" si="0"/>
        <v>8.6066287611322581E-2</v>
      </c>
      <c r="AA22" s="4">
        <f t="shared" ca="1" si="1"/>
        <v>0.3387170751946863</v>
      </c>
      <c r="AB22" s="4"/>
      <c r="AC22" s="4">
        <f t="shared" ca="1" si="2"/>
        <v>0.15235746237083242</v>
      </c>
      <c r="AD22" s="4">
        <f t="shared" ca="1" si="3"/>
        <v>0.36152404768656282</v>
      </c>
      <c r="AE22" s="4">
        <f t="shared" ca="1" si="4"/>
        <v>5.6482368126851146E-3</v>
      </c>
      <c r="AF22" s="4">
        <f t="shared" ca="1" si="5"/>
        <v>0.32692408735664408</v>
      </c>
    </row>
    <row r="23" spans="1:42">
      <c r="A23" s="4" t="s">
        <v>38</v>
      </c>
      <c r="B23" s="4" t="s">
        <v>100</v>
      </c>
      <c r="C23" s="4">
        <f ca="1">'sub07'!D$161</f>
        <v>2.0743715197344453E-2</v>
      </c>
      <c r="D23" s="4">
        <f ca="1">'sub07'!E$161</f>
        <v>2.0794686023890643E-2</v>
      </c>
      <c r="E23" s="4">
        <f ca="1">'sub07'!F$161</f>
        <v>1.4383369079415313E-2</v>
      </c>
      <c r="F23" s="4">
        <f ca="1">'sub07'!G$161</f>
        <v>8.9007671725748749E-3</v>
      </c>
      <c r="G23" s="4">
        <f ca="1">'sub07'!H$161</f>
        <v>3.7460208344685837E-3</v>
      </c>
      <c r="H23" s="4">
        <f ca="1">'sub07'!I$161</f>
        <v>3.763015596307455E-3</v>
      </c>
      <c r="I23" s="4">
        <f ca="1">'sub07'!J$161</f>
        <v>1.0026818461199788E-2</v>
      </c>
      <c r="J23" s="4">
        <f ca="1">'sub07'!K$161</f>
        <v>6.4052453959301536E-2</v>
      </c>
      <c r="K23" s="4">
        <f ca="1">'sub07'!L$161</f>
        <v>0.20554830323815851</v>
      </c>
      <c r="L23" s="4">
        <f ca="1">'sub07'!M$161</f>
        <v>0.34090302781332554</v>
      </c>
      <c r="M23" s="4">
        <f ca="1">'sub07'!N$161</f>
        <v>0.2519003717804148</v>
      </c>
      <c r="N23" s="4">
        <f ca="1">'sub07'!O$161</f>
        <v>0.19769927016144107</v>
      </c>
      <c r="O23" s="4">
        <f ca="1">'sub07'!P$161</f>
        <v>0.25087345032444536</v>
      </c>
      <c r="P23" s="4">
        <f ca="1">'sub07'!Q$161</f>
        <v>0.28082527600677848</v>
      </c>
      <c r="Q23" s="4">
        <f ca="1">'sub07'!R$161</f>
        <v>0.22622711620813318</v>
      </c>
      <c r="R23" s="4">
        <f ca="1">'sub07'!S$161</f>
        <v>0.23587257449187427</v>
      </c>
      <c r="S23" s="4">
        <f ca="1">'sub07'!T$161</f>
        <v>0.35840260689984699</v>
      </c>
      <c r="T23" s="4">
        <f ca="1">'sub07'!U$161</f>
        <v>0.45337762400623066</v>
      </c>
      <c r="U23" s="4">
        <f ca="1">'sub07'!V$161</f>
        <v>0.43238473807196071</v>
      </c>
      <c r="V23" s="4">
        <f ca="1">'sub07'!W$161</f>
        <v>0.40978954299512066</v>
      </c>
      <c r="W23" s="4"/>
      <c r="X23" s="4"/>
      <c r="Y23" s="4"/>
      <c r="Z23" s="4">
        <f t="shared" ca="1" si="0"/>
        <v>6.928621773759866E-2</v>
      </c>
      <c r="AA23" s="4">
        <f t="shared" ca="1" si="1"/>
        <v>0.30973525709462463</v>
      </c>
      <c r="AB23" s="4"/>
      <c r="AC23" s="4">
        <f t="shared" ca="1" si="2"/>
        <v>0.12485872381365856</v>
      </c>
      <c r="AD23" s="4">
        <f t="shared" ca="1" si="3"/>
        <v>0.31094103952257274</v>
      </c>
      <c r="AE23" s="4">
        <f t="shared" ca="1" si="4"/>
        <v>3.9158534453301058E-2</v>
      </c>
      <c r="AF23" s="4">
        <f t="shared" ca="1" si="5"/>
        <v>0.2764412914202739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5.1441205899546629E-4</v>
      </c>
      <c r="D24" s="4">
        <f ca="1">'sub08'!E$161</f>
        <v>-1.7463144455890152E-3</v>
      </c>
      <c r="E24" s="4">
        <f ca="1">'sub08'!F$161</f>
        <v>8.6340687160821967E-4</v>
      </c>
      <c r="F24" s="4">
        <f ca="1">'sub08'!G$161</f>
        <v>1.1198413536558621E-2</v>
      </c>
      <c r="G24" s="4">
        <f ca="1">'sub08'!H$161</f>
        <v>1.8528156216911215E-2</v>
      </c>
      <c r="H24" s="4">
        <f ca="1">'sub08'!I$161</f>
        <v>2.0777112483067007E-2</v>
      </c>
      <c r="I24" s="4">
        <f ca="1">'sub08'!J$161</f>
        <v>1.4795727178092301E-2</v>
      </c>
      <c r="J24" s="4">
        <f ca="1">'sub08'!K$161</f>
        <v>2.5722644678035034E-2</v>
      </c>
      <c r="K24" s="4">
        <f ca="1">'sub08'!L$161</f>
        <v>0.10693446748774067</v>
      </c>
      <c r="L24" s="4">
        <f ca="1">'sub08'!M$161</f>
        <v>0.24519991750176937</v>
      </c>
      <c r="M24" s="4">
        <f ca="1">'sub08'!N$161</f>
        <v>0.30580937956686011</v>
      </c>
      <c r="N24" s="4">
        <f ca="1">'sub08'!O$161</f>
        <v>0.29453518266749762</v>
      </c>
      <c r="O24" s="4">
        <f ca="1">'sub08'!P$161</f>
        <v>0.27791425262536718</v>
      </c>
      <c r="P24" s="4">
        <f ca="1">'sub08'!Q$161</f>
        <v>0.29933918998831099</v>
      </c>
      <c r="Q24" s="4">
        <f ca="1">'sub08'!R$161</f>
        <v>0.26798262813083668</v>
      </c>
      <c r="R24" s="4">
        <f ca="1">'sub08'!S$161</f>
        <v>0.23975245716270729</v>
      </c>
      <c r="S24" s="4">
        <f ca="1">'sub08'!T$161</f>
        <v>0.3282691423799462</v>
      </c>
      <c r="T24" s="4">
        <f ca="1">'sub08'!U$161</f>
        <v>0.45179548741831094</v>
      </c>
      <c r="U24" s="4">
        <f ca="1">'sub08'!V$161</f>
        <v>0.48107188983004018</v>
      </c>
      <c r="V24" s="4">
        <f ca="1">'sub08'!W$161</f>
        <v>0.48286718868781886</v>
      </c>
      <c r="W24" s="4"/>
      <c r="X24" s="4"/>
      <c r="Y24" s="4"/>
      <c r="Z24" s="4">
        <f t="shared" ca="1" si="0"/>
        <v>4.4278794356718887E-2</v>
      </c>
      <c r="AA24" s="4">
        <f t="shared" ca="1" si="1"/>
        <v>0.34293367984576961</v>
      </c>
      <c r="AB24" s="4"/>
      <c r="AC24" s="4">
        <f t="shared" ca="1" si="2"/>
        <v>8.2685973865740878E-2</v>
      </c>
      <c r="AD24" s="4">
        <f t="shared" ca="1" si="3"/>
        <v>0.31742778101602248</v>
      </c>
      <c r="AE24" s="4">
        <f t="shared" ca="1" si="4"/>
        <v>0.11289473698152731</v>
      </c>
      <c r="AF24" s="4">
        <f t="shared" ca="1" si="5"/>
        <v>0.25606013324830595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-8.665810273160297E-4</v>
      </c>
      <c r="D25" s="4">
        <f ca="1">'sub09'!E$161</f>
        <v>8.5296486785194862E-3</v>
      </c>
      <c r="E25" s="4">
        <f ca="1">'sub09'!F$161</f>
        <v>2.4162716863131473E-2</v>
      </c>
      <c r="F25" s="4">
        <f ca="1">'sub09'!G$161</f>
        <v>3.6418611570342881E-2</v>
      </c>
      <c r="G25" s="4">
        <f ca="1">'sub09'!H$161</f>
        <v>3.8114922929291681E-2</v>
      </c>
      <c r="H25" s="4">
        <f ca="1">'sub09'!I$161</f>
        <v>2.6282564021269782E-2</v>
      </c>
      <c r="I25" s="4">
        <f ca="1">'sub09'!J$161</f>
        <v>1.3894186408029502E-2</v>
      </c>
      <c r="J25" s="4">
        <f ca="1">'sub09'!K$161</f>
        <v>1.1939659485066289E-2</v>
      </c>
      <c r="K25" s="4">
        <f ca="1">'sub09'!L$161</f>
        <v>4.2167607404790253E-2</v>
      </c>
      <c r="L25" s="4">
        <f ca="1">'sub09'!M$161</f>
        <v>0.13570021765713203</v>
      </c>
      <c r="M25" s="4">
        <f ca="1">'sub09'!N$161</f>
        <v>0.29104134503375734</v>
      </c>
      <c r="N25" s="4">
        <f ca="1">'sub09'!O$161</f>
        <v>0.41208062979791699</v>
      </c>
      <c r="O25" s="4">
        <f ca="1">'sub09'!P$161</f>
        <v>0.4602837787797272</v>
      </c>
      <c r="P25" s="4">
        <f ca="1">'sub09'!Q$161</f>
        <v>0.40699013261892936</v>
      </c>
      <c r="Q25" s="4">
        <f ca="1">'sub09'!R$161</f>
        <v>0.32272709716800957</v>
      </c>
      <c r="R25" s="4">
        <f ca="1">'sub09'!S$161</f>
        <v>0.32671410718732802</v>
      </c>
      <c r="S25" s="4">
        <f ca="1">'sub09'!T$161</f>
        <v>0.32531157762492163</v>
      </c>
      <c r="T25" s="4">
        <f ca="1">'sub09'!U$161</f>
        <v>0.3102388494255533</v>
      </c>
      <c r="U25" s="4">
        <f ca="1">'sub09'!V$161</f>
        <v>0.35210537460498648</v>
      </c>
      <c r="V25" s="4">
        <f ca="1">'sub09'!W$161</f>
        <v>0.37600984073264487</v>
      </c>
      <c r="W25" s="4"/>
      <c r="X25" s="4"/>
      <c r="Y25" s="4"/>
      <c r="Z25" s="4">
        <f t="shared" ca="1" si="0"/>
        <v>3.3634355399025734E-2</v>
      </c>
      <c r="AA25" s="4">
        <f t="shared" ca="1" si="1"/>
        <v>0.35835027329737751</v>
      </c>
      <c r="AB25" s="4"/>
      <c r="AC25" s="4">
        <f t="shared" ca="1" si="2"/>
        <v>4.5996846995257572E-2</v>
      </c>
      <c r="AD25" s="4">
        <f t="shared" ca="1" si="3"/>
        <v>0.3383963528049484</v>
      </c>
      <c r="AE25" s="4">
        <f t="shared" ca="1" si="4"/>
        <v>5.1087002593981336E-2</v>
      </c>
      <c r="AF25" s="4">
        <f t="shared" ca="1" si="5"/>
        <v>0.31400917319657684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9.2593466269198735E-3</v>
      </c>
      <c r="D26" s="4">
        <f ca="1">'sub10'!E$161</f>
        <v>1.0871826611324324E-2</v>
      </c>
      <c r="E26" s="4">
        <f ca="1">'sub10'!F$161</f>
        <v>2.4818275005252771E-2</v>
      </c>
      <c r="F26" s="4">
        <f ca="1">'sub10'!G$161</f>
        <v>3.5436922705151162E-2</v>
      </c>
      <c r="G26" s="4">
        <f ca="1">'sub10'!H$161</f>
        <v>3.2626989427352329E-2</v>
      </c>
      <c r="H26" s="4">
        <f ca="1">'sub10'!I$161</f>
        <v>2.062339897272035E-2</v>
      </c>
      <c r="I26" s="4">
        <f ca="1">'sub10'!J$161</f>
        <v>9.1187415643766614E-3</v>
      </c>
      <c r="J26" s="4">
        <f ca="1">'sub10'!K$161</f>
        <v>5.238057771596235E-2</v>
      </c>
      <c r="K26" s="4">
        <f ca="1">'sub10'!L$161</f>
        <v>0.20227126776345908</v>
      </c>
      <c r="L26" s="4">
        <f ca="1">'sub10'!M$161</f>
        <v>0.35467594974412092</v>
      </c>
      <c r="M26" s="4">
        <f ca="1">'sub10'!N$161</f>
        <v>0.30544986606767072</v>
      </c>
      <c r="N26" s="4">
        <f ca="1">'sub10'!O$161</f>
        <v>0.31107198529006613</v>
      </c>
      <c r="O26" s="4">
        <f ca="1">'sub10'!P$161</f>
        <v>0.38580178780417368</v>
      </c>
      <c r="P26" s="4">
        <f ca="1">'sub10'!Q$161</f>
        <v>0.44570849521499234</v>
      </c>
      <c r="Q26" s="4">
        <f ca="1">'sub10'!R$161</f>
        <v>0.44949345223146392</v>
      </c>
      <c r="R26" s="4">
        <f ca="1">'sub10'!S$161</f>
        <v>0.38500855660804295</v>
      </c>
      <c r="S26" s="4">
        <f ca="1">'sub10'!T$161</f>
        <v>0.27005340400316941</v>
      </c>
      <c r="T26" s="4">
        <f ca="1">'sub10'!U$161</f>
        <v>0.18925256167048979</v>
      </c>
      <c r="U26" s="4">
        <f ca="1">'sub10'!V$161</f>
        <v>0.22123538223255582</v>
      </c>
      <c r="V26" s="4">
        <f ca="1">'sub10'!W$161</f>
        <v>0.30788624494729283</v>
      </c>
      <c r="W26" s="4"/>
      <c r="X26" s="4"/>
      <c r="Y26" s="4"/>
      <c r="Z26" s="4">
        <f t="shared" ca="1" si="0"/>
        <v>7.5208329613663999E-2</v>
      </c>
      <c r="AA26" s="4">
        <f t="shared" ca="1" si="1"/>
        <v>0.32709617360699184</v>
      </c>
      <c r="AB26" s="4"/>
      <c r="AC26" s="4">
        <f t="shared" ca="1" si="2"/>
        <v>0.12781398715212786</v>
      </c>
      <c r="AD26" s="4">
        <f t="shared" ca="1" si="3"/>
        <v>0.34790329394563174</v>
      </c>
      <c r="AE26" s="4">
        <f t="shared" ca="1" si="4"/>
        <v>2.5818105898585408E-2</v>
      </c>
      <c r="AF26" s="4">
        <f t="shared" ca="1" si="5"/>
        <v>0.31896534020245909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2.5396020531517873E-2</v>
      </c>
      <c r="D27" s="4">
        <f ca="1">'sub11'!E$161</f>
        <v>2.5930125789006706E-2</v>
      </c>
      <c r="E27" s="4">
        <f ca="1">'sub11'!F$161</f>
        <v>2.3174094128919551E-2</v>
      </c>
      <c r="F27" s="4">
        <f ca="1">'sub11'!G$161</f>
        <v>8.4376703504529093E-3</v>
      </c>
      <c r="G27" s="4">
        <f ca="1">'sub11'!H$161</f>
        <v>9.7943404112561111E-4</v>
      </c>
      <c r="H27" s="4">
        <f ca="1">'sub11'!I$161</f>
        <v>8.4466701288921104E-3</v>
      </c>
      <c r="I27" s="4">
        <f ca="1">'sub11'!J$161</f>
        <v>1.7359562514973632E-2</v>
      </c>
      <c r="J27" s="4">
        <f ca="1">'sub11'!K$161</f>
        <v>5.6544279920224406E-2</v>
      </c>
      <c r="K27" s="4">
        <f ca="1">'sub11'!L$161</f>
        <v>0.16052805818691387</v>
      </c>
      <c r="L27" s="4">
        <f ca="1">'sub11'!M$161</f>
        <v>0.2760942358734404</v>
      </c>
      <c r="M27" s="4">
        <f ca="1">'sub11'!N$161</f>
        <v>0.30709827143797103</v>
      </c>
      <c r="N27" s="4">
        <f ca="1">'sub11'!O$161</f>
        <v>0.39086484833210805</v>
      </c>
      <c r="O27" s="4">
        <f ca="1">'sub11'!P$161</f>
        <v>0.41042467239915131</v>
      </c>
      <c r="P27" s="4">
        <f ca="1">'sub11'!Q$161</f>
        <v>0.32772548479048008</v>
      </c>
      <c r="Q27" s="4">
        <f ca="1">'sub11'!R$161</f>
        <v>0.22527381591145881</v>
      </c>
      <c r="R27" s="4">
        <f ca="1">'sub11'!S$161</f>
        <v>0.22245979260806778</v>
      </c>
      <c r="S27" s="4">
        <f ca="1">'sub11'!T$161</f>
        <v>0.27428966921338843</v>
      </c>
      <c r="T27" s="4">
        <f ca="1">'sub11'!U$161</f>
        <v>0.30889412271408218</v>
      </c>
      <c r="U27" s="4">
        <f ca="1">'sub11'!V$161</f>
        <v>0.3042359457943008</v>
      </c>
      <c r="V27" s="4">
        <f ca="1">'sub11'!W$161</f>
        <v>0.27017788361750755</v>
      </c>
      <c r="W27" s="4"/>
      <c r="X27" s="4"/>
      <c r="Y27" s="4"/>
      <c r="Z27" s="4">
        <f t="shared" ca="1" si="0"/>
        <v>6.0289015146546707E-2</v>
      </c>
      <c r="AA27" s="4">
        <f t="shared" ca="1" si="1"/>
        <v>0.30414445068185159</v>
      </c>
      <c r="AB27" s="4"/>
      <c r="AC27" s="4">
        <f t="shared" ca="1" si="2"/>
        <v>0.10379456132488889</v>
      </c>
      <c r="AD27" s="4">
        <f t="shared" ca="1" si="3"/>
        <v>0.27172857704749548</v>
      </c>
      <c r="AE27" s="4">
        <f t="shared" ca="1" si="4"/>
        <v>4.63499768872533E-2</v>
      </c>
      <c r="AF27" s="4">
        <f t="shared" ca="1" si="5"/>
        <v>0.22690283314613727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2.6092035117742055E-2</v>
      </c>
      <c r="D28" s="4">
        <f ca="1">'sub12'!E$161</f>
        <v>2.1889007633854107E-2</v>
      </c>
      <c r="E28" s="4">
        <f ca="1">'sub12'!F$161</f>
        <v>1.6764299282544196E-2</v>
      </c>
      <c r="F28" s="4">
        <f ca="1">'sub12'!G$161</f>
        <v>1.6275586957467791E-2</v>
      </c>
      <c r="G28" s="4">
        <f ca="1">'sub12'!H$161</f>
        <v>1.4485337397952415E-2</v>
      </c>
      <c r="H28" s="4">
        <f ca="1">'sub12'!I$161</f>
        <v>1.1984651097637779E-2</v>
      </c>
      <c r="I28" s="4">
        <f ca="1">'sub12'!J$161</f>
        <v>7.9236278968398646E-2</v>
      </c>
      <c r="J28" s="4">
        <f ca="1">'sub12'!K$161</f>
        <v>0.29171207001330735</v>
      </c>
      <c r="K28" s="4">
        <f ca="1">'sub12'!L$161</f>
        <v>0.53285232390603943</v>
      </c>
      <c r="L28" s="4">
        <f ca="1">'sub12'!M$161</f>
        <v>0.47844339203201924</v>
      </c>
      <c r="M28" s="4">
        <f ca="1">'sub12'!N$161</f>
        <v>0.31942301996871175</v>
      </c>
      <c r="N28" s="4">
        <f ca="1">'sub12'!O$161</f>
        <v>0.29947531134179151</v>
      </c>
      <c r="O28" s="4">
        <f ca="1">'sub12'!P$161</f>
        <v>0.36526950562081351</v>
      </c>
      <c r="P28" s="4">
        <f ca="1">'sub12'!Q$161</f>
        <v>0.37703696144476434</v>
      </c>
      <c r="Q28" s="4">
        <f ca="1">'sub12'!R$161</f>
        <v>0.29182515459873043</v>
      </c>
      <c r="R28" s="4">
        <f ca="1">'sub12'!S$161</f>
        <v>0.22638409200233242</v>
      </c>
      <c r="S28" s="4">
        <f ca="1">'sub12'!T$161</f>
        <v>0.28864165421351079</v>
      </c>
      <c r="T28" s="4">
        <f ca="1">'sub12'!U$161</f>
        <v>0.39548434773797075</v>
      </c>
      <c r="U28" s="4">
        <f ca="1">'sub12'!V$161</f>
        <v>0.45380951639278644</v>
      </c>
      <c r="V28" s="4">
        <f ca="1">'sub12'!W$161</f>
        <v>0.45710296962745423</v>
      </c>
      <c r="W28" s="4"/>
      <c r="X28" s="4"/>
      <c r="Y28" s="4"/>
      <c r="Z28" s="4">
        <f t="shared" ca="1" si="0"/>
        <v>0.14897349824069631</v>
      </c>
      <c r="AA28" s="4">
        <f t="shared" ca="1" si="1"/>
        <v>0.34744525329488657</v>
      </c>
      <c r="AB28" s="4"/>
      <c r="AC28" s="4">
        <f t="shared" ca="1" si="2"/>
        <v>0.27884574320348049</v>
      </c>
      <c r="AD28" s="4">
        <f t="shared" ca="1" si="3"/>
        <v>0.3158744419994618</v>
      </c>
      <c r="AE28" s="4">
        <f t="shared" ca="1" si="4"/>
        <v>3.8236892513643761E-2</v>
      </c>
      <c r="AF28" s="4">
        <f t="shared" ca="1" si="5"/>
        <v>0.25305996000862158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1.0646530358547355E-2</v>
      </c>
      <c r="D29" s="4">
        <f ca="1">'sub13'!E$161</f>
        <v>1.5663266014347154E-2</v>
      </c>
      <c r="E29" s="4">
        <f ca="1">'sub13'!F$161</f>
        <v>1.2783646402783689E-2</v>
      </c>
      <c r="F29" s="4">
        <f ca="1">'sub13'!G$161</f>
        <v>1.5681357404389942E-2</v>
      </c>
      <c r="G29" s="4">
        <f ca="1">'sub13'!H$161</f>
        <v>2.3682469105795068E-2</v>
      </c>
      <c r="H29" s="4">
        <f ca="1">'sub13'!I$161</f>
        <v>2.1980296699647836E-2</v>
      </c>
      <c r="I29" s="4">
        <f ca="1">'sub13'!J$161</f>
        <v>1.379054579455774E-2</v>
      </c>
      <c r="J29" s="4">
        <f ca="1">'sub13'!K$161</f>
        <v>2.3813168598770546E-2</v>
      </c>
      <c r="K29" s="4">
        <f ca="1">'sub13'!L$161</f>
        <v>0.13469600872843149</v>
      </c>
      <c r="L29" s="4">
        <f ca="1">'sub13'!M$161</f>
        <v>0.38720643194165222</v>
      </c>
      <c r="M29" s="4">
        <f ca="1">'sub13'!N$161</f>
        <v>0.63045885761643206</v>
      </c>
      <c r="N29" s="4">
        <f ca="1">'sub13'!O$161</f>
        <v>0.65959741761863389</v>
      </c>
      <c r="O29" s="4">
        <f ca="1">'sub13'!P$161</f>
        <v>0.56428321785087421</v>
      </c>
      <c r="P29" s="4">
        <f ca="1">'sub13'!Q$161</f>
        <v>0.44518115803942088</v>
      </c>
      <c r="Q29" s="4">
        <f ca="1">'sub13'!R$161</f>
        <v>0.34782103583736523</v>
      </c>
      <c r="R29" s="4">
        <f ca="1">'sub13'!S$161</f>
        <v>0.35092329233882608</v>
      </c>
      <c r="S29" s="4">
        <f ca="1">'sub13'!T$161</f>
        <v>0.38172558512956839</v>
      </c>
      <c r="T29" s="4">
        <f ca="1">'sub13'!U$161</f>
        <v>0.42144933693293979</v>
      </c>
      <c r="U29" s="4">
        <f ca="1">'sub13'!V$161</f>
        <v>0.42505331619094044</v>
      </c>
      <c r="V29" s="4">
        <f ca="1">'sub13'!W$161</f>
        <v>0.37790507079253688</v>
      </c>
      <c r="W29" s="4"/>
      <c r="X29" s="4"/>
      <c r="Y29" s="4"/>
      <c r="Z29" s="4">
        <f t="shared" ca="1" si="0"/>
        <v>6.5994372104892299E-2</v>
      </c>
      <c r="AA29" s="4">
        <f t="shared" ca="1" si="1"/>
        <v>0.46043982883475376</v>
      </c>
      <c r="AB29" s="4"/>
      <c r="AC29" s="4">
        <f t="shared" ca="1" si="2"/>
        <v>0.11629729035261197</v>
      </c>
      <c r="AD29" s="4">
        <f t="shared" ca="1" si="3"/>
        <v>0.38942008165562408</v>
      </c>
      <c r="AE29" s="4">
        <f t="shared" ca="1" si="4"/>
        <v>8.6441578384410883E-2</v>
      </c>
      <c r="AF29" s="4">
        <f t="shared" ca="1" si="5"/>
        <v>0.30537444134235608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2.0206985612556183E-2</v>
      </c>
      <c r="D30" s="4">
        <f ca="1">'sub14'!E$161</f>
        <v>1.3292877792053575E-2</v>
      </c>
      <c r="E30" s="4">
        <f ca="1">'sub14'!F$161</f>
        <v>8.0467371623073065E-3</v>
      </c>
      <c r="F30" s="4">
        <f ca="1">'sub14'!G$161</f>
        <v>1.1039772100469294E-2</v>
      </c>
      <c r="G30" s="4">
        <f ca="1">'sub14'!H$161</f>
        <v>1.6924337740461145E-2</v>
      </c>
      <c r="H30" s="4">
        <f ca="1">'sub14'!I$161</f>
        <v>2.4444713075216871E-2</v>
      </c>
      <c r="I30" s="4">
        <f ca="1">'sub14'!J$161</f>
        <v>1.8520560682296048E-2</v>
      </c>
      <c r="J30" s="4">
        <f ca="1">'sub14'!K$161</f>
        <v>6.6507650848188174E-2</v>
      </c>
      <c r="K30" s="4">
        <f ca="1">'sub14'!L$161</f>
        <v>0.22926461354952188</v>
      </c>
      <c r="L30" s="4">
        <f ca="1">'sub14'!M$161</f>
        <v>0.39216034494143442</v>
      </c>
      <c r="M30" s="4">
        <f ca="1">'sub14'!N$161</f>
        <v>0.33445383846953486</v>
      </c>
      <c r="N30" s="4">
        <f ca="1">'sub14'!O$161</f>
        <v>0.37473742114976161</v>
      </c>
      <c r="O30" s="4">
        <f ca="1">'sub14'!P$161</f>
        <v>0.52626179621115932</v>
      </c>
      <c r="P30" s="4">
        <f ca="1">'sub14'!Q$161</f>
        <v>0.56912276762120506</v>
      </c>
      <c r="Q30" s="4">
        <f ca="1">'sub14'!R$161</f>
        <v>0.42915927291229822</v>
      </c>
      <c r="R30" s="4">
        <f ca="1">'sub14'!S$161</f>
        <v>0.28303822036269871</v>
      </c>
      <c r="S30" s="4">
        <f ca="1">'sub14'!T$161</f>
        <v>0.29112347416634354</v>
      </c>
      <c r="T30" s="4">
        <f ca="1">'sub14'!U$161</f>
        <v>0.35260942051199873</v>
      </c>
      <c r="U30" s="4">
        <f ca="1">'sub14'!V$161</f>
        <v>0.33108376947675083</v>
      </c>
      <c r="V30" s="4">
        <f ca="1">'sub14'!W$161</f>
        <v>0.26039873380016526</v>
      </c>
      <c r="W30" s="4"/>
      <c r="X30" s="4"/>
      <c r="Y30" s="4"/>
      <c r="Z30" s="4">
        <f t="shared" ca="1" si="0"/>
        <v>8.0040859350450494E-2</v>
      </c>
      <c r="AA30" s="4">
        <f t="shared" ca="1" si="1"/>
        <v>0.37519887146819164</v>
      </c>
      <c r="AB30" s="4"/>
      <c r="AC30" s="4">
        <f t="shared" ca="1" si="2"/>
        <v>0.14617957661933151</v>
      </c>
      <c r="AD30" s="4">
        <f t="shared" ca="1" si="3"/>
        <v>0.38501063111490885</v>
      </c>
      <c r="AE30" s="4">
        <f t="shared" ca="1" si="4"/>
        <v>-9.4756334845245427E-3</v>
      </c>
      <c r="AF30" s="4">
        <f t="shared" ca="1" si="5"/>
        <v>0.17876724065857946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1.4291718728396153E-2</v>
      </c>
      <c r="D31" s="4">
        <f ca="1">'sub15'!E$161</f>
        <v>1.8238051625764751E-2</v>
      </c>
      <c r="E31" s="4">
        <f ca="1">'sub15'!F$161</f>
        <v>2.6036347411187072E-2</v>
      </c>
      <c r="F31" s="4">
        <f ca="1">'sub15'!G$161</f>
        <v>2.9825604731725325E-2</v>
      </c>
      <c r="G31" s="4">
        <f ca="1">'sub15'!H$161</f>
        <v>2.6739475348225749E-2</v>
      </c>
      <c r="H31" s="4">
        <f ca="1">'sub15'!I$161</f>
        <v>1.7439490582726706E-2</v>
      </c>
      <c r="I31" s="4">
        <f ca="1">'sub15'!J$161</f>
        <v>1.0450724633983166E-2</v>
      </c>
      <c r="J31" s="4">
        <f ca="1">'sub15'!K$161</f>
        <v>6.8703995657602976E-2</v>
      </c>
      <c r="K31" s="4">
        <f ca="1">'sub15'!L$161</f>
        <v>0.26880924507974174</v>
      </c>
      <c r="L31" s="4">
        <f ca="1">'sub15'!M$161</f>
        <v>0.5074526359341115</v>
      </c>
      <c r="M31" s="4">
        <f ca="1">'sub15'!N$161</f>
        <v>0.50005333475888081</v>
      </c>
      <c r="N31" s="4">
        <f ca="1">'sub15'!O$161</f>
        <v>0.44284087433453684</v>
      </c>
      <c r="O31" s="4">
        <f ca="1">'sub15'!P$161</f>
        <v>0.42602864220014341</v>
      </c>
      <c r="P31" s="4">
        <f ca="1">'sub15'!Q$161</f>
        <v>0.36665665376104029</v>
      </c>
      <c r="Q31" s="4">
        <f ca="1">'sub15'!R$161</f>
        <v>0.2766282575760155</v>
      </c>
      <c r="R31" s="4">
        <f ca="1">'sub15'!S$161</f>
        <v>0.29096520335622805</v>
      </c>
      <c r="S31" s="4">
        <f ca="1">'sub15'!T$161</f>
        <v>0.35987172296013986</v>
      </c>
      <c r="T31" s="4">
        <f ca="1">'sub15'!U$161</f>
        <v>0.3889077147211093</v>
      </c>
      <c r="U31" s="4">
        <f ca="1">'sub15'!V$161</f>
        <v>0.4087904466593808</v>
      </c>
      <c r="V31" s="4">
        <f ca="1">'sub15'!W$161</f>
        <v>0.40532253776335464</v>
      </c>
      <c r="W31" s="4"/>
      <c r="X31" s="4"/>
      <c r="Y31" s="4"/>
      <c r="Z31" s="4">
        <f t="shared" ca="1" si="0"/>
        <v>9.8798728973346517E-2</v>
      </c>
      <c r="AA31" s="4">
        <f t="shared" ca="1" si="1"/>
        <v>0.38660653880908291</v>
      </c>
      <c r="AB31" s="4"/>
      <c r="AC31" s="4">
        <f t="shared" ca="1" si="2"/>
        <v>0.1745712183776332</v>
      </c>
      <c r="AD31" s="4">
        <f t="shared" ca="1" si="3"/>
        <v>0.33660591047490657</v>
      </c>
      <c r="AE31" s="4">
        <f t="shared" ca="1" si="4"/>
        <v>-1.5782620922772522E-2</v>
      </c>
      <c r="AF31" s="4">
        <f t="shared" ca="1" si="5"/>
        <v>0.27248103066316431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C38" s="1" t="s">
        <v>230</v>
      </c>
      <c r="AD38" s="1" t="s">
        <v>231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2.5545510387851321E-2</v>
      </c>
      <c r="D39" s="4">
        <f t="shared" ref="D39:V39" ca="1" si="6">SUMIF($B2:$B35,$B39,D2:D35)/COUNTIF($B2:$B35,$B39)</f>
        <v>2.5110973559445044E-2</v>
      </c>
      <c r="E39" s="4">
        <f t="shared" ca="1" si="6"/>
        <v>2.4771733382488979E-2</v>
      </c>
      <c r="F39" s="4">
        <f t="shared" ca="1" si="6"/>
        <v>2.3786670431729596E-2</v>
      </c>
      <c r="G39" s="4">
        <f t="shared" ca="1" si="6"/>
        <v>2.2818288701854549E-2</v>
      </c>
      <c r="H39" s="4">
        <f t="shared" ca="1" si="6"/>
        <v>2.3105408744431528E-2</v>
      </c>
      <c r="I39" s="4">
        <f t="shared" ca="1" si="6"/>
        <v>3.37872310781712E-2</v>
      </c>
      <c r="J39" s="4">
        <f t="shared" ca="1" si="6"/>
        <v>0.11243687659545425</v>
      </c>
      <c r="K39" s="4">
        <f t="shared" ca="1" si="6"/>
        <v>0.29198589478289405</v>
      </c>
      <c r="L39" s="4">
        <f t="shared" ca="1" si="6"/>
        <v>0.42869235425818913</v>
      </c>
      <c r="M39" s="4">
        <f t="shared" ca="1" si="6"/>
        <v>0.32289772725004268</v>
      </c>
      <c r="N39" s="4">
        <f t="shared" ca="1" si="6"/>
        <v>0.15289222877159114</v>
      </c>
      <c r="O39" s="4">
        <f t="shared" ca="1" si="6"/>
        <v>7.0528856426585879E-2</v>
      </c>
      <c r="P39" s="4">
        <f t="shared" ca="1" si="6"/>
        <v>6.7600995060348085E-2</v>
      </c>
      <c r="Q39" s="4">
        <f t="shared" ca="1" si="6"/>
        <v>8.315921316055809E-2</v>
      </c>
      <c r="R39" s="4">
        <f t="shared" ca="1" si="6"/>
        <v>7.5133263638554909E-2</v>
      </c>
      <c r="S39" s="4">
        <f t="shared" ca="1" si="6"/>
        <v>6.3846543598130662E-2</v>
      </c>
      <c r="T39" s="4">
        <f t="shared" ca="1" si="6"/>
        <v>5.8138318361053383E-2</v>
      </c>
      <c r="U39" s="4">
        <f t="shared" ca="1" si="6"/>
        <v>4.7254817946991871E-2</v>
      </c>
      <c r="V39" s="4">
        <f t="shared" ca="1" si="6"/>
        <v>4.0108136310659889E-2</v>
      </c>
      <c r="Y39" s="1" t="s">
        <v>33</v>
      </c>
      <c r="Z39" s="4">
        <f ca="1">AVERAGE(Z2:Z16)</f>
        <v>0.10120409419225099</v>
      </c>
      <c r="AA39" s="4">
        <f ca="1">AVERAGE(AA2:AA16)</f>
        <v>9.8156010052451656E-2</v>
      </c>
      <c r="AB39" s="1" t="s">
        <v>232</v>
      </c>
      <c r="AC39" s="4">
        <f ca="1">AVERAGE(AC2:AC16)</f>
        <v>0.17800155309182805</v>
      </c>
      <c r="AD39" s="4">
        <f ca="1">AVERAGE(AD2:AD16)</f>
        <v>6.9575666763729019E-2</v>
      </c>
    </row>
    <row r="40" spans="1:42">
      <c r="B40" s="1" t="s">
        <v>107</v>
      </c>
      <c r="C40" s="4">
        <f ca="1">SUMIF($B2:$B35,$B40,C2:C35)/COUNTIF($B2:$B35,$B40)</f>
        <v>1.1281736176069675E-2</v>
      </c>
      <c r="D40" s="4">
        <f t="shared" ref="D40:V40" ca="1" si="7">SUMIF($B2:$B35,$B40,D2:D35)/COUNTIF($B2:$B35,$B40)</f>
        <v>1.5245499834510819E-2</v>
      </c>
      <c r="E40" s="4">
        <f t="shared" ca="1" si="7"/>
        <v>1.9175631354343969E-2</v>
      </c>
      <c r="F40" s="4">
        <f t="shared" ca="1" si="7"/>
        <v>2.2081690050658336E-2</v>
      </c>
      <c r="G40" s="4">
        <f t="shared" ca="1" si="7"/>
        <v>2.2727989800070521E-2</v>
      </c>
      <c r="H40" s="4">
        <f t="shared" ca="1" si="7"/>
        <v>1.9913872186831098E-2</v>
      </c>
      <c r="I40" s="4">
        <f t="shared" ca="1" si="7"/>
        <v>2.7913315112007429E-2</v>
      </c>
      <c r="J40" s="4">
        <f t="shared" ca="1" si="7"/>
        <v>9.1297762261821791E-2</v>
      </c>
      <c r="K40" s="4">
        <f t="shared" ca="1" si="7"/>
        <v>0.22384572355030943</v>
      </c>
      <c r="L40" s="4">
        <f t="shared" ca="1" si="7"/>
        <v>0.32691546783397774</v>
      </c>
      <c r="M40" s="4">
        <f t="shared" ca="1" si="7"/>
        <v>0.3277813162869414</v>
      </c>
      <c r="N40" s="4">
        <f t="shared" ca="1" si="7"/>
        <v>0.35531005678197031</v>
      </c>
      <c r="O40" s="4">
        <f t="shared" ca="1" si="7"/>
        <v>0.38461772870392552</v>
      </c>
      <c r="P40" s="4">
        <f t="shared" ca="1" si="7"/>
        <v>0.36155220777893504</v>
      </c>
      <c r="Q40" s="4">
        <f t="shared" ca="1" si="7"/>
        <v>0.29360243010299153</v>
      </c>
      <c r="R40" s="4">
        <f t="shared" ca="1" si="7"/>
        <v>0.27810225764182755</v>
      </c>
      <c r="S40" s="4">
        <f t="shared" ca="1" si="7"/>
        <v>0.32010513253518352</v>
      </c>
      <c r="T40" s="4">
        <f t="shared" ca="1" si="7"/>
        <v>0.35680584378635227</v>
      </c>
      <c r="U40" s="4">
        <f t="shared" ca="1" si="7"/>
        <v>0.36407343896318167</v>
      </c>
      <c r="V40" s="4">
        <f t="shared" ca="1" si="7"/>
        <v>0.35831994249081034</v>
      </c>
      <c r="Y40" s="1" t="s">
        <v>32</v>
      </c>
      <c r="Z40" s="4">
        <f ca="1">AVERAGE(Z17:Z31)</f>
        <v>7.8039868816060093E-2</v>
      </c>
      <c r="AA40" s="4">
        <f ca="1">AVERAGE(AA17:AA31)</f>
        <v>0.34002703550721197</v>
      </c>
      <c r="AB40" s="1" t="s">
        <v>233</v>
      </c>
      <c r="AC40" s="4">
        <f ca="1">AVERAGE(AC17:AC31)</f>
        <v>0.13797722818898953</v>
      </c>
      <c r="AD40" s="4">
        <f ca="1">AVERAGE(AD17:AD31)</f>
        <v>0.32203357436905805</v>
      </c>
    </row>
    <row r="41" spans="1:42">
      <c r="B41" s="1" t="s">
        <v>45</v>
      </c>
      <c r="C41" s="7">
        <f ca="1">TINV(TTEST(C2:C16,C17:C31,2,1),14)</f>
        <v>4.4720607300065733</v>
      </c>
      <c r="D41" s="7">
        <f t="shared" ref="D41:V41" ca="1" si="8">TINV(TTEST(D2:D16,D17:D31,2,1),14)</f>
        <v>3.4537906068651347</v>
      </c>
      <c r="E41" s="7">
        <f t="shared" ca="1" si="8"/>
        <v>1.8612075489888675</v>
      </c>
      <c r="F41" s="7">
        <f t="shared" ca="1" si="8"/>
        <v>0.56387962196117214</v>
      </c>
      <c r="G41" s="7">
        <f t="shared" ca="1" si="8"/>
        <v>2.6294391507227628E-2</v>
      </c>
      <c r="H41" s="7">
        <f t="shared" ca="1" si="8"/>
        <v>0.8179805204305719</v>
      </c>
      <c r="I41" s="7">
        <f t="shared" ca="1" si="8"/>
        <v>1.5518285984349363</v>
      </c>
      <c r="J41" s="7">
        <f t="shared" ca="1" si="8"/>
        <v>4.0484894932939213</v>
      </c>
      <c r="K41" s="7">
        <f t="shared" ca="1" si="8"/>
        <v>4.4661273584019057</v>
      </c>
      <c r="L41" s="7">
        <f t="shared" ca="1" si="8"/>
        <v>3.6122211409135732</v>
      </c>
      <c r="M41" s="7">
        <f t="shared" ca="1" si="8"/>
        <v>0.15910266573979631</v>
      </c>
      <c r="N41" s="7">
        <f t="shared" ca="1" si="8"/>
        <v>7.3746773302070778</v>
      </c>
      <c r="O41" s="7">
        <f t="shared" ca="1" si="8"/>
        <v>13.092555854497487</v>
      </c>
      <c r="P41" s="7">
        <f t="shared" ca="1" si="8"/>
        <v>16.744970488166331</v>
      </c>
      <c r="Q41" s="7">
        <f t="shared" ca="1" si="8"/>
        <v>9.0322493203631389</v>
      </c>
      <c r="R41" s="7">
        <f t="shared" ca="1" si="8"/>
        <v>7.882800761742276</v>
      </c>
      <c r="S41" s="7">
        <f t="shared" ca="1" si="8"/>
        <v>13.305231563138854</v>
      </c>
      <c r="T41" s="7">
        <f t="shared" ca="1" si="8"/>
        <v>14.202193984155862</v>
      </c>
      <c r="U41" s="7">
        <f t="shared" ca="1" si="8"/>
        <v>14.1039541182212</v>
      </c>
      <c r="V41" s="7">
        <f t="shared" ca="1" si="8"/>
        <v>11.568909670565002</v>
      </c>
      <c r="Z41" s="5">
        <f ca="1">TTEST(Z2:Z16,Z17:Z31,2,1)</f>
        <v>8.3609548596395009E-4</v>
      </c>
      <c r="AA41" s="5">
        <f ca="1">TTEST(AA2:AA16,AA17:AA31,2,1)</f>
        <v>1.049367047736341E-12</v>
      </c>
      <c r="AC41" s="5">
        <f ca="1">TTEST(AC2:AC16,AC17:AC31,2,1)</f>
        <v>1.5709868639511783E-3</v>
      </c>
      <c r="AD41" s="5">
        <f ca="1">TTEST(AD2:AD16,AD17:AD31,2,1)</f>
        <v>1.6883789800133478E-11</v>
      </c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2.9689023130296233E-3</v>
      </c>
      <c r="D43" s="1">
        <f t="shared" ref="D43:V43" ca="1" si="9">STDEV(D2:D14)/SQRT(13)</f>
        <v>1.981473169649345E-3</v>
      </c>
      <c r="E43" s="1">
        <f t="shared" ca="1" si="9"/>
        <v>2.000661764713411E-3</v>
      </c>
      <c r="F43" s="1">
        <f t="shared" ca="1" si="9"/>
        <v>2.3401899640748307E-3</v>
      </c>
      <c r="G43" s="1">
        <f t="shared" ca="1" si="9"/>
        <v>2.9915727248462439E-3</v>
      </c>
      <c r="H43" s="1">
        <f t="shared" ca="1" si="9"/>
        <v>3.6131982468922377E-3</v>
      </c>
      <c r="I43" s="1">
        <f t="shared" ca="1" si="9"/>
        <v>7.797565607545234E-3</v>
      </c>
      <c r="J43" s="1">
        <f t="shared" ca="1" si="9"/>
        <v>2.3389430778198959E-2</v>
      </c>
      <c r="K43" s="1">
        <f t="shared" ca="1" si="9"/>
        <v>3.2967215738432157E-2</v>
      </c>
      <c r="L43" s="1">
        <f t="shared" ca="1" si="9"/>
        <v>3.0137981941460508E-2</v>
      </c>
      <c r="M43" s="1">
        <f t="shared" ca="1" si="9"/>
        <v>3.758756742521812E-2</v>
      </c>
      <c r="N43" s="1">
        <f t="shared" ca="1" si="9"/>
        <v>2.9396926754957146E-2</v>
      </c>
      <c r="O43" s="1">
        <f t="shared" ca="1" si="9"/>
        <v>1.6209742111979612E-2</v>
      </c>
      <c r="P43" s="1">
        <f t="shared" ca="1" si="9"/>
        <v>1.0457802516298197E-2</v>
      </c>
      <c r="Q43" s="1">
        <f t="shared" ca="1" si="9"/>
        <v>1.3834244176717395E-2</v>
      </c>
      <c r="R43" s="1">
        <f t="shared" ca="1" si="9"/>
        <v>1.1424336786258876E-2</v>
      </c>
      <c r="S43" s="1">
        <f t="shared" ca="1" si="9"/>
        <v>1.1676573084673141E-2</v>
      </c>
      <c r="T43" s="1">
        <f t="shared" ca="1" si="9"/>
        <v>1.2792820473736932E-2</v>
      </c>
      <c r="U43" s="1">
        <f t="shared" ca="1" si="9"/>
        <v>8.0831872486648911E-3</v>
      </c>
      <c r="V43" s="1">
        <f t="shared" ca="1" si="9"/>
        <v>8.3818344110222973E-3</v>
      </c>
      <c r="Z43" s="1">
        <f ca="1">STDEV(Z2:Z16)/SQRT(15)</f>
        <v>7.3739768182898907E-3</v>
      </c>
      <c r="AA43" s="1">
        <f ca="1">STDEV(AA2:AA16)/SQRT(15)</f>
        <v>9.5534966491592332E-3</v>
      </c>
      <c r="AC43" s="1">
        <f ca="1">STDEV(AC2:AC16)/SQRT(15)</f>
        <v>1.3684357228069139E-2</v>
      </c>
      <c r="AD43" s="1">
        <f ca="1">STDEV(AD2:AD16)/SQRT(15)</f>
        <v>1.2336369428906053E-2</v>
      </c>
    </row>
    <row r="44" spans="1:42">
      <c r="B44" s="1" t="s">
        <v>107</v>
      </c>
      <c r="C44" s="1">
        <f ca="1">STDEV(C17:C29)/SQRT(13)</f>
        <v>3.1174328266944389E-3</v>
      </c>
      <c r="D44" s="1">
        <f t="shared" ref="D44:V44" ca="1" si="10">STDEV(D17:D29)/SQRT(13)</f>
        <v>2.6085495462722262E-3</v>
      </c>
      <c r="E44" s="1">
        <f t="shared" ca="1" si="10"/>
        <v>2.2990432628113523E-3</v>
      </c>
      <c r="F44" s="1">
        <f t="shared" ca="1" si="10"/>
        <v>2.8292253764407344E-3</v>
      </c>
      <c r="G44" s="1">
        <f t="shared" ca="1" si="10"/>
        <v>3.537898703733478E-3</v>
      </c>
      <c r="H44" s="1">
        <f t="shared" ca="1" si="10"/>
        <v>3.3451746463767063E-3</v>
      </c>
      <c r="I44" s="1">
        <f t="shared" ca="1" si="10"/>
        <v>8.5398817057179902E-3</v>
      </c>
      <c r="J44" s="1">
        <f t="shared" ca="1" si="10"/>
        <v>2.7076747168989036E-2</v>
      </c>
      <c r="K44" s="1">
        <f t="shared" ca="1" si="10"/>
        <v>3.9549042293314102E-2</v>
      </c>
      <c r="L44" s="1">
        <f t="shared" ca="1" si="10"/>
        <v>2.587641893213511E-2</v>
      </c>
      <c r="M44" s="1">
        <f t="shared" ca="1" si="10"/>
        <v>2.9022969516639536E-2</v>
      </c>
      <c r="N44" s="1">
        <f t="shared" ca="1" si="10"/>
        <v>3.0220290155560783E-2</v>
      </c>
      <c r="O44" s="1">
        <f t="shared" ca="1" si="10"/>
        <v>2.3091516486513065E-2</v>
      </c>
      <c r="P44" s="1">
        <f t="shared" ca="1" si="10"/>
        <v>1.8622300611798193E-2</v>
      </c>
      <c r="Q44" s="1">
        <f t="shared" ca="1" si="10"/>
        <v>1.9234464596746988E-2</v>
      </c>
      <c r="R44" s="1">
        <f t="shared" ca="1" si="10"/>
        <v>1.9910151343577306E-2</v>
      </c>
      <c r="S44" s="1">
        <f t="shared" ca="1" si="10"/>
        <v>1.3254820966198871E-2</v>
      </c>
      <c r="T44" s="1">
        <f t="shared" ca="1" si="10"/>
        <v>2.0653835825989023E-2</v>
      </c>
      <c r="U44" s="1">
        <f t="shared" ca="1" si="10"/>
        <v>2.4209372833581731E-2</v>
      </c>
      <c r="V44" s="1">
        <f t="shared" ca="1" si="10"/>
        <v>2.5606935878215952E-2</v>
      </c>
      <c r="Z44" s="1">
        <f ca="1">STDEV(Z17:Z31)/SQRT(15)</f>
        <v>8.3591502814277328E-3</v>
      </c>
      <c r="AA44" s="1">
        <f ca="1">STDEV(AA17:AA31)/SQRT(15)</f>
        <v>1.1374977138663441E-2</v>
      </c>
      <c r="AC44" s="1">
        <f ca="1">STDEV(AC17:AC31)/SQRT(15)</f>
        <v>1.6242371659751603E-2</v>
      </c>
      <c r="AD44" s="1">
        <f ca="1">STDEV(AD17:AD31)/SQRT(15)</f>
        <v>9.7923989380689011E-3</v>
      </c>
    </row>
    <row r="46" spans="1:42">
      <c r="B46" s="1" t="s">
        <v>105</v>
      </c>
      <c r="C46" s="1">
        <f ca="1">(C39+0.6*(D39)+0.15*E39)/(1+0.6+0.15)</f>
        <v>2.5330202589080968E-2</v>
      </c>
      <c r="D46" s="1">
        <f ca="1">(D39+0.6*(C39+E39)+0.15*F39)/(1+2*0.6+0.15)</f>
        <v>2.5050774632514324E-2</v>
      </c>
      <c r="E46" s="1">
        <f ca="1">(E39+0.6*(D39+F39)+0.15*(C39+G39))/(1+2*0.6+2*0.15)</f>
        <v>2.4545955856259856E-2</v>
      </c>
      <c r="F46" s="1">
        <f t="shared" ref="F46:T47" ca="1" si="11">(F39+0.6*(E39+G39)+0.15*(D39+H39))/(1+2*0.6+2*0.15)</f>
        <v>2.3829256411166878E-2</v>
      </c>
      <c r="G46" s="1">
        <f t="shared" ca="1" si="11"/>
        <v>2.3894952350660099E-2</v>
      </c>
      <c r="H46" s="1">
        <f t="shared" ca="1" si="11"/>
        <v>3.1000901066609819E-2</v>
      </c>
      <c r="I46" s="1">
        <f t="shared" ca="1" si="11"/>
        <v>6.493329192192597E-2</v>
      </c>
      <c r="J46" s="1">
        <f t="shared" ca="1" si="11"/>
        <v>0.15026816662499459</v>
      </c>
      <c r="K46" s="1">
        <f t="shared" ca="1" si="11"/>
        <v>0.26806647081772483</v>
      </c>
      <c r="L46" s="1">
        <f t="shared" ca="1" si="11"/>
        <v>0.33496875731320319</v>
      </c>
      <c r="M46" s="1">
        <f t="shared" ca="1" si="11"/>
        <v>0.29049027589973314</v>
      </c>
      <c r="N46" s="1">
        <f t="shared" ca="1" si="11"/>
        <v>0.18535687255013955</v>
      </c>
      <c r="O46" s="1">
        <f t="shared" ca="1" si="11"/>
        <v>0.10549333271493581</v>
      </c>
      <c r="P46" s="1">
        <f t="shared" ca="1" si="11"/>
        <v>7.7607064269662546E-2</v>
      </c>
      <c r="Q46" s="1">
        <f t="shared" ca="1" si="11"/>
        <v>7.5582431353442947E-2</v>
      </c>
      <c r="R46" s="1">
        <f t="shared" ca="1" si="11"/>
        <v>7.2879045882791357E-2</v>
      </c>
      <c r="S46" s="1">
        <f t="shared" ca="1" si="11"/>
        <v>6.5348638985611246E-2</v>
      </c>
      <c r="T46" s="1">
        <f t="shared" ca="1" si="11"/>
        <v>5.6834138112203655E-2</v>
      </c>
      <c r="U46" s="1">
        <f ca="1">(U39+0.6*(T39+V39)+0.15*S39)/(1+2*0.6+0.15)</f>
        <v>4.926794565520827E-2</v>
      </c>
      <c r="V46" s="1">
        <f ca="1">(V39+0.6*(U39)+0.15*T39)/(1+0.6+0.15)</f>
        <v>4.4103871333150302E-2</v>
      </c>
    </row>
    <row r="47" spans="1:42">
      <c r="B47" s="1" t="s">
        <v>201</v>
      </c>
      <c r="C47" s="1">
        <f ca="1">(C40+0.6*(D40)+0.15*E40)/(1+0.6+0.15)</f>
        <v>1.3317360445673007E-2</v>
      </c>
      <c r="D47" s="1">
        <f ca="1">(D40+0.6*(C40+E40)+0.15*F40)/(1+2*0.6+0.15)</f>
        <v>1.5673265472492662E-2</v>
      </c>
      <c r="E47" s="1">
        <f ca="1">(E40+0.6*(D40+F40)+0.15*(C40+G40))/(1+2*0.6+2*0.15)</f>
        <v>1.8669361672746597E-2</v>
      </c>
      <c r="F47" s="1">
        <f t="shared" ca="1" si="11"/>
        <v>2.0999107418603329E-2</v>
      </c>
      <c r="G47" s="1">
        <f t="shared" ca="1" si="11"/>
        <v>2.1995467645006754E-2</v>
      </c>
      <c r="H47" s="1">
        <f t="shared" ca="1" si="11"/>
        <v>2.6922229192379955E-2</v>
      </c>
      <c r="I47" s="1">
        <f t="shared" ca="1" si="11"/>
        <v>5.265054111350246E-2</v>
      </c>
      <c r="J47" s="1">
        <f t="shared" ca="1" si="11"/>
        <v>0.11775103458493327</v>
      </c>
      <c r="K47" s="1">
        <f t="shared" ca="1" si="11"/>
        <v>0.2112511425270526</v>
      </c>
      <c r="L47" s="1">
        <f t="shared" ca="1" si="11"/>
        <v>0.28995314583715881</v>
      </c>
      <c r="M47" s="1">
        <f t="shared" ca="1" si="11"/>
        <v>0.33135445955785819</v>
      </c>
      <c r="N47" s="1">
        <f t="shared" ca="1" si="11"/>
        <v>0.35440785404737096</v>
      </c>
      <c r="O47" s="1">
        <f t="shared" ca="1" si="11"/>
        <v>0.36317705975958348</v>
      </c>
      <c r="P47" s="1">
        <f t="shared" ca="1" si="11"/>
        <v>0.345398460090662</v>
      </c>
      <c r="Q47" s="1">
        <f t="shared" ca="1" si="11"/>
        <v>0.31324141541652617</v>
      </c>
      <c r="R47" s="1">
        <f t="shared" ca="1" si="11"/>
        <v>0.30163220118381029</v>
      </c>
      <c r="S47" s="1">
        <f t="shared" ca="1" si="11"/>
        <v>0.31988054950080702</v>
      </c>
      <c r="T47" s="1">
        <f t="shared" ca="1" si="11"/>
        <v>0.34511052668210684</v>
      </c>
      <c r="U47" s="1">
        <f ca="1">(U40+0.6*(T40+V40)+0.15*S40)/(1+2*0.6+0.15)</f>
        <v>0.35794241728074755</v>
      </c>
      <c r="V47" s="1">
        <f ca="1">(V40+0.6*(U40)+0.15*T40)/(1+0.6+0.15)</f>
        <v>0.36016278996381262</v>
      </c>
    </row>
    <row r="48" spans="1:42">
      <c r="B48" s="1" t="s">
        <v>110</v>
      </c>
      <c r="C48" s="8">
        <f ca="1">C46-C47</f>
        <v>1.201284214340796E-2</v>
      </c>
      <c r="D48" s="8">
        <f t="shared" ref="D48:V48" ca="1" si="12">D46-D47</f>
        <v>9.3775091600216617E-3</v>
      </c>
      <c r="E48" s="8">
        <f t="shared" ca="1" si="12"/>
        <v>5.876594183513259E-3</v>
      </c>
      <c r="F48" s="8">
        <f t="shared" ca="1" si="12"/>
        <v>2.8301489925635498E-3</v>
      </c>
      <c r="G48" s="8">
        <f t="shared" ca="1" si="12"/>
        <v>1.8994847056533447E-3</v>
      </c>
      <c r="H48" s="8">
        <f t="shared" ca="1" si="12"/>
        <v>4.0786718742298646E-3</v>
      </c>
      <c r="I48" s="8">
        <f t="shared" ca="1" si="12"/>
        <v>1.2282750808423511E-2</v>
      </c>
      <c r="J48" s="8">
        <f t="shared" ca="1" si="12"/>
        <v>3.251713204006132E-2</v>
      </c>
      <c r="K48" s="8">
        <f t="shared" ca="1" si="12"/>
        <v>5.6815328290672235E-2</v>
      </c>
      <c r="L48" s="8">
        <f t="shared" ca="1" si="12"/>
        <v>4.5015611476044382E-2</v>
      </c>
      <c r="M48" s="8">
        <f t="shared" ca="1" si="12"/>
        <v>-4.0864183658125053E-2</v>
      </c>
      <c r="N48" s="8">
        <f t="shared" ca="1" si="12"/>
        <v>-0.16905098149723141</v>
      </c>
      <c r="O48" s="8">
        <f t="shared" ca="1" si="12"/>
        <v>-0.25768372704464765</v>
      </c>
      <c r="P48" s="8">
        <f t="shared" ca="1" si="12"/>
        <v>-0.26779139582099942</v>
      </c>
      <c r="Q48" s="8">
        <f t="shared" ca="1" si="12"/>
        <v>-0.23765898406308322</v>
      </c>
      <c r="R48" s="8">
        <f t="shared" ca="1" si="12"/>
        <v>-0.22875315530101892</v>
      </c>
      <c r="S48" s="8">
        <f t="shared" ca="1" si="12"/>
        <v>-0.25453191051519575</v>
      </c>
      <c r="T48" s="8">
        <f t="shared" ca="1" si="12"/>
        <v>-0.28827638856990317</v>
      </c>
      <c r="U48" s="8">
        <f t="shared" ca="1" si="12"/>
        <v>-0.30867447162553929</v>
      </c>
      <c r="V48" s="8">
        <f t="shared" ca="1" si="12"/>
        <v>-0.31605891863066232</v>
      </c>
    </row>
    <row r="49" spans="1:23">
      <c r="C49" s="1" t="str">
        <f ca="1">IF(C48=MAX($C$48:$V$48),"Animal",IF(C48=MIN($C$48:$V$48),"Artifact",""))</f>
        <v/>
      </c>
      <c r="D49" s="1" t="str">
        <f t="shared" ref="D49:V49" ca="1" si="13">IF(D48=MAX($C$48:$V$48),"Animal",IF(D48=MIN($C$48:$V$48),"Artifact",""))</f>
        <v/>
      </c>
      <c r="E49" s="1" t="str">
        <f t="shared" ca="1" si="13"/>
        <v/>
      </c>
      <c r="F49" s="1" t="str">
        <f t="shared" ca="1" si="13"/>
        <v/>
      </c>
      <c r="G49" s="1" t="str">
        <f t="shared" ca="1" si="13"/>
        <v/>
      </c>
      <c r="H49" s="1" t="str">
        <f t="shared" ca="1" si="13"/>
        <v/>
      </c>
      <c r="I49" s="1" t="str">
        <f t="shared" ca="1" si="13"/>
        <v/>
      </c>
      <c r="J49" s="1" t="str">
        <f t="shared" ca="1" si="13"/>
        <v/>
      </c>
      <c r="K49" s="1" t="str">
        <f t="shared" ca="1" si="13"/>
        <v>Animal</v>
      </c>
      <c r="L49" s="1" t="str">
        <f t="shared" ca="1" si="13"/>
        <v/>
      </c>
      <c r="M49" s="1" t="str">
        <f t="shared" ca="1" si="13"/>
        <v/>
      </c>
      <c r="N49" s="1" t="str">
        <f t="shared" ca="1" si="13"/>
        <v/>
      </c>
      <c r="O49" s="1" t="str">
        <f t="shared" ca="1" si="13"/>
        <v/>
      </c>
      <c r="P49" s="1" t="str">
        <f t="shared" ca="1" si="13"/>
        <v/>
      </c>
      <c r="Q49" s="1" t="str">
        <f t="shared" ca="1" si="13"/>
        <v/>
      </c>
      <c r="R49" s="1" t="str">
        <f t="shared" ca="1" si="13"/>
        <v/>
      </c>
      <c r="S49" s="1" t="str">
        <f t="shared" ca="1" si="13"/>
        <v/>
      </c>
      <c r="T49" s="1" t="str">
        <f t="shared" ca="1" si="13"/>
        <v/>
      </c>
      <c r="U49" s="1" t="str">
        <f t="shared" ca="1" si="13"/>
        <v/>
      </c>
      <c r="V49" s="1" t="str">
        <f t="shared" ca="1" si="13"/>
        <v>Artifact</v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-0.88056085606505607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1.201284214340796E-2</v>
      </c>
      <c r="D53" s="4">
        <f t="shared" ref="D53:V53" ca="1" si="14">D48</f>
        <v>9.3775091600216617E-3</v>
      </c>
      <c r="E53" s="4">
        <f t="shared" ca="1" si="14"/>
        <v>5.876594183513259E-3</v>
      </c>
      <c r="F53" s="4">
        <f t="shared" ca="1" si="14"/>
        <v>2.8301489925635498E-3</v>
      </c>
      <c r="G53" s="4">
        <f t="shared" ca="1" si="14"/>
        <v>1.8994847056533447E-3</v>
      </c>
      <c r="H53" s="4">
        <f t="shared" ca="1" si="14"/>
        <v>4.0786718742298646E-3</v>
      </c>
      <c r="I53" s="4">
        <f t="shared" ca="1" si="14"/>
        <v>1.2282750808423511E-2</v>
      </c>
      <c r="J53" s="4">
        <f t="shared" ca="1" si="14"/>
        <v>3.251713204006132E-2</v>
      </c>
      <c r="K53" s="4">
        <f t="shared" ca="1" si="14"/>
        <v>5.6815328290672235E-2</v>
      </c>
      <c r="L53" s="4">
        <f t="shared" ca="1" si="14"/>
        <v>4.5015611476044382E-2</v>
      </c>
      <c r="M53" s="4">
        <f t="shared" ca="1" si="14"/>
        <v>-4.0864183658125053E-2</v>
      </c>
      <c r="N53" s="4">
        <f t="shared" ca="1" si="14"/>
        <v>-0.16905098149723141</v>
      </c>
      <c r="O53" s="4">
        <f t="shared" ca="1" si="14"/>
        <v>-0.25768372704464765</v>
      </c>
      <c r="P53" s="4">
        <f t="shared" ca="1" si="14"/>
        <v>-0.26779139582099942</v>
      </c>
      <c r="Q53" s="4">
        <f t="shared" ca="1" si="14"/>
        <v>-0.23765898406308322</v>
      </c>
      <c r="R53" s="4">
        <f t="shared" ca="1" si="14"/>
        <v>-0.22875315530101892</v>
      </c>
      <c r="S53" s="4">
        <f t="shared" ca="1" si="14"/>
        <v>-0.25453191051519575</v>
      </c>
      <c r="T53" s="4">
        <f t="shared" ca="1" si="14"/>
        <v>-0.28827638856990317</v>
      </c>
      <c r="U53" s="4">
        <f t="shared" ca="1" si="14"/>
        <v>-0.30867447162553929</v>
      </c>
      <c r="V53" s="4">
        <f t="shared" ca="1" si="14"/>
        <v>-0.31605891863066232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0.47855157368557255</v>
      </c>
      <c r="D94" s="8">
        <f t="shared" ref="D94:V107" ca="1" si="15">INDIRECT(CONCATENATE($A94,"!",D$93,"$162"))</f>
        <v>-0.32387775355553072</v>
      </c>
      <c r="E94" s="8">
        <f t="shared" ca="1" si="15"/>
        <v>-0.7239563071695454</v>
      </c>
      <c r="F94" s="8">
        <f t="shared" ca="1" si="15"/>
        <v>-0.53173444678008375</v>
      </c>
      <c r="G94" s="8">
        <f t="shared" ca="1" si="15"/>
        <v>-0.96791734251716788</v>
      </c>
      <c r="H94" s="8">
        <f t="shared" ca="1" si="15"/>
        <v>-1.2815735316970391</v>
      </c>
      <c r="I94" s="8">
        <f t="shared" ca="1" si="15"/>
        <v>-1.0344674930066962</v>
      </c>
      <c r="J94" s="8">
        <f t="shared" ca="1" si="15"/>
        <v>-5.7295856983546698E-3</v>
      </c>
      <c r="K94" s="8">
        <f t="shared" ca="1" si="15"/>
        <v>1.7398907399752197</v>
      </c>
      <c r="L94" s="8">
        <f t="shared" ca="1" si="15"/>
        <v>2.4998016416801878</v>
      </c>
      <c r="M94" s="8">
        <f t="shared" ca="1" si="15"/>
        <v>1.3094985047180114</v>
      </c>
      <c r="N94" s="8">
        <f t="shared" ca="1" si="15"/>
        <v>-0.6815466319308805</v>
      </c>
      <c r="O94" s="8">
        <f t="shared" ca="1" si="15"/>
        <v>-2.452102186132195</v>
      </c>
      <c r="P94" s="8">
        <f t="shared" ca="1" si="15"/>
        <v>-3.5422892764051834</v>
      </c>
      <c r="Q94" s="8">
        <f t="shared" ca="1" si="15"/>
        <v>-4.3228605376908558</v>
      </c>
      <c r="R94" s="8">
        <f t="shared" ca="1" si="15"/>
        <v>-4.9458535533985106</v>
      </c>
      <c r="S94" s="8">
        <f t="shared" ca="1" si="15"/>
        <v>-5.5136780378573835</v>
      </c>
      <c r="T94" s="8">
        <f t="shared" ca="1" si="15"/>
        <v>-7.1080397995519533</v>
      </c>
      <c r="U94" s="8">
        <f t="shared" ca="1" si="15"/>
        <v>-7.710011321400966</v>
      </c>
      <c r="V94" s="8">
        <f t="shared" ca="1" si="15"/>
        <v>-8.3041971310172222</v>
      </c>
    </row>
    <row r="95" spans="1:22">
      <c r="A95" s="4" t="s">
        <v>104</v>
      </c>
      <c r="C95" s="8">
        <f t="shared" ref="C95:R108" ca="1" si="16">INDIRECT(CONCATENATE($A95,"!",C$93,"$162"))</f>
        <v>0.9038274175683958</v>
      </c>
      <c r="D95" s="8">
        <f t="shared" ca="1" si="15"/>
        <v>0.48072770053383884</v>
      </c>
      <c r="E95" s="8">
        <f t="shared" ca="1" si="15"/>
        <v>-0.45353936849045851</v>
      </c>
      <c r="F95" s="8">
        <f t="shared" ca="1" si="15"/>
        <v>-0.81351575070070536</v>
      </c>
      <c r="G95" s="8">
        <f t="shared" ca="1" si="15"/>
        <v>-0.20062238864438797</v>
      </c>
      <c r="H95" s="8">
        <f t="shared" ca="1" si="15"/>
        <v>1.0172173724958431</v>
      </c>
      <c r="I95" s="8">
        <f t="shared" ca="1" si="15"/>
        <v>0.9707236564100763</v>
      </c>
      <c r="J95" s="8">
        <f t="shared" ca="1" si="15"/>
        <v>2.1851507511049189</v>
      </c>
      <c r="K95" s="8">
        <f t="shared" ca="1" si="15"/>
        <v>5.6192591743754559</v>
      </c>
      <c r="L95" s="8">
        <f t="shared" ca="1" si="15"/>
        <v>5.9737847021713275</v>
      </c>
      <c r="M95" s="8">
        <f t="shared" ca="1" si="15"/>
        <v>0.71512652677244071</v>
      </c>
      <c r="N95" s="8">
        <f t="shared" ca="1" si="15"/>
        <v>-4.6257625677338741</v>
      </c>
      <c r="O95" s="8">
        <f t="shared" ca="1" si="15"/>
        <v>-4.8438079705640131</v>
      </c>
      <c r="P95" s="8">
        <f t="shared" ca="1" si="15"/>
        <v>-4.564369415071738</v>
      </c>
      <c r="Q95" s="8">
        <f t="shared" ca="1" si="15"/>
        <v>-5.322043941760688</v>
      </c>
      <c r="R95" s="8">
        <f t="shared" ca="1" si="15"/>
        <v>-6.8122172621656194</v>
      </c>
      <c r="S95" s="8">
        <f t="shared" ca="1" si="15"/>
        <v>-6.9771392598691655</v>
      </c>
      <c r="T95" s="8">
        <f t="shared" ca="1" si="15"/>
        <v>-7.1478293866651317</v>
      </c>
      <c r="U95" s="8">
        <f t="shared" ca="1" si="15"/>
        <v>-7.531376292383813</v>
      </c>
      <c r="V95" s="8">
        <f t="shared" ca="1" si="15"/>
        <v>-7.3271073420837123</v>
      </c>
    </row>
    <row r="96" spans="1:22">
      <c r="A96" s="4" t="s">
        <v>126</v>
      </c>
      <c r="C96" s="8">
        <f t="shared" ca="1" si="16"/>
        <v>1.6706755003407938</v>
      </c>
      <c r="D96" s="8">
        <f t="shared" ca="1" si="15"/>
        <v>1.6921485277619328</v>
      </c>
      <c r="E96" s="8">
        <f t="shared" ca="1" si="15"/>
        <v>1.0412970149824599</v>
      </c>
      <c r="F96" s="8">
        <f t="shared" ca="1" si="15"/>
        <v>0.58535035200253804</v>
      </c>
      <c r="G96" s="8">
        <f t="shared" ca="1" si="15"/>
        <v>0.57550433413219482</v>
      </c>
      <c r="H96" s="8">
        <f t="shared" ca="1" si="15"/>
        <v>0.86190236458066471</v>
      </c>
      <c r="I96" s="8">
        <f t="shared" ca="1" si="15"/>
        <v>0.64202669882531782</v>
      </c>
      <c r="J96" s="8">
        <f t="shared" ca="1" si="15"/>
        <v>0.11259939829479129</v>
      </c>
      <c r="K96" s="8">
        <f t="shared" ca="1" si="15"/>
        <v>2.2781090880295221</v>
      </c>
      <c r="L96" s="8">
        <f t="shared" ca="1" si="15"/>
        <v>6.2651786696471614</v>
      </c>
      <c r="M96" s="8">
        <f t="shared" ca="1" si="15"/>
        <v>4.046433937357488</v>
      </c>
      <c r="N96" s="8">
        <f t="shared" ca="1" si="15"/>
        <v>-2.386377060627682</v>
      </c>
      <c r="O96" s="8">
        <f t="shared" ca="1" si="15"/>
        <v>-6.4421386661794564</v>
      </c>
      <c r="P96" s="8">
        <f t="shared" ca="1" si="15"/>
        <v>-6.0531618152098829</v>
      </c>
      <c r="Q96" s="8">
        <f t="shared" ca="1" si="15"/>
        <v>-2.4342903149130466</v>
      </c>
      <c r="R96" s="8">
        <f t="shared" ca="1" si="15"/>
        <v>-2.1064092112412691</v>
      </c>
      <c r="S96" s="8">
        <f t="shared" ca="1" si="15"/>
        <v>-4.5914640043818107</v>
      </c>
      <c r="T96" s="8">
        <f t="shared" ca="1" si="15"/>
        <v>-5.7939859790662744</v>
      </c>
      <c r="U96" s="8">
        <f t="shared" ca="1" si="15"/>
        <v>-5.6106516098164683</v>
      </c>
      <c r="V96" s="8">
        <f t="shared" ca="1" si="15"/>
        <v>-4.6655416875643354</v>
      </c>
    </row>
    <row r="97" spans="1:22">
      <c r="A97" s="4" t="s">
        <v>117</v>
      </c>
      <c r="C97" s="8">
        <f t="shared" ca="1" si="16"/>
        <v>-0.33740212443917783</v>
      </c>
      <c r="D97" s="8">
        <f t="shared" ca="1" si="15"/>
        <v>-0.38206377983632012</v>
      </c>
      <c r="E97" s="8">
        <f t="shared" ca="1" si="15"/>
        <v>-0.35037396687138977</v>
      </c>
      <c r="F97" s="8">
        <f t="shared" ca="1" si="15"/>
        <v>-0.11771939757613981</v>
      </c>
      <c r="G97" s="8">
        <f t="shared" ca="1" si="15"/>
        <v>0.33676869919750996</v>
      </c>
      <c r="H97" s="8">
        <f t="shared" ca="1" si="15"/>
        <v>1.1763465172306384</v>
      </c>
      <c r="I97" s="8">
        <f t="shared" ca="1" si="15"/>
        <v>1.1701443136569876</v>
      </c>
      <c r="J97" s="8">
        <f t="shared" ca="1" si="15"/>
        <v>3.404521743340557</v>
      </c>
      <c r="K97" s="8">
        <f t="shared" ca="1" si="15"/>
        <v>7.2069693279437761</v>
      </c>
      <c r="L97" s="8">
        <f t="shared" ca="1" si="15"/>
        <v>6.8650031345705571</v>
      </c>
      <c r="M97" s="8">
        <f t="shared" ca="1" si="15"/>
        <v>1.8723140996597931</v>
      </c>
      <c r="N97" s="8">
        <f t="shared" ca="1" si="15"/>
        <v>-4.505457243661823</v>
      </c>
      <c r="O97" s="8">
        <f t="shared" ca="1" si="15"/>
        <v>-8.1524716080937054</v>
      </c>
      <c r="P97" s="8">
        <f t="shared" ca="1" si="15"/>
        <v>-8.9294730216521145</v>
      </c>
      <c r="Q97" s="8">
        <f t="shared" ca="1" si="15"/>
        <v>-9.4343186287132106</v>
      </c>
      <c r="R97" s="8">
        <f t="shared" ca="1" si="15"/>
        <v>-4.1276081844580368</v>
      </c>
      <c r="S97" s="8">
        <f t="shared" ca="1" si="15"/>
        <v>-1.4795776719417395</v>
      </c>
      <c r="T97" s="8">
        <f t="shared" ca="1" si="15"/>
        <v>-2.9757152031045049</v>
      </c>
      <c r="U97" s="8">
        <f t="shared" ca="1" si="15"/>
        <v>-5.6072970454094797</v>
      </c>
      <c r="V97" s="8">
        <f t="shared" ca="1" si="15"/>
        <v>-5.5488835445403986</v>
      </c>
    </row>
    <row r="98" spans="1:22">
      <c r="A98" s="4" t="s">
        <v>36</v>
      </c>
      <c r="C98" s="8">
        <f t="shared" ca="1" si="16"/>
        <v>1.2573139993642504</v>
      </c>
      <c r="D98" s="8">
        <f t="shared" ca="1" si="15"/>
        <v>1.8298296036261363</v>
      </c>
      <c r="E98" s="8">
        <f t="shared" ca="1" si="15"/>
        <v>1.3256568051066266</v>
      </c>
      <c r="F98" s="8">
        <f t="shared" ca="1" si="15"/>
        <v>0.45591130973208305</v>
      </c>
      <c r="G98" s="8">
        <f t="shared" ca="1" si="15"/>
        <v>-0.18344222102087043</v>
      </c>
      <c r="H98" s="8">
        <f t="shared" ca="1" si="15"/>
        <v>-0.916770845000761</v>
      </c>
      <c r="I98" s="8">
        <f t="shared" ca="1" si="15"/>
        <v>-0.31012468398891779</v>
      </c>
      <c r="J98" s="8">
        <f t="shared" ca="1" si="15"/>
        <v>0.77336129657403196</v>
      </c>
      <c r="K98" s="8">
        <f t="shared" ca="1" si="15"/>
        <v>0.47473797094846959</v>
      </c>
      <c r="L98" s="8">
        <f t="shared" ca="1" si="15"/>
        <v>-2.0220382335048122</v>
      </c>
      <c r="M98" s="8">
        <f t="shared" ca="1" si="15"/>
        <v>-5.5872168140800831</v>
      </c>
      <c r="N98" s="8">
        <f t="shared" ca="1" si="15"/>
        <v>-6.6773402314123942</v>
      </c>
      <c r="O98" s="8">
        <f t="shared" ca="1" si="15"/>
        <v>-6.1011585771139476</v>
      </c>
      <c r="P98" s="8">
        <f t="shared" ca="1" si="15"/>
        <v>-5.214462236594521</v>
      </c>
      <c r="Q98" s="8">
        <f t="shared" ca="1" si="15"/>
        <v>-5.2990801373882679</v>
      </c>
      <c r="R98" s="8">
        <f t="shared" ca="1" si="15"/>
        <v>-7.4984824122584044</v>
      </c>
      <c r="S98" s="8">
        <f t="shared" ca="1" si="15"/>
        <v>-7.7465637760251091</v>
      </c>
      <c r="T98" s="8">
        <f t="shared" ca="1" si="15"/>
        <v>-6.4088507647670294</v>
      </c>
      <c r="U98" s="8">
        <f t="shared" ca="1" si="15"/>
        <v>-5.2914491116442424</v>
      </c>
      <c r="V98" s="8">
        <f t="shared" ca="1" si="15"/>
        <v>-3.2660456472611603</v>
      </c>
    </row>
    <row r="99" spans="1:22">
      <c r="A99" s="4" t="s">
        <v>37</v>
      </c>
      <c r="C99" s="8">
        <f t="shared" ca="1" si="16"/>
        <v>1.1138151902706372</v>
      </c>
      <c r="D99" s="8">
        <f t="shared" ca="1" si="15"/>
        <v>0.29959969843941747</v>
      </c>
      <c r="E99" s="8">
        <f t="shared" ca="1" si="15"/>
        <v>0.4966709301486768</v>
      </c>
      <c r="F99" s="8">
        <f t="shared" ca="1" si="15"/>
        <v>-8.6177171343686465E-2</v>
      </c>
      <c r="G99" s="8">
        <f t="shared" ca="1" si="15"/>
        <v>-1.0571516829745629</v>
      </c>
      <c r="H99" s="8">
        <f t="shared" ca="1" si="15"/>
        <v>-1.0221458664903302</v>
      </c>
      <c r="I99" s="8">
        <f t="shared" ca="1" si="15"/>
        <v>-0.73589736121605309</v>
      </c>
      <c r="J99" s="8">
        <f t="shared" ca="1" si="15"/>
        <v>7.1346840023725239E-2</v>
      </c>
      <c r="K99" s="8">
        <f t="shared" ca="1" si="15"/>
        <v>1.6800855869045308</v>
      </c>
      <c r="L99" s="8">
        <f t="shared" ca="1" si="15"/>
        <v>1.3829006133308348</v>
      </c>
      <c r="M99" s="8">
        <f t="shared" ca="1" si="15"/>
        <v>-3.1649091068397226</v>
      </c>
      <c r="N99" s="8">
        <f t="shared" ca="1" si="15"/>
        <v>-5.9482850291392193</v>
      </c>
      <c r="O99" s="8">
        <f t="shared" ca="1" si="15"/>
        <v>-7.9932111962711971</v>
      </c>
      <c r="P99" s="8">
        <f t="shared" ca="1" si="15"/>
        <v>-8.3650538434117294</v>
      </c>
      <c r="Q99" s="8">
        <f t="shared" ca="1" si="15"/>
        <v>-8.3444809966876186</v>
      </c>
      <c r="R99" s="8">
        <f t="shared" ca="1" si="15"/>
        <v>-8.5164376303443419</v>
      </c>
      <c r="S99" s="8">
        <f t="shared" ca="1" si="15"/>
        <v>-8.6611526720623466</v>
      </c>
      <c r="T99" s="8">
        <f t="shared" ca="1" si="15"/>
        <v>-6.4953674436809798</v>
      </c>
      <c r="U99" s="8">
        <f t="shared" ca="1" si="15"/>
        <v>-6.0988360713757963</v>
      </c>
      <c r="V99" s="8">
        <f t="shared" ca="1" si="15"/>
        <v>-5.9237780059104299</v>
      </c>
    </row>
    <row r="100" spans="1:22">
      <c r="A100" s="4" t="s">
        <v>38</v>
      </c>
      <c r="C100" s="8">
        <f t="shared" ca="1" si="16"/>
        <v>1.1120894356652187</v>
      </c>
      <c r="D100" s="8">
        <f t="shared" ca="1" si="15"/>
        <v>0.73478816370244648</v>
      </c>
      <c r="E100" s="8">
        <f t="shared" ca="1" si="15"/>
        <v>1.0873728151389277</v>
      </c>
      <c r="F100" s="8">
        <f t="shared" ca="1" si="15"/>
        <v>1.4431495230617437</v>
      </c>
      <c r="G100" s="8">
        <f t="shared" ca="1" si="15"/>
        <v>1.7833910027361561</v>
      </c>
      <c r="H100" s="8">
        <f t="shared" ca="1" si="15"/>
        <v>1.7952646305845716</v>
      </c>
      <c r="I100" s="8">
        <f t="shared" ca="1" si="15"/>
        <v>1.741142137915999</v>
      </c>
      <c r="J100" s="8">
        <f t="shared" ca="1" si="15"/>
        <v>2.0112987875463428</v>
      </c>
      <c r="K100" s="8">
        <f t="shared" ca="1" si="15"/>
        <v>2.8306882397089703</v>
      </c>
      <c r="L100" s="8">
        <f t="shared" ca="1" si="15"/>
        <v>2.4997244196316943</v>
      </c>
      <c r="M100" s="8">
        <f t="shared" ca="1" si="15"/>
        <v>-7.8737200852384032E-2</v>
      </c>
      <c r="N100" s="8">
        <f t="shared" ca="1" si="15"/>
        <v>-4.0858038592022101</v>
      </c>
      <c r="O100" s="8">
        <f t="shared" ca="1" si="15"/>
        <v>-4.8999906622724936</v>
      </c>
      <c r="P100" s="8">
        <f t="shared" ca="1" si="15"/>
        <v>-5.3038702025992759</v>
      </c>
      <c r="Q100" s="8">
        <f t="shared" ca="1" si="15"/>
        <v>-8.1097001146133039</v>
      </c>
      <c r="R100" s="8">
        <f t="shared" ca="1" si="15"/>
        <v>-8.1703759457174066</v>
      </c>
      <c r="S100" s="8">
        <f t="shared" ca="1" si="15"/>
        <v>-6.9410453734572695</v>
      </c>
      <c r="T100" s="8">
        <f t="shared" ca="1" si="15"/>
        <v>-7.408921789532382</v>
      </c>
      <c r="U100" s="8">
        <f t="shared" ca="1" si="15"/>
        <v>-7.1943145128080594</v>
      </c>
      <c r="V100" s="8">
        <f t="shared" ca="1" si="15"/>
        <v>-7.2155354584649611</v>
      </c>
    </row>
    <row r="101" spans="1:22">
      <c r="A101" s="4" t="s">
        <v>39</v>
      </c>
      <c r="C101" s="8">
        <f t="shared" ca="1" si="16"/>
        <v>0.75894863062342921</v>
      </c>
      <c r="D101" s="8">
        <f t="shared" ca="1" si="15"/>
        <v>1.587077276973111</v>
      </c>
      <c r="E101" s="8">
        <f t="shared" ca="1" si="15"/>
        <v>1.9493304269406617</v>
      </c>
      <c r="F101" s="8">
        <f t="shared" ca="1" si="15"/>
        <v>1.1210282551699469</v>
      </c>
      <c r="G101" s="8">
        <f t="shared" ca="1" si="15"/>
        <v>0.50220935660092891</v>
      </c>
      <c r="H101" s="8">
        <f t="shared" ca="1" si="15"/>
        <v>0.5929747844558082</v>
      </c>
      <c r="I101" s="8">
        <f t="shared" ca="1" si="15"/>
        <v>0.61315682047683495</v>
      </c>
      <c r="J101" s="8">
        <f t="shared" ca="1" si="15"/>
        <v>3.2869671862106618</v>
      </c>
      <c r="K101" s="8">
        <f t="shared" ca="1" si="15"/>
        <v>8.3422615979183661</v>
      </c>
      <c r="L101" s="8">
        <f t="shared" ca="1" si="15"/>
        <v>8.0840851729442136</v>
      </c>
      <c r="M101" s="8">
        <f t="shared" ca="1" si="15"/>
        <v>4.6749802084114904</v>
      </c>
      <c r="N101" s="8">
        <f t="shared" ca="1" si="15"/>
        <v>-0.16873237270037167</v>
      </c>
      <c r="O101" s="8">
        <f t="shared" ca="1" si="15"/>
        <v>-4.0907921925224375</v>
      </c>
      <c r="P101" s="8">
        <f t="shared" ca="1" si="15"/>
        <v>-4.474577314228469</v>
      </c>
      <c r="Q101" s="8">
        <f t="shared" ca="1" si="15"/>
        <v>-3.9469211674210545</v>
      </c>
      <c r="R101" s="8">
        <f t="shared" ca="1" si="15"/>
        <v>-5.0207848549794516</v>
      </c>
      <c r="S101" s="8">
        <f t="shared" ca="1" si="15"/>
        <v>-7.1424257912966507</v>
      </c>
      <c r="T101" s="8">
        <f t="shared" ca="1" si="15"/>
        <v>-8.0808275435602539</v>
      </c>
      <c r="U101" s="8">
        <f t="shared" ca="1" si="15"/>
        <v>-7.4930469294092514</v>
      </c>
      <c r="V101" s="8">
        <f t="shared" ca="1" si="15"/>
        <v>-7.8255848877638172</v>
      </c>
    </row>
    <row r="102" spans="1:22">
      <c r="A102" s="4" t="s">
        <v>40</v>
      </c>
      <c r="C102" s="8">
        <f t="shared" ca="1" si="16"/>
        <v>1.4663206001563904</v>
      </c>
      <c r="D102" s="8">
        <f t="shared" ca="1" si="15"/>
        <v>1.0713243327484507</v>
      </c>
      <c r="E102" s="8">
        <f t="shared" ca="1" si="15"/>
        <v>0.37360091349952085</v>
      </c>
      <c r="F102" s="8">
        <f t="shared" ca="1" si="15"/>
        <v>-0.57186556565707325</v>
      </c>
      <c r="G102" s="8">
        <f t="shared" ca="1" si="15"/>
        <v>-1.0852004031967124</v>
      </c>
      <c r="H102" s="8">
        <f t="shared" ca="1" si="15"/>
        <v>0.14979604474367164</v>
      </c>
      <c r="I102" s="8">
        <f t="shared" ca="1" si="15"/>
        <v>1.5977923070587416</v>
      </c>
      <c r="J102" s="8">
        <f t="shared" ca="1" si="15"/>
        <v>2.362751268355388</v>
      </c>
      <c r="K102" s="8">
        <f t="shared" ca="1" si="15"/>
        <v>3.9095504595264758</v>
      </c>
      <c r="L102" s="8">
        <f t="shared" ca="1" si="15"/>
        <v>4.6499027374945303</v>
      </c>
      <c r="M102" s="8">
        <f t="shared" ca="1" si="15"/>
        <v>2.6908560602736662</v>
      </c>
      <c r="N102" s="8">
        <f t="shared" ca="1" si="15"/>
        <v>-3.138980103539101</v>
      </c>
      <c r="O102" s="8">
        <f t="shared" ca="1" si="15"/>
        <v>-6.6295474497798335</v>
      </c>
      <c r="P102" s="8">
        <f t="shared" ca="1" si="15"/>
        <v>-8.0356876589068662</v>
      </c>
      <c r="Q102" s="8">
        <f t="shared" ca="1" si="15"/>
        <v>-7.7567447636982223</v>
      </c>
      <c r="R102" s="8">
        <f t="shared" ca="1" si="15"/>
        <v>-6.8949885802322974</v>
      </c>
      <c r="S102" s="8">
        <f t="shared" ca="1" si="15"/>
        <v>-7.0335993087489665</v>
      </c>
      <c r="T102" s="8">
        <f t="shared" ca="1" si="15"/>
        <v>-7.3388197150349512</v>
      </c>
      <c r="U102" s="8">
        <f t="shared" ca="1" si="15"/>
        <v>-7.2216929828553962</v>
      </c>
      <c r="V102" s="8">
        <f t="shared" ca="1" si="15"/>
        <v>-7.1411442828769349</v>
      </c>
    </row>
    <row r="103" spans="1:22">
      <c r="A103" s="4" t="s">
        <v>41</v>
      </c>
      <c r="C103" s="8">
        <f t="shared" ca="1" si="16"/>
        <v>0.85261192396679064</v>
      </c>
      <c r="D103" s="8">
        <f t="shared" ca="1" si="15"/>
        <v>0.39525469348201403</v>
      </c>
      <c r="E103" s="8">
        <f t="shared" ca="1" si="15"/>
        <v>-0.35340877639736323</v>
      </c>
      <c r="F103" s="8">
        <f t="shared" ca="1" si="15"/>
        <v>-0.94361270956459364</v>
      </c>
      <c r="G103" s="8">
        <f t="shared" ca="1" si="15"/>
        <v>-1.0440369137491738</v>
      </c>
      <c r="H103" s="8">
        <f t="shared" ca="1" si="15"/>
        <v>-0.57549349005931916</v>
      </c>
      <c r="I103" s="8">
        <f t="shared" ca="1" si="15"/>
        <v>0.11550747052897486</v>
      </c>
      <c r="J103" s="8">
        <f t="shared" ca="1" si="15"/>
        <v>1.4617493712964826</v>
      </c>
      <c r="K103" s="8">
        <f t="shared" ca="1" si="15"/>
        <v>3.8291710247447286</v>
      </c>
      <c r="L103" s="8">
        <f t="shared" ca="1" si="15"/>
        <v>4.1821835453374163</v>
      </c>
      <c r="M103" s="8">
        <f t="shared" ca="1" si="15"/>
        <v>-1.5404260237160989</v>
      </c>
      <c r="N103" s="8">
        <f t="shared" ca="1" si="15"/>
        <v>-5.3485876863195649</v>
      </c>
      <c r="O103" s="8">
        <f t="shared" ca="1" si="15"/>
        <v>-6.5021365497056429</v>
      </c>
      <c r="P103" s="8">
        <f t="shared" ca="1" si="15"/>
        <v>-6.6388311849049053</v>
      </c>
      <c r="Q103" s="8">
        <f t="shared" ca="1" si="15"/>
        <v>-6.5228734067140639</v>
      </c>
      <c r="R103" s="8">
        <f t="shared" ca="1" si="15"/>
        <v>-6.4905703170069664</v>
      </c>
      <c r="S103" s="8">
        <f t="shared" ca="1" si="15"/>
        <v>-5.7374596898625772</v>
      </c>
      <c r="T103" s="8">
        <f t="shared" ca="1" si="15"/>
        <v>-5.3858574729724822</v>
      </c>
      <c r="U103" s="8">
        <f t="shared" ca="1" si="15"/>
        <v>-6.1416802019054746</v>
      </c>
      <c r="V103" s="8">
        <f t="shared" ca="1" si="15"/>
        <v>-6.0601540893101529</v>
      </c>
    </row>
    <row r="104" spans="1:22">
      <c r="A104" s="4" t="s">
        <v>42</v>
      </c>
      <c r="C104" s="8">
        <f t="shared" ca="1" si="16"/>
        <v>-0.21938711939827765</v>
      </c>
      <c r="D104" s="8">
        <f t="shared" ca="1" si="15"/>
        <v>-0.15967468175204924</v>
      </c>
      <c r="E104" s="8">
        <f t="shared" ca="1" si="15"/>
        <v>-0.37586591179566198</v>
      </c>
      <c r="F104" s="8">
        <f t="shared" ca="1" si="15"/>
        <v>0.66337996437558822</v>
      </c>
      <c r="G104" s="8">
        <f t="shared" ca="1" si="15"/>
        <v>0.98348730378680416</v>
      </c>
      <c r="H104" s="8">
        <f t="shared" ca="1" si="15"/>
        <v>-0.42927924697679776</v>
      </c>
      <c r="I104" s="8">
        <f t="shared" ca="1" si="15"/>
        <v>-0.85051607630532033</v>
      </c>
      <c r="J104" s="8">
        <f t="shared" ca="1" si="15"/>
        <v>1.9788675468405663</v>
      </c>
      <c r="K104" s="8">
        <f t="shared" ca="1" si="15"/>
        <v>5.5369033043745475</v>
      </c>
      <c r="L104" s="8">
        <f t="shared" ca="1" si="15"/>
        <v>4.7895006463952097</v>
      </c>
      <c r="M104" s="8">
        <f t="shared" ca="1" si="15"/>
        <v>-1.7661856012784134</v>
      </c>
      <c r="N104" s="8">
        <f t="shared" ca="1" si="15"/>
        <v>-6.2683135021245615</v>
      </c>
      <c r="O104" s="8">
        <f t="shared" ca="1" si="15"/>
        <v>-7.6173859895080511</v>
      </c>
      <c r="P104" s="8">
        <f t="shared" ca="1" si="15"/>
        <v>-7.3931709233599001</v>
      </c>
      <c r="Q104" s="8">
        <f t="shared" ca="1" si="15"/>
        <v>-5.8051823140482401</v>
      </c>
      <c r="R104" s="8">
        <f t="shared" ca="1" si="15"/>
        <v>-5.913566905564549</v>
      </c>
      <c r="S104" s="8">
        <f t="shared" ca="1" si="15"/>
        <v>-6.2224542606110891</v>
      </c>
      <c r="T104" s="8">
        <f t="shared" ca="1" si="15"/>
        <v>-6.1772119182152103</v>
      </c>
      <c r="U104" s="8">
        <f t="shared" ca="1" si="15"/>
        <v>-5.7653558608283628</v>
      </c>
      <c r="V104" s="8">
        <f t="shared" ca="1" si="15"/>
        <v>-5.0614569847833035</v>
      </c>
    </row>
    <row r="105" spans="1:22">
      <c r="A105" s="4" t="s">
        <v>43</v>
      </c>
      <c r="C105" s="8">
        <f t="shared" ca="1" si="16"/>
        <v>0.67766544346279423</v>
      </c>
      <c r="D105" s="8">
        <f t="shared" ca="1" si="15"/>
        <v>0.79448716601521419</v>
      </c>
      <c r="E105" s="8">
        <f t="shared" ca="1" si="15"/>
        <v>0.97310304524546343</v>
      </c>
      <c r="F105" s="8">
        <f t="shared" ca="1" si="15"/>
        <v>0.44739038665011277</v>
      </c>
      <c r="G105" s="8">
        <f t="shared" ca="1" si="15"/>
        <v>9.5796045984718609E-2</v>
      </c>
      <c r="H105" s="8">
        <f t="shared" ca="1" si="15"/>
        <v>0.16917251123038501</v>
      </c>
      <c r="I105" s="8">
        <f t="shared" ca="1" si="15"/>
        <v>-0.28237971275367757</v>
      </c>
      <c r="J105" s="8">
        <f t="shared" ca="1" si="15"/>
        <v>-0.22474921241133189</v>
      </c>
      <c r="K105" s="8">
        <f t="shared" ca="1" si="15"/>
        <v>2.4339350993163196</v>
      </c>
      <c r="L105" s="8">
        <f t="shared" ca="1" si="15"/>
        <v>4.5544732458875856</v>
      </c>
      <c r="M105" s="8">
        <f t="shared" ca="1" si="15"/>
        <v>0.72003264849712534</v>
      </c>
      <c r="N105" s="8">
        <f t="shared" ca="1" si="15"/>
        <v>-3.2589639648440709</v>
      </c>
      <c r="O105" s="8">
        <f t="shared" ca="1" si="15"/>
        <v>-6.5737292706990296</v>
      </c>
      <c r="P105" s="8">
        <f t="shared" ca="1" si="15"/>
        <v>-9.0297824249177481</v>
      </c>
      <c r="Q105" s="8">
        <f t="shared" ca="1" si="15"/>
        <v>-7.0349189493868902</v>
      </c>
      <c r="R105" s="8">
        <f t="shared" ca="1" si="15"/>
        <v>-5.1145838603671478</v>
      </c>
      <c r="S105" s="8">
        <f t="shared" ca="1" si="15"/>
        <v>-4.9426509416991209</v>
      </c>
      <c r="T105" s="8">
        <f t="shared" ca="1" si="15"/>
        <v>-5.9581875541216487</v>
      </c>
      <c r="U105" s="8">
        <f t="shared" ca="1" si="15"/>
        <v>-7.2691027870767826</v>
      </c>
      <c r="V105" s="8">
        <f t="shared" ca="1" si="15"/>
        <v>-7.1505331468228945</v>
      </c>
    </row>
    <row r="106" spans="1:22">
      <c r="A106" s="4" t="s">
        <v>44</v>
      </c>
      <c r="C106" s="8">
        <f t="shared" ca="1" si="16"/>
        <v>0.51040812568674232</v>
      </c>
      <c r="D106" s="8">
        <f t="shared" ca="1" si="15"/>
        <v>0.59264476085539819</v>
      </c>
      <c r="E106" s="8">
        <f t="shared" ca="1" si="15"/>
        <v>0.94993068910320932</v>
      </c>
      <c r="F106" s="8">
        <f t="shared" ca="1" si="15"/>
        <v>0.80880868180099275</v>
      </c>
      <c r="G106" s="8">
        <f t="shared" ca="1" si="15"/>
        <v>0.73902247787407349</v>
      </c>
      <c r="H106" s="8">
        <f t="shared" ca="1" si="15"/>
        <v>1.5872944413389622</v>
      </c>
      <c r="I106" s="8">
        <f t="shared" ca="1" si="15"/>
        <v>1.8694174617294559</v>
      </c>
      <c r="J106" s="8">
        <f t="shared" ca="1" si="15"/>
        <v>3.4531070177005976</v>
      </c>
      <c r="K106" s="8">
        <f t="shared" ca="1" si="15"/>
        <v>6.9405285562622545</v>
      </c>
      <c r="L106" s="8">
        <f t="shared" ca="1" si="15"/>
        <v>6.2726927147090716</v>
      </c>
      <c r="M106" s="8">
        <f t="shared" ca="1" si="15"/>
        <v>-1.4210995845717491</v>
      </c>
      <c r="N106" s="8">
        <f t="shared" ca="1" si="15"/>
        <v>-8.7417013776783854</v>
      </c>
      <c r="O106" s="8">
        <f t="shared" ca="1" si="15"/>
        <v>-9.3896255234863659</v>
      </c>
      <c r="P106" s="8">
        <f t="shared" ca="1" si="15"/>
        <v>-8.2691728250587389</v>
      </c>
      <c r="Q106" s="8">
        <f t="shared" ca="1" si="15"/>
        <v>-5.716538741214924</v>
      </c>
      <c r="R106" s="8">
        <f t="shared" ca="1" si="15"/>
        <v>-5.0988990110682924</v>
      </c>
      <c r="S106" s="8">
        <f t="shared" ca="1" si="15"/>
        <v>-5.7976453897050266</v>
      </c>
      <c r="T106" s="8">
        <f t="shared" ca="1" si="15"/>
        <v>-6.7332152508640135</v>
      </c>
      <c r="U106" s="8">
        <f t="shared" ca="1" si="15"/>
        <v>-7.6222044847168462</v>
      </c>
      <c r="V106" s="8">
        <f t="shared" ca="1" si="15"/>
        <v>-6.1488046309482307</v>
      </c>
    </row>
    <row r="107" spans="1:22">
      <c r="A107" s="4" t="s">
        <v>147</v>
      </c>
      <c r="C107" s="8">
        <f t="shared" ca="1" si="16"/>
        <v>-0.37267495878413015</v>
      </c>
      <c r="D107" s="8">
        <f t="shared" ca="1" si="15"/>
        <v>-9.6668893389185134E-2</v>
      </c>
      <c r="E107" s="8">
        <f t="shared" ca="1" si="15"/>
        <v>-0.11778135182576469</v>
      </c>
      <c r="F107" s="8">
        <f t="shared" ca="1" si="15"/>
        <v>-9.281711907277429E-2</v>
      </c>
      <c r="G107" s="8">
        <f t="shared" ca="1" si="15"/>
        <v>-0.11786242329837215</v>
      </c>
      <c r="H107" s="8">
        <f t="shared" ca="1" si="15"/>
        <v>-0.26394557713198896</v>
      </c>
      <c r="I107" s="8">
        <f t="shared" ca="1" si="15"/>
        <v>-6.6505404995249678E-2</v>
      </c>
      <c r="J107" s="8">
        <f t="shared" ca="1" si="15"/>
        <v>-0.33167938569988631</v>
      </c>
      <c r="K107" s="8">
        <f t="shared" ca="1" si="15"/>
        <v>-0.67485625321589549</v>
      </c>
      <c r="L107" s="8">
        <f t="shared" ref="L107:V108" ca="1" si="17">INDIRECT(CONCATENATE($A107,"!",L$93,"$162"))</f>
        <v>-1.6277392822690402</v>
      </c>
      <c r="M107" s="8">
        <f t="shared" ca="1" si="17"/>
        <v>-4.1128718812229952</v>
      </c>
      <c r="N107" s="8">
        <f t="shared" ca="1" si="17"/>
        <v>-7.3632434028203786</v>
      </c>
      <c r="O107" s="8">
        <f t="shared" ca="1" si="17"/>
        <v>-10.531461840690852</v>
      </c>
      <c r="P107" s="8">
        <f t="shared" ca="1" si="17"/>
        <v>-7.799757695651655</v>
      </c>
      <c r="Q107" s="8">
        <f t="shared" ca="1" si="17"/>
        <v>-1.5085401338130753</v>
      </c>
      <c r="R107" s="8">
        <f t="shared" ca="1" si="17"/>
        <v>-1.0432813533593364</v>
      </c>
      <c r="S107" s="8">
        <f t="shared" ca="1" si="17"/>
        <v>-4.525819883169202</v>
      </c>
      <c r="T107" s="8">
        <f t="shared" ca="1" si="17"/>
        <v>-6.5484836519722691</v>
      </c>
      <c r="U107" s="8">
        <f t="shared" ca="1" si="17"/>
        <v>-6.6567562951825678</v>
      </c>
      <c r="V107" s="8">
        <f t="shared" ca="1" si="17"/>
        <v>-5.5057810656893214</v>
      </c>
    </row>
    <row r="108" spans="1:22">
      <c r="A108" s="4" t="s">
        <v>146</v>
      </c>
      <c r="C108" s="8">
        <f t="shared" ca="1" si="16"/>
        <v>0.95247639888566327</v>
      </c>
      <c r="D108" s="8">
        <f t="shared" ca="1" si="16"/>
        <v>0.96998988370573591</v>
      </c>
      <c r="E108" s="8">
        <f t="shared" ca="1" si="16"/>
        <v>0.33817470748678324</v>
      </c>
      <c r="F108" s="8">
        <f t="shared" ca="1" si="16"/>
        <v>-0.71793133077498772</v>
      </c>
      <c r="G108" s="8">
        <f t="shared" ca="1" si="16"/>
        <v>-0.83913970109905534</v>
      </c>
      <c r="H108" s="8">
        <f t="shared" ca="1" si="16"/>
        <v>-6.1410025189955392E-2</v>
      </c>
      <c r="I108" s="8">
        <f t="shared" ca="1" si="16"/>
        <v>0.54696052609555768</v>
      </c>
      <c r="J108" s="8">
        <f t="shared" ca="1" si="16"/>
        <v>0.98895329906975782</v>
      </c>
      <c r="K108" s="8">
        <f t="shared" ca="1" si="16"/>
        <v>-0.45326509963124895</v>
      </c>
      <c r="L108" s="8">
        <f t="shared" ca="1" si="16"/>
        <v>-3.3573320898604866</v>
      </c>
      <c r="M108" s="8">
        <f t="shared" ca="1" si="16"/>
        <v>-5.1991883326926107</v>
      </c>
      <c r="N108" s="8">
        <f t="shared" ca="1" si="16"/>
        <v>-6.9088860090888762</v>
      </c>
      <c r="O108" s="8">
        <f t="shared" ca="1" si="16"/>
        <v>-7.5699024486586932</v>
      </c>
      <c r="P108" s="8">
        <f t="shared" ca="1" si="16"/>
        <v>-6.8392084552051369</v>
      </c>
      <c r="Q108" s="8">
        <f t="shared" ca="1" si="16"/>
        <v>-7.5797648333828285</v>
      </c>
      <c r="R108" s="8">
        <f t="shared" ca="1" si="16"/>
        <v>-6.3741319192921448</v>
      </c>
      <c r="S108" s="8">
        <f t="shared" ca="1" si="17"/>
        <v>-5.4203359002655063</v>
      </c>
      <c r="T108" s="8">
        <f t="shared" ca="1" si="17"/>
        <v>-5.9047153783071806</v>
      </c>
      <c r="U108" s="8">
        <f t="shared" ca="1" si="17"/>
        <v>-8.0259845224483648</v>
      </c>
      <c r="V108" s="8">
        <f t="shared" ca="1" si="17"/>
        <v>-8.1873561410694542</v>
      </c>
    </row>
    <row r="110" spans="1:22">
      <c r="A110" s="1" t="s">
        <v>101</v>
      </c>
      <c r="C110" s="8">
        <f ca="1">AVERAGE(C94:C108)</f>
        <v>0.72168266913700629</v>
      </c>
      <c r="D110" s="8">
        <f t="shared" ref="D110:V110" ca="1" si="18">AVERAGE(D94:D108)</f>
        <v>0.63237244662070735</v>
      </c>
      <c r="E110" s="8">
        <f t="shared" ca="1" si="18"/>
        <v>0.41068077767347633</v>
      </c>
      <c r="F110" s="8">
        <f t="shared" ca="1" si="18"/>
        <v>0.10997633208819742</v>
      </c>
      <c r="G110" s="8">
        <f t="shared" ca="1" si="18"/>
        <v>-3.1946257079194448E-2</v>
      </c>
      <c r="H110" s="8">
        <f t="shared" ca="1" si="18"/>
        <v>0.1866233389409569</v>
      </c>
      <c r="I110" s="8">
        <f t="shared" ca="1" si="18"/>
        <v>0.39913204402880198</v>
      </c>
      <c r="J110" s="8">
        <f t="shared" ca="1" si="18"/>
        <v>1.4352344215032167</v>
      </c>
      <c r="K110" s="8">
        <f t="shared" ca="1" si="18"/>
        <v>3.4462645878121005</v>
      </c>
      <c r="L110" s="8">
        <f t="shared" ca="1" si="18"/>
        <v>3.4008081092110305</v>
      </c>
      <c r="M110" s="8">
        <f t="shared" ca="1" si="18"/>
        <v>-0.45609283730426936</v>
      </c>
      <c r="N110" s="8">
        <f t="shared" ca="1" si="18"/>
        <v>-4.6738654028548945</v>
      </c>
      <c r="O110" s="8">
        <f t="shared" ca="1" si="18"/>
        <v>-6.652630808778528</v>
      </c>
      <c r="P110" s="8">
        <f t="shared" ca="1" si="18"/>
        <v>-6.6968578862118591</v>
      </c>
      <c r="Q110" s="8">
        <f t="shared" ca="1" si="18"/>
        <v>-5.942550598763086</v>
      </c>
      <c r="R110" s="8">
        <f t="shared" ca="1" si="18"/>
        <v>-5.6085460667635845</v>
      </c>
      <c r="S110" s="8">
        <f t="shared" ca="1" si="18"/>
        <v>-5.9155341307301965</v>
      </c>
      <c r="T110" s="8">
        <f t="shared" ca="1" si="18"/>
        <v>-6.3644019234277511</v>
      </c>
      <c r="U110" s="8">
        <f t="shared" ca="1" si="18"/>
        <v>-6.7493173352841245</v>
      </c>
      <c r="V110" s="8">
        <f t="shared" ca="1" si="18"/>
        <v>-6.3554602697404219</v>
      </c>
    </row>
    <row r="111" spans="1:22">
      <c r="A111" s="1" t="s">
        <v>199</v>
      </c>
      <c r="C111" s="1">
        <f ca="1">STDEV(C94:C108)/SQRT(14)</f>
        <v>0.16696131381967425</v>
      </c>
      <c r="D111" s="1">
        <f t="shared" ref="D111:V111" ca="1" si="19">STDEV(D94:D108)/SQRT(14)</f>
        <v>0.19040500513727163</v>
      </c>
      <c r="E111" s="1">
        <f t="shared" ca="1" si="19"/>
        <v>0.21160937390501605</v>
      </c>
      <c r="F111" s="1">
        <f t="shared" ca="1" si="19"/>
        <v>0.19833702905497466</v>
      </c>
      <c r="G111" s="1">
        <f t="shared" ca="1" si="19"/>
        <v>0.23144003574863006</v>
      </c>
      <c r="H111" s="1">
        <f t="shared" ca="1" si="19"/>
        <v>0.25655412290076401</v>
      </c>
      <c r="I111" s="1">
        <f t="shared" ca="1" si="19"/>
        <v>0.25371963092534289</v>
      </c>
      <c r="J111" s="1">
        <f t="shared" ca="1" si="19"/>
        <v>0.36161677572036444</v>
      </c>
      <c r="K111" s="1">
        <f t="shared" ca="1" si="19"/>
        <v>0.74777515611067846</v>
      </c>
      <c r="L111" s="1">
        <f t="shared" ca="1" si="19"/>
        <v>0.92719183299157615</v>
      </c>
      <c r="M111" s="1">
        <f t="shared" ca="1" si="19"/>
        <v>0.84906499125903789</v>
      </c>
      <c r="N111" s="1">
        <f t="shared" ca="1" si="19"/>
        <v>0.65314263281081264</v>
      </c>
      <c r="O111" s="1">
        <f t="shared" ca="1" si="19"/>
        <v>0.54997295383566258</v>
      </c>
      <c r="P111" s="1">
        <f t="shared" ca="1" si="19"/>
        <v>0.46941720465799969</v>
      </c>
      <c r="Q111" s="1">
        <f t="shared" ca="1" si="19"/>
        <v>0.5959188181923436</v>
      </c>
      <c r="R111" s="1">
        <f t="shared" ca="1" si="19"/>
        <v>0.55208184287103357</v>
      </c>
      <c r="S111" s="1">
        <f t="shared" ca="1" si="19"/>
        <v>0.45557935201490635</v>
      </c>
      <c r="T111" s="1">
        <f t="shared" ca="1" si="19"/>
        <v>0.31558097383552103</v>
      </c>
      <c r="U111" s="1">
        <f t="shared" ca="1" si="19"/>
        <v>0.24396886635928358</v>
      </c>
      <c r="V111" s="1">
        <f t="shared" ca="1" si="19"/>
        <v>0.37804199165627661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20">INDIRECT(CONCATENATE($A136,"!",C$93,"$167"))</f>
        <v>5.4452002254759633E-3</v>
      </c>
      <c r="D136" s="8">
        <f t="shared" ca="1" si="20"/>
        <v>-3.0498454992842145E-3</v>
      </c>
      <c r="E136" s="8">
        <f t="shared" ca="1" si="20"/>
        <v>-6.2747919466713533E-3</v>
      </c>
      <c r="F136" s="8">
        <f t="shared" ca="1" si="20"/>
        <v>-4.2551956944236399E-3</v>
      </c>
      <c r="G136" s="8">
        <f t="shared" ca="1" si="20"/>
        <v>-6.6359441740142244E-3</v>
      </c>
      <c r="H136" s="8">
        <f t="shared" ca="1" si="20"/>
        <v>-9.1212148613239157E-3</v>
      </c>
      <c r="I136" s="8">
        <f t="shared" ca="1" si="20"/>
        <v>-8.5905510299968766E-3</v>
      </c>
      <c r="J136" s="8">
        <f t="shared" ca="1" si="20"/>
        <v>-4.338787448442946E-5</v>
      </c>
      <c r="K136" s="8">
        <f t="shared" ca="1" si="20"/>
        <v>1.6778561138346398E-2</v>
      </c>
      <c r="L136" s="8">
        <f t="shared" ca="1" si="20"/>
        <v>3.2806823649500737E-2</v>
      </c>
      <c r="M136" s="8">
        <f t="shared" ca="1" si="20"/>
        <v>1.85178603622114E-2</v>
      </c>
      <c r="N136" s="8">
        <f t="shared" ca="1" si="20"/>
        <v>-1.3996094351148342E-2</v>
      </c>
      <c r="O136" s="8">
        <f t="shared" ca="1" si="20"/>
        <v>-4.9240228463443739E-2</v>
      </c>
      <c r="P136" s="8">
        <f t="shared" ca="1" si="20"/>
        <v>-7.4538089790981393E-2</v>
      </c>
      <c r="Q136" s="8">
        <f t="shared" ca="1" si="20"/>
        <v>-7.8696044284872743E-2</v>
      </c>
      <c r="R136" s="8">
        <f t="shared" ca="1" si="20"/>
        <v>-9.0078418680865455E-2</v>
      </c>
      <c r="S136" s="8">
        <f t="shared" ref="M136:V150" ca="1" si="21">INDIRECT(CONCATENATE($A136,"!",S$93,"$167"))</f>
        <v>-0.12816376272034299</v>
      </c>
      <c r="T136" s="8">
        <f t="shared" ca="1" si="21"/>
        <v>-0.1810935055681239</v>
      </c>
      <c r="U136" s="8">
        <f t="shared" ca="1" si="21"/>
        <v>-0.2192794273949758</v>
      </c>
      <c r="V136" s="8">
        <f t="shared" ca="1" si="21"/>
        <v>-0.256426962672962</v>
      </c>
    </row>
    <row r="137" spans="1:22">
      <c r="A137" s="4" t="s">
        <v>104</v>
      </c>
      <c r="C137" s="8">
        <f t="shared" ca="1" si="20"/>
        <v>9.3020638262359193E-3</v>
      </c>
      <c r="D137" s="8">
        <f t="shared" ca="1" si="20"/>
        <v>4.0459673264571011E-3</v>
      </c>
      <c r="E137" s="8">
        <f t="shared" ca="1" si="20"/>
        <v>-3.5937555376504408E-3</v>
      </c>
      <c r="F137" s="8">
        <f t="shared" ca="1" si="20"/>
        <v>-6.7418506154315189E-3</v>
      </c>
      <c r="G137" s="8">
        <f t="shared" ca="1" si="20"/>
        <v>-1.6425638889939092E-3</v>
      </c>
      <c r="H137" s="8">
        <f t="shared" ca="1" si="20"/>
        <v>7.574397619737213E-3</v>
      </c>
      <c r="I137" s="8">
        <f t="shared" ca="1" si="20"/>
        <v>7.1481153924872103E-3</v>
      </c>
      <c r="J137" s="8">
        <f t="shared" ca="1" si="20"/>
        <v>1.6785697391586699E-2</v>
      </c>
      <c r="K137" s="8">
        <f t="shared" ca="1" si="20"/>
        <v>6.2824225665741099E-2</v>
      </c>
      <c r="L137" s="8">
        <f t="shared" ca="1" si="20"/>
        <v>9.2763533512444804E-2</v>
      </c>
      <c r="M137" s="8">
        <f t="shared" ca="1" si="21"/>
        <v>8.493440921219399E-3</v>
      </c>
      <c r="N137" s="8">
        <f t="shared" ca="1" si="21"/>
        <v>-0.10191204824315814</v>
      </c>
      <c r="O137" s="8">
        <f t="shared" ca="1" si="21"/>
        <v>-0.13597303779662667</v>
      </c>
      <c r="P137" s="8">
        <f t="shared" ca="1" si="21"/>
        <v>-0.10068486771786593</v>
      </c>
      <c r="Q137" s="8">
        <f t="shared" ca="1" si="21"/>
        <v>-6.0805179062666206E-2</v>
      </c>
      <c r="R137" s="8">
        <f t="shared" ca="1" si="21"/>
        <v>-8.2236253926305125E-2</v>
      </c>
      <c r="S137" s="8">
        <f t="shared" ca="1" si="21"/>
        <v>-0.14494036281647651</v>
      </c>
      <c r="T137" s="8">
        <f t="shared" ca="1" si="21"/>
        <v>-0.17034895693084914</v>
      </c>
      <c r="U137" s="8">
        <f t="shared" ca="1" si="21"/>
        <v>-0.16945768393771513</v>
      </c>
      <c r="V137" s="8">
        <f t="shared" ca="1" si="21"/>
        <v>-0.17483594145921563</v>
      </c>
    </row>
    <row r="138" spans="1:22">
      <c r="A138" s="4" t="s">
        <v>126</v>
      </c>
      <c r="C138" s="8">
        <f t="shared" ca="1" si="20"/>
        <v>1.6704794451514817E-2</v>
      </c>
      <c r="D138" s="8">
        <f t="shared" ca="1" si="20"/>
        <v>1.3414413214527703E-2</v>
      </c>
      <c r="E138" s="8">
        <f t="shared" ca="1" si="20"/>
        <v>7.7342250829608101E-3</v>
      </c>
      <c r="F138" s="8">
        <f t="shared" ca="1" si="20"/>
        <v>3.7550576798960631E-3</v>
      </c>
      <c r="G138" s="8">
        <f t="shared" ca="1" si="20"/>
        <v>3.9410817260563079E-3</v>
      </c>
      <c r="H138" s="8">
        <f t="shared" ca="1" si="20"/>
        <v>6.7899169431758291E-3</v>
      </c>
      <c r="I138" s="8">
        <f t="shared" ca="1" si="20"/>
        <v>5.7953333301323457E-3</v>
      </c>
      <c r="J138" s="8">
        <f t="shared" ca="1" si="20"/>
        <v>1.0863890642068129E-3</v>
      </c>
      <c r="K138" s="8">
        <f t="shared" ca="1" si="20"/>
        <v>1.9754258177977029E-2</v>
      </c>
      <c r="L138" s="8">
        <f t="shared" ca="1" si="20"/>
        <v>6.6004466190599756E-2</v>
      </c>
      <c r="M138" s="8">
        <f t="shared" ca="1" si="21"/>
        <v>7.2936329943297018E-2</v>
      </c>
      <c r="N138" s="8">
        <f t="shared" ca="1" si="21"/>
        <v>-5.497502072647116E-2</v>
      </c>
      <c r="O138" s="8">
        <f t="shared" ca="1" si="21"/>
        <v>-0.15854564877203611</v>
      </c>
      <c r="P138" s="8">
        <f t="shared" ca="1" si="21"/>
        <v>-0.13263372834107831</v>
      </c>
      <c r="Q138" s="8">
        <f t="shared" ca="1" si="21"/>
        <v>-4.4213774603728787E-2</v>
      </c>
      <c r="R138" s="8">
        <f t="shared" ca="1" si="21"/>
        <v>-3.4251200947622781E-2</v>
      </c>
      <c r="S138" s="8">
        <f t="shared" ca="1" si="21"/>
        <v>-9.8710135151635209E-2</v>
      </c>
      <c r="T138" s="8">
        <f t="shared" ca="1" si="21"/>
        <v>-0.14826126866540068</v>
      </c>
      <c r="U138" s="8">
        <f t="shared" ca="1" si="21"/>
        <v>-0.13723898218305741</v>
      </c>
      <c r="V138" s="8">
        <f t="shared" ca="1" si="21"/>
        <v>-9.4039614850893308E-2</v>
      </c>
    </row>
    <row r="139" spans="1:22">
      <c r="A139" s="4" t="s">
        <v>117</v>
      </c>
      <c r="C139" s="8">
        <f t="shared" ca="1" si="20"/>
        <v>-3.2932614511701291E-3</v>
      </c>
      <c r="D139" s="8">
        <f t="shared" ca="1" si="20"/>
        <v>-3.2031950425252804E-3</v>
      </c>
      <c r="E139" s="8">
        <f t="shared" ca="1" si="20"/>
        <v>-2.7692062497993424E-3</v>
      </c>
      <c r="F139" s="8">
        <f t="shared" ca="1" si="20"/>
        <v>-9.8799467075182915E-4</v>
      </c>
      <c r="G139" s="8">
        <f t="shared" ca="1" si="20"/>
        <v>2.9398251054696053E-3</v>
      </c>
      <c r="H139" s="8">
        <f t="shared" ca="1" si="20"/>
        <v>9.8273784399809244E-3</v>
      </c>
      <c r="I139" s="8">
        <f t="shared" ca="1" si="20"/>
        <v>9.3731911934316278E-3</v>
      </c>
      <c r="J139" s="8">
        <f t="shared" ca="1" si="20"/>
        <v>2.5306383686319614E-2</v>
      </c>
      <c r="K139" s="8">
        <f t="shared" ca="1" si="20"/>
        <v>7.7893644351982608E-2</v>
      </c>
      <c r="L139" s="8">
        <f t="shared" ca="1" si="20"/>
        <v>0.11395560691024989</v>
      </c>
      <c r="M139" s="8">
        <f t="shared" ca="1" si="21"/>
        <v>3.1528647509290492E-2</v>
      </c>
      <c r="N139" s="8">
        <f t="shared" ca="1" si="21"/>
        <v>-8.9564896181902165E-2</v>
      </c>
      <c r="O139" s="8">
        <f t="shared" ca="1" si="21"/>
        <v>-0.16617219020977705</v>
      </c>
      <c r="P139" s="8">
        <f t="shared" ca="1" si="21"/>
        <v>-0.1675859903072984</v>
      </c>
      <c r="Q139" s="8">
        <f t="shared" ca="1" si="21"/>
        <v>-0.1102644694454374</v>
      </c>
      <c r="R139" s="8">
        <f t="shared" ca="1" si="21"/>
        <v>-5.2475165552807061E-2</v>
      </c>
      <c r="S139" s="8">
        <f t="shared" ca="1" si="21"/>
        <v>-2.8386925418852422E-2</v>
      </c>
      <c r="T139" s="8">
        <f t="shared" ca="1" si="21"/>
        <v>-6.1674733384067287E-2</v>
      </c>
      <c r="U139" s="8">
        <f t="shared" ca="1" si="21"/>
        <v>-0.12136199727090205</v>
      </c>
      <c r="V139" s="8">
        <f t="shared" ca="1" si="21"/>
        <v>-0.12045582083869005</v>
      </c>
    </row>
    <row r="140" spans="1:22">
      <c r="A140" s="4" t="s">
        <v>36</v>
      </c>
      <c r="C140" s="8">
        <f t="shared" ca="1" si="20"/>
        <v>1.1013417092002559E-2</v>
      </c>
      <c r="D140" s="8">
        <f t="shared" ca="1" si="20"/>
        <v>1.2349833118005832E-2</v>
      </c>
      <c r="E140" s="8">
        <f t="shared" ca="1" si="20"/>
        <v>7.94659860086676E-3</v>
      </c>
      <c r="F140" s="8">
        <f t="shared" ca="1" si="20"/>
        <v>3.1795478076172743E-3</v>
      </c>
      <c r="G140" s="8">
        <f t="shared" ca="1" si="20"/>
        <v>-1.5422205650634209E-3</v>
      </c>
      <c r="H140" s="8">
        <f t="shared" ca="1" si="20"/>
        <v>-7.411165590038511E-3</v>
      </c>
      <c r="I140" s="8">
        <f t="shared" ca="1" si="20"/>
        <v>-2.399824718487762E-3</v>
      </c>
      <c r="J140" s="8">
        <f t="shared" ca="1" si="20"/>
        <v>6.3513335593935001E-3</v>
      </c>
      <c r="K140" s="8">
        <f t="shared" ca="1" si="20"/>
        <v>4.0110023239438505E-3</v>
      </c>
      <c r="L140" s="8">
        <f t="shared" ca="1" si="20"/>
        <v>-1.6751667542380649E-2</v>
      </c>
      <c r="M140" s="8">
        <f t="shared" ca="1" si="21"/>
        <v>-7.302623204301166E-2</v>
      </c>
      <c r="N140" s="8">
        <f t="shared" ca="1" si="21"/>
        <v>-0.15150902019329199</v>
      </c>
      <c r="O140" s="8">
        <f t="shared" ca="1" si="21"/>
        <v>-0.16073499342240069</v>
      </c>
      <c r="P140" s="8">
        <f t="shared" ca="1" si="21"/>
        <v>-0.13369143820080406</v>
      </c>
      <c r="Q140" s="8">
        <f t="shared" ca="1" si="21"/>
        <v>-0.10535483481438397</v>
      </c>
      <c r="R140" s="8">
        <f t="shared" ca="1" si="21"/>
        <v>-9.9466741906036438E-2</v>
      </c>
      <c r="S140" s="8">
        <f t="shared" ca="1" si="21"/>
        <v>-0.13112216945209326</v>
      </c>
      <c r="T140" s="8">
        <f t="shared" ca="1" si="21"/>
        <v>-0.12993161217036112</v>
      </c>
      <c r="U140" s="8">
        <f t="shared" ca="1" si="21"/>
        <v>-0.10664409081925413</v>
      </c>
      <c r="V140" s="8">
        <f t="shared" ca="1" si="21"/>
        <v>-7.076005685346351E-2</v>
      </c>
    </row>
    <row r="141" spans="1:22">
      <c r="A141" s="4" t="s">
        <v>37</v>
      </c>
      <c r="C141" s="8">
        <f t="shared" ca="1" si="20"/>
        <v>1.1390421233812079E-2</v>
      </c>
      <c r="D141" s="8">
        <f t="shared" ca="1" si="20"/>
        <v>2.4629469824904663E-3</v>
      </c>
      <c r="E141" s="8">
        <f t="shared" ca="1" si="20"/>
        <v>3.7176617144106432E-3</v>
      </c>
      <c r="F141" s="8">
        <f t="shared" ca="1" si="20"/>
        <v>-5.9221701760317318E-4</v>
      </c>
      <c r="G141" s="8">
        <f t="shared" ca="1" si="20"/>
        <v>-6.8413521555023109E-3</v>
      </c>
      <c r="H141" s="8">
        <f t="shared" ca="1" si="20"/>
        <v>-7.1787634551568899E-3</v>
      </c>
      <c r="I141" s="8">
        <f t="shared" ca="1" si="20"/>
        <v>-6.253544976923181E-3</v>
      </c>
      <c r="J141" s="8">
        <f t="shared" ca="1" si="20"/>
        <v>6.1793691661942048E-4</v>
      </c>
      <c r="K141" s="8">
        <f t="shared" ca="1" si="20"/>
        <v>1.3905623314890498E-2</v>
      </c>
      <c r="L141" s="8">
        <f t="shared" ca="1" si="20"/>
        <v>1.2735161231622265E-2</v>
      </c>
      <c r="M141" s="8">
        <f t="shared" ca="1" si="21"/>
        <v>-3.9883538269868797E-2</v>
      </c>
      <c r="N141" s="8">
        <f t="shared" ca="1" si="21"/>
        <v>-0.12471751973886284</v>
      </c>
      <c r="O141" s="8">
        <f t="shared" ca="1" si="21"/>
        <v>-0.16726609492333461</v>
      </c>
      <c r="P141" s="8">
        <f t="shared" ca="1" si="21"/>
        <v>-0.16143774984052597</v>
      </c>
      <c r="Q141" s="8">
        <f t="shared" ca="1" si="21"/>
        <v>-0.156237784504826</v>
      </c>
      <c r="R141" s="8">
        <f t="shared" ca="1" si="21"/>
        <v>-0.19273827417842457</v>
      </c>
      <c r="S141" s="8">
        <f t="shared" ca="1" si="21"/>
        <v>-0.17422034724203508</v>
      </c>
      <c r="T141" s="8">
        <f t="shared" ca="1" si="21"/>
        <v>-0.11564876640930667</v>
      </c>
      <c r="U141" s="8">
        <f t="shared" ca="1" si="21"/>
        <v>-9.0789345958546541E-2</v>
      </c>
      <c r="V141" s="8">
        <f t="shared" ca="1" si="21"/>
        <v>-0.12687652896024312</v>
      </c>
    </row>
    <row r="142" spans="1:22">
      <c r="A142" s="4" t="s">
        <v>38</v>
      </c>
      <c r="C142" s="8">
        <f t="shared" ca="1" si="20"/>
        <v>1.0155421964967892E-2</v>
      </c>
      <c r="D142" s="8">
        <f t="shared" ca="1" si="20"/>
        <v>5.9350545231670786E-3</v>
      </c>
      <c r="E142" s="8">
        <f t="shared" ca="1" si="20"/>
        <v>9.2682734081770881E-3</v>
      </c>
      <c r="F142" s="8">
        <f t="shared" ca="1" si="20"/>
        <v>1.3263787185886184E-2</v>
      </c>
      <c r="G142" s="8">
        <f t="shared" ca="1" si="20"/>
        <v>1.5412325505570009E-2</v>
      </c>
      <c r="H142" s="8">
        <f t="shared" ca="1" si="20"/>
        <v>1.4132358623536097E-2</v>
      </c>
      <c r="I142" s="8">
        <f t="shared" ca="1" si="20"/>
        <v>1.1957016771288364E-2</v>
      </c>
      <c r="J142" s="8">
        <f t="shared" ca="1" si="20"/>
        <v>1.3984977715682637E-2</v>
      </c>
      <c r="K142" s="8">
        <f t="shared" ca="1" si="20"/>
        <v>2.5790821622563131E-2</v>
      </c>
      <c r="L142" s="8">
        <f t="shared" ca="1" si="20"/>
        <v>2.999165439740635E-2</v>
      </c>
      <c r="M142" s="8">
        <f t="shared" ca="1" si="21"/>
        <v>-8.2934218261417763E-4</v>
      </c>
      <c r="N142" s="8">
        <f t="shared" ca="1" si="21"/>
        <v>-5.7689281360214208E-2</v>
      </c>
      <c r="O142" s="8">
        <f t="shared" ca="1" si="21"/>
        <v>-0.112257993179755</v>
      </c>
      <c r="P142" s="8">
        <f t="shared" ca="1" si="21"/>
        <v>-0.12303852494400119</v>
      </c>
      <c r="Q142" s="8">
        <f t="shared" ca="1" si="21"/>
        <v>-9.9603347157202191E-2</v>
      </c>
      <c r="R142" s="8">
        <f t="shared" ca="1" si="21"/>
        <v>-0.10248748221183553</v>
      </c>
      <c r="S142" s="8">
        <f t="shared" ca="1" si="21"/>
        <v>-0.15571785989189946</v>
      </c>
      <c r="T142" s="8">
        <f t="shared" ca="1" si="21"/>
        <v>-0.1958580304176071</v>
      </c>
      <c r="U142" s="8">
        <f t="shared" ca="1" si="21"/>
        <v>-0.18344791243055616</v>
      </c>
      <c r="V142" s="8">
        <f t="shared" ca="1" si="21"/>
        <v>-0.17327535582840375</v>
      </c>
    </row>
    <row r="143" spans="1:22">
      <c r="A143" s="4" t="s">
        <v>39</v>
      </c>
      <c r="C143" s="8">
        <f t="shared" ca="1" si="20"/>
        <v>6.5901761386362575E-3</v>
      </c>
      <c r="D143" s="8">
        <f t="shared" ca="1" si="20"/>
        <v>1.139916406144839E-2</v>
      </c>
      <c r="E143" s="8">
        <f t="shared" ca="1" si="20"/>
        <v>1.2631883355190648E-2</v>
      </c>
      <c r="F143" s="8">
        <f t="shared" ca="1" si="20"/>
        <v>7.1590569699561124E-3</v>
      </c>
      <c r="G143" s="8">
        <f t="shared" ca="1" si="20"/>
        <v>3.1645487806930025E-3</v>
      </c>
      <c r="H143" s="8">
        <f t="shared" ca="1" si="20"/>
        <v>4.5068527579558947E-3</v>
      </c>
      <c r="I143" s="8">
        <f t="shared" ca="1" si="20"/>
        <v>4.718517740516009E-3</v>
      </c>
      <c r="J143" s="8">
        <f t="shared" ca="1" si="20"/>
        <v>2.2859820865223063E-2</v>
      </c>
      <c r="K143" s="8">
        <f t="shared" ca="1" si="20"/>
        <v>8.679156654441042E-2</v>
      </c>
      <c r="L143" s="8">
        <f t="shared" ca="1" si="20"/>
        <v>0.15748015032792501</v>
      </c>
      <c r="M143" s="8">
        <f t="shared" ca="1" si="21"/>
        <v>0.11419014716048137</v>
      </c>
      <c r="N143" s="8">
        <f t="shared" ca="1" si="21"/>
        <v>-3.5508825357843136E-3</v>
      </c>
      <c r="O143" s="8">
        <f t="shared" ca="1" si="21"/>
        <v>-7.2778618192010036E-2</v>
      </c>
      <c r="P143" s="8">
        <f t="shared" ca="1" si="21"/>
        <v>-0.10467425209072947</v>
      </c>
      <c r="Q143" s="8">
        <f t="shared" ca="1" si="21"/>
        <v>-9.1811713617922106E-2</v>
      </c>
      <c r="R143" s="8">
        <f t="shared" ca="1" si="21"/>
        <v>-8.8065271025970573E-2</v>
      </c>
      <c r="S143" s="8">
        <f t="shared" ca="1" si="21"/>
        <v>-0.13976336786092092</v>
      </c>
      <c r="T143" s="8">
        <f t="shared" ca="1" si="21"/>
        <v>-0.20249926325187226</v>
      </c>
      <c r="U143" s="8">
        <f t="shared" ca="1" si="21"/>
        <v>-0.22023050295882612</v>
      </c>
      <c r="V143" s="8">
        <f t="shared" ca="1" si="21"/>
        <v>-0.22386414732793325</v>
      </c>
    </row>
    <row r="144" spans="1:22">
      <c r="A144" s="4" t="s">
        <v>40</v>
      </c>
      <c r="C144" s="8">
        <f t="shared" ca="1" si="20"/>
        <v>1.388968900424375E-2</v>
      </c>
      <c r="D144" s="8">
        <f t="shared" ca="1" si="20"/>
        <v>9.1494547493066597E-3</v>
      </c>
      <c r="E144" s="8">
        <f t="shared" ca="1" si="20"/>
        <v>3.0240255703665891E-3</v>
      </c>
      <c r="F144" s="8">
        <f t="shared" ca="1" si="20"/>
        <v>-4.1626124882594966E-3</v>
      </c>
      <c r="G144" s="8">
        <f t="shared" ca="1" si="20"/>
        <v>-6.6583820374571182E-3</v>
      </c>
      <c r="H144" s="8">
        <f t="shared" ca="1" si="20"/>
        <v>9.455805102131557E-4</v>
      </c>
      <c r="I144" s="8">
        <f t="shared" ca="1" si="20"/>
        <v>1.1444236287830445E-2</v>
      </c>
      <c r="J144" s="8">
        <f t="shared" ca="1" si="20"/>
        <v>1.9482587679581616E-2</v>
      </c>
      <c r="K144" s="8">
        <f t="shared" ca="1" si="20"/>
        <v>3.3658688120258511E-2</v>
      </c>
      <c r="L144" s="8">
        <f t="shared" ca="1" si="20"/>
        <v>5.952563250196638E-2</v>
      </c>
      <c r="M144" s="8">
        <f t="shared" ca="1" si="21"/>
        <v>5.269089450414452E-2</v>
      </c>
      <c r="N144" s="8">
        <f t="shared" ca="1" si="21"/>
        <v>-7.5167095282771115E-2</v>
      </c>
      <c r="O144" s="8">
        <f t="shared" ca="1" si="21"/>
        <v>-0.17248838477710132</v>
      </c>
      <c r="P144" s="8">
        <f t="shared" ca="1" si="21"/>
        <v>-0.17245665095158291</v>
      </c>
      <c r="Q144" s="8">
        <f t="shared" ca="1" si="21"/>
        <v>-0.14070418548471417</v>
      </c>
      <c r="R144" s="8">
        <f t="shared" ca="1" si="21"/>
        <v>-0.15542756115990089</v>
      </c>
      <c r="S144" s="8">
        <f t="shared" ca="1" si="21"/>
        <v>-0.15646841496569444</v>
      </c>
      <c r="T144" s="8">
        <f t="shared" ca="1" si="21"/>
        <v>-0.1436114759922279</v>
      </c>
      <c r="U144" s="8">
        <f t="shared" ca="1" si="21"/>
        <v>-0.16086788999284313</v>
      </c>
      <c r="V144" s="8">
        <f t="shared" ca="1" si="21"/>
        <v>-0.17533624741903286</v>
      </c>
    </row>
    <row r="145" spans="1:22">
      <c r="A145" s="4" t="s">
        <v>41</v>
      </c>
      <c r="C145" s="8">
        <f t="shared" ca="1" si="20"/>
        <v>8.8007095226294244E-3</v>
      </c>
      <c r="D145" s="8">
        <f t="shared" ca="1" si="20"/>
        <v>3.5315624196807713E-3</v>
      </c>
      <c r="E145" s="8">
        <f t="shared" ca="1" si="20"/>
        <v>-2.7089400052624376E-3</v>
      </c>
      <c r="F145" s="8">
        <f t="shared" ca="1" si="20"/>
        <v>-7.2681310175473504E-3</v>
      </c>
      <c r="G145" s="8">
        <f t="shared" ca="1" si="20"/>
        <v>-8.1725933244764445E-3</v>
      </c>
      <c r="H145" s="8">
        <f t="shared" ca="1" si="20"/>
        <v>-4.6528935375292606E-3</v>
      </c>
      <c r="I145" s="8">
        <f t="shared" ca="1" si="20"/>
        <v>9.262141943010663E-4</v>
      </c>
      <c r="J145" s="8">
        <f t="shared" ca="1" si="20"/>
        <v>9.3660831815225859E-3</v>
      </c>
      <c r="K145" s="8">
        <f t="shared" ca="1" si="20"/>
        <v>2.4728795972680601E-2</v>
      </c>
      <c r="L145" s="8">
        <f t="shared" ca="1" si="20"/>
        <v>3.2832371919937126E-2</v>
      </c>
      <c r="M145" s="8">
        <f t="shared" ca="1" si="21"/>
        <v>-1.6344728133241154E-2</v>
      </c>
      <c r="N145" s="8">
        <f t="shared" ca="1" si="21"/>
        <v>-0.10845801647408024</v>
      </c>
      <c r="O145" s="8">
        <f t="shared" ca="1" si="21"/>
        <v>-0.17473991080259688</v>
      </c>
      <c r="P145" s="8">
        <f t="shared" ca="1" si="21"/>
        <v>-0.20246049244929432</v>
      </c>
      <c r="Q145" s="8">
        <f t="shared" ca="1" si="21"/>
        <v>-0.20393145505407767</v>
      </c>
      <c r="R145" s="8">
        <f t="shared" ca="1" si="21"/>
        <v>-0.1763493893189953</v>
      </c>
      <c r="S145" s="8">
        <f t="shared" ca="1" si="21"/>
        <v>-0.11943406485562902</v>
      </c>
      <c r="T145" s="8">
        <f t="shared" ca="1" si="21"/>
        <v>-7.8625170692606453E-2</v>
      </c>
      <c r="U145" s="8">
        <f t="shared" ca="1" si="21"/>
        <v>-9.4281279636458118E-2</v>
      </c>
      <c r="V145" s="8">
        <f t="shared" ca="1" si="21"/>
        <v>-0.13867438528135975</v>
      </c>
    </row>
    <row r="146" spans="1:22">
      <c r="A146" s="4" t="s">
        <v>42</v>
      </c>
      <c r="C146" s="8">
        <f t="shared" ca="1" si="20"/>
        <v>-2.3972470580299835E-3</v>
      </c>
      <c r="D146" s="8">
        <f t="shared" ca="1" si="20"/>
        <v>-1.4603124615553092E-3</v>
      </c>
      <c r="E146" s="8">
        <f t="shared" ca="1" si="20"/>
        <v>-2.7261584119178946E-3</v>
      </c>
      <c r="F146" s="8">
        <f t="shared" ca="1" si="20"/>
        <v>4.3920624610965155E-3</v>
      </c>
      <c r="G146" s="8">
        <f t="shared" ca="1" si="20"/>
        <v>7.3315433761751538E-3</v>
      </c>
      <c r="H146" s="8">
        <f t="shared" ca="1" si="20"/>
        <v>-3.1234546229471963E-3</v>
      </c>
      <c r="I146" s="8">
        <f t="shared" ca="1" si="20"/>
        <v>-5.7956237495922682E-3</v>
      </c>
      <c r="J146" s="8">
        <f t="shared" ca="1" si="20"/>
        <v>1.1981996534412261E-2</v>
      </c>
      <c r="K146" s="8">
        <f t="shared" ca="1" si="20"/>
        <v>4.6905860075727848E-2</v>
      </c>
      <c r="L146" s="8">
        <f t="shared" ca="1" si="20"/>
        <v>6.3492102684321539E-2</v>
      </c>
      <c r="M146" s="8">
        <f t="shared" ca="1" si="21"/>
        <v>-2.835049232864751E-2</v>
      </c>
      <c r="N146" s="8">
        <f t="shared" ca="1" si="21"/>
        <v>-0.14967556894876038</v>
      </c>
      <c r="O146" s="8">
        <f t="shared" ca="1" si="21"/>
        <v>-0.18495106586662155</v>
      </c>
      <c r="P146" s="8">
        <f t="shared" ca="1" si="21"/>
        <v>-0.1420209612079619</v>
      </c>
      <c r="Q146" s="8">
        <f t="shared" ca="1" si="21"/>
        <v>-8.0880249422857639E-2</v>
      </c>
      <c r="R146" s="8">
        <f t="shared" ca="1" si="21"/>
        <v>-7.8489603834720298E-2</v>
      </c>
      <c r="S146" s="8">
        <f t="shared" ca="1" si="21"/>
        <v>-0.11566214165690258</v>
      </c>
      <c r="T146" s="8">
        <f t="shared" ca="1" si="21"/>
        <v>-0.13838627084987259</v>
      </c>
      <c r="U146" s="8">
        <f t="shared" ca="1" si="21"/>
        <v>-0.1333713138245641</v>
      </c>
      <c r="V146" s="8">
        <f t="shared" ca="1" si="21"/>
        <v>-0.1121012596263827</v>
      </c>
    </row>
    <row r="147" spans="1:22">
      <c r="A147" s="4" t="s">
        <v>43</v>
      </c>
      <c r="C147" s="8">
        <f t="shared" ca="1" si="20"/>
        <v>5.4024684808128649E-3</v>
      </c>
      <c r="D147" s="8">
        <f t="shared" ca="1" si="20"/>
        <v>5.1668009418273028E-3</v>
      </c>
      <c r="E147" s="8">
        <f t="shared" ca="1" si="20"/>
        <v>5.8557872631849013E-3</v>
      </c>
      <c r="F147" s="8">
        <f t="shared" ca="1" si="20"/>
        <v>3.3052601187504951E-3</v>
      </c>
      <c r="G147" s="8">
        <f t="shared" ca="1" si="20"/>
        <v>7.7655482926243297E-4</v>
      </c>
      <c r="H147" s="8">
        <f t="shared" ca="1" si="20"/>
        <v>1.454849911626574E-3</v>
      </c>
      <c r="I147" s="8">
        <f t="shared" ca="1" si="20"/>
        <v>-2.4130715194001476E-3</v>
      </c>
      <c r="J147" s="8">
        <f t="shared" ca="1" si="20"/>
        <v>-1.9521422746734687E-3</v>
      </c>
      <c r="K147" s="8">
        <f t="shared" ca="1" si="20"/>
        <v>2.8678521085354455E-2</v>
      </c>
      <c r="L147" s="8">
        <f t="shared" ca="1" si="20"/>
        <v>6.7832569262783041E-2</v>
      </c>
      <c r="M147" s="8">
        <f t="shared" ca="1" si="21"/>
        <v>1.1298258071618453E-2</v>
      </c>
      <c r="N147" s="8">
        <f t="shared" ca="1" si="21"/>
        <v>-8.1334545688381513E-2</v>
      </c>
      <c r="O147" s="8">
        <f t="shared" ca="1" si="21"/>
        <v>-0.15021711102359739</v>
      </c>
      <c r="P147" s="8">
        <f t="shared" ca="1" si="21"/>
        <v>-0.16867033716318383</v>
      </c>
      <c r="Q147" s="8">
        <f t="shared" ca="1" si="21"/>
        <v>-0.12769426341445317</v>
      </c>
      <c r="R147" s="8">
        <f t="shared" ca="1" si="21"/>
        <v>-8.2274909224159781E-2</v>
      </c>
      <c r="S147" s="8">
        <f t="shared" ca="1" si="21"/>
        <v>-9.8081136731574592E-2</v>
      </c>
      <c r="T147" s="8">
        <f t="shared" ca="1" si="21"/>
        <v>-0.14274904723773352</v>
      </c>
      <c r="U147" s="8">
        <f t="shared" ca="1" si="21"/>
        <v>-0.1884188650172629</v>
      </c>
      <c r="V147" s="8">
        <f t="shared" ca="1" si="21"/>
        <v>-0.21180715840883796</v>
      </c>
    </row>
    <row r="148" spans="1:22">
      <c r="A148" s="4" t="s">
        <v>44</v>
      </c>
      <c r="C148" s="8">
        <f t="shared" ca="1" si="20"/>
        <v>5.7760669266365356E-3</v>
      </c>
      <c r="D148" s="8">
        <f t="shared" ca="1" si="20"/>
        <v>5.4446219624365117E-3</v>
      </c>
      <c r="E148" s="8">
        <f t="shared" ca="1" si="20"/>
        <v>7.8083799289357199E-3</v>
      </c>
      <c r="F148" s="8">
        <f t="shared" ca="1" si="20"/>
        <v>6.2016993853779533E-3</v>
      </c>
      <c r="G148" s="8">
        <f t="shared" ca="1" si="20"/>
        <v>5.2530283405328448E-3</v>
      </c>
      <c r="H148" s="8">
        <f t="shared" ca="1" si="20"/>
        <v>1.2387994359754099E-2</v>
      </c>
      <c r="I148" s="8">
        <f t="shared" ca="1" si="20"/>
        <v>1.4341672469812872E-2</v>
      </c>
      <c r="J148" s="8">
        <f t="shared" ca="1" si="20"/>
        <v>2.5088215496838664E-2</v>
      </c>
      <c r="K148" s="8">
        <f t="shared" ca="1" si="20"/>
        <v>6.7170564820712569E-2</v>
      </c>
      <c r="L148" s="8">
        <f t="shared" ca="1" si="20"/>
        <v>9.2613333273054155E-2</v>
      </c>
      <c r="M148" s="8">
        <f t="shared" ca="1" si="21"/>
        <v>-1.9585209288966423E-2</v>
      </c>
      <c r="N148" s="8">
        <f t="shared" ca="1" si="21"/>
        <v>-0.16435418265948273</v>
      </c>
      <c r="O148" s="8">
        <f t="shared" ca="1" si="21"/>
        <v>-0.20428527858757042</v>
      </c>
      <c r="P148" s="8">
        <f t="shared" ca="1" si="21"/>
        <v>-0.16240826285258214</v>
      </c>
      <c r="Q148" s="8">
        <f t="shared" ca="1" si="21"/>
        <v>-0.11478045241608548</v>
      </c>
      <c r="R148" s="8">
        <f t="shared" ca="1" si="21"/>
        <v>-0.12845689999811322</v>
      </c>
      <c r="S148" s="8">
        <f t="shared" ca="1" si="21"/>
        <v>-0.15710562845610249</v>
      </c>
      <c r="T148" s="8">
        <f t="shared" ca="1" si="21"/>
        <v>-0.18477994081309262</v>
      </c>
      <c r="U148" s="8">
        <f t="shared" ca="1" si="21"/>
        <v>-0.19145733949443569</v>
      </c>
      <c r="V148" s="8">
        <f t="shared" ca="1" si="21"/>
        <v>-0.16601041682821449</v>
      </c>
    </row>
    <row r="149" spans="1:22">
      <c r="A149" s="4" t="s">
        <v>147</v>
      </c>
      <c r="C149" s="8">
        <f t="shared" ca="1" si="20"/>
        <v>-3.4726939281071933E-3</v>
      </c>
      <c r="D149" s="8">
        <f t="shared" ca="1" si="20"/>
        <v>-8.383366205213477E-4</v>
      </c>
      <c r="E149" s="8">
        <f t="shared" ca="1" si="20"/>
        <v>-1.0752714047688747E-3</v>
      </c>
      <c r="F149" s="8">
        <f t="shared" ca="1" si="20"/>
        <v>-8.8677359708896506E-4</v>
      </c>
      <c r="G149" s="8">
        <f t="shared" ca="1" si="20"/>
        <v>-1.0142771901712902E-3</v>
      </c>
      <c r="H149" s="8">
        <f t="shared" ca="1" si="20"/>
        <v>-2.2550219985574878E-3</v>
      </c>
      <c r="I149" s="8">
        <f t="shared" ca="1" si="20"/>
        <v>-5.2018519360451593E-4</v>
      </c>
      <c r="J149" s="8">
        <f t="shared" ca="1" si="20"/>
        <v>-2.4908751716265273E-3</v>
      </c>
      <c r="K149" s="8">
        <f t="shared" ca="1" si="20"/>
        <v>-5.304810512189906E-3</v>
      </c>
      <c r="L149" s="8">
        <f t="shared" ca="1" si="20"/>
        <v>-1.262466825801388E-2</v>
      </c>
      <c r="M149" s="8">
        <f t="shared" ca="1" si="21"/>
        <v>-4.888946735952604E-2</v>
      </c>
      <c r="N149" s="8">
        <f t="shared" ca="1" si="21"/>
        <v>-0.14086760628603179</v>
      </c>
      <c r="O149" s="8">
        <f t="shared" ca="1" si="21"/>
        <v>-0.21734329424772253</v>
      </c>
      <c r="P149" s="8">
        <f t="shared" ca="1" si="21"/>
        <v>-0.16743029696699607</v>
      </c>
      <c r="Q149" s="8">
        <f t="shared" ca="1" si="21"/>
        <v>-2.8024923413873162E-2</v>
      </c>
      <c r="R149" s="8">
        <f t="shared" ca="1" si="21"/>
        <v>-1.6262077288571271E-2</v>
      </c>
      <c r="S149" s="8">
        <f t="shared" ca="1" si="21"/>
        <v>-8.850888361240318E-2</v>
      </c>
      <c r="T149" s="8">
        <f t="shared" ca="1" si="21"/>
        <v>-0.13738112658030394</v>
      </c>
      <c r="U149" s="8">
        <f t="shared" ca="1" si="21"/>
        <v>-0.12796458859658974</v>
      </c>
      <c r="V149" s="8">
        <f t="shared" ca="1" si="21"/>
        <v>-0.1042852419252472</v>
      </c>
    </row>
    <row r="150" spans="1:22">
      <c r="A150" s="4" t="s">
        <v>146</v>
      </c>
      <c r="C150" s="8">
        <f t="shared" ca="1" si="20"/>
        <v>9.4423654381107208E-3</v>
      </c>
      <c r="D150" s="8">
        <f t="shared" ca="1" si="20"/>
        <v>8.1014429920241004E-3</v>
      </c>
      <c r="E150" s="8">
        <f t="shared" ca="1" si="20"/>
        <v>2.2576629011670981E-3</v>
      </c>
      <c r="F150" s="8">
        <f t="shared" ca="1" si="20"/>
        <v>-3.840746833982609E-3</v>
      </c>
      <c r="G150" s="8">
        <f t="shared" ca="1" si="20"/>
        <v>-5.6484417681041494E-3</v>
      </c>
      <c r="H150" s="8">
        <f t="shared" ca="1" si="20"/>
        <v>-4.3896850554838373E-4</v>
      </c>
      <c r="I150" s="8">
        <f t="shared" ca="1" si="20"/>
        <v>3.4050741847199964E-3</v>
      </c>
      <c r="J150" s="8">
        <f t="shared" ca="1" si="20"/>
        <v>6.815354117010718E-3</v>
      </c>
      <c r="K150" s="8">
        <f t="shared" ca="1" si="20"/>
        <v>-3.1829402131053125E-3</v>
      </c>
      <c r="L150" s="8">
        <f t="shared" ca="1" si="20"/>
        <v>-4.5233060383613945E-2</v>
      </c>
      <c r="M150" s="8">
        <f t="shared" ca="1" si="21"/>
        <v>-0.1186104258561121</v>
      </c>
      <c r="N150" s="8">
        <f t="shared" ca="1" si="21"/>
        <v>-0.16873414578088097</v>
      </c>
      <c r="O150" s="8">
        <f t="shared" ca="1" si="21"/>
        <v>-0.17959630552211975</v>
      </c>
      <c r="P150" s="8">
        <f t="shared" ca="1" si="21"/>
        <v>-0.14497257557723678</v>
      </c>
      <c r="Q150" s="8">
        <f t="shared" ca="1" si="21"/>
        <v>-0.10243969772389541</v>
      </c>
      <c r="R150" s="8">
        <f t="shared" ca="1" si="21"/>
        <v>-0.11149430045720526</v>
      </c>
      <c r="S150" s="8">
        <f t="shared" ca="1" si="21"/>
        <v>-0.14561381167392012</v>
      </c>
      <c r="T150" s="8">
        <f t="shared" ca="1" si="21"/>
        <v>-0.16249047087861346</v>
      </c>
      <c r="U150" s="8">
        <f t="shared" ca="1" si="21"/>
        <v>-0.18182552857165687</v>
      </c>
      <c r="V150" s="8">
        <f t="shared" ca="1" si="21"/>
        <v>-0.18811881335460037</v>
      </c>
    </row>
    <row r="152" spans="1:22">
      <c r="A152" s="1" t="s">
        <v>101</v>
      </c>
      <c r="C152" s="8">
        <f ca="1">AVERAGE(C136:C150)</f>
        <v>6.9833061245181006E-3</v>
      </c>
      <c r="D152" s="8">
        <f t="shared" ref="D152:V152" ca="1" si="22">AVERAGE(D136:D150)</f>
        <v>4.829971511165718E-3</v>
      </c>
      <c r="E152" s="8">
        <f t="shared" ca="1" si="22"/>
        <v>2.7397582846126608E-3</v>
      </c>
      <c r="F152" s="8">
        <f t="shared" ca="1" si="22"/>
        <v>8.3472997823280095E-4</v>
      </c>
      <c r="G152" s="8">
        <f t="shared" ca="1" si="22"/>
        <v>4.4208837331765936E-5</v>
      </c>
      <c r="H152" s="8">
        <f t="shared" ca="1" si="22"/>
        <v>1.5625231063252094E-3</v>
      </c>
      <c r="I152" s="8">
        <f t="shared" ca="1" si="22"/>
        <v>2.8757713584343452E-3</v>
      </c>
      <c r="J152" s="8">
        <f t="shared" ca="1" si="22"/>
        <v>1.0349358059174214E-2</v>
      </c>
      <c r="K152" s="8">
        <f t="shared" ca="1" si="22"/>
        <v>3.3360292165952925E-2</v>
      </c>
      <c r="L152" s="8">
        <f t="shared" ca="1" si="22"/>
        <v>4.9828267311853504E-2</v>
      </c>
      <c r="M152" s="8">
        <f t="shared" ca="1" si="22"/>
        <v>-2.3909237993150136E-3</v>
      </c>
      <c r="N152" s="8">
        <f t="shared" ca="1" si="22"/>
        <v>-9.9100394963414801E-2</v>
      </c>
      <c r="O152" s="8">
        <f t="shared" ca="1" si="22"/>
        <v>-0.1537726770524476</v>
      </c>
      <c r="P152" s="8">
        <f t="shared" ca="1" si="22"/>
        <v>-0.14391361456014148</v>
      </c>
      <c r="Q152" s="8">
        <f t="shared" ca="1" si="22"/>
        <v>-0.10302949162806639</v>
      </c>
      <c r="R152" s="8">
        <f t="shared" ca="1" si="22"/>
        <v>-9.9370236647435578E-2</v>
      </c>
      <c r="S152" s="8">
        <f t="shared" ca="1" si="22"/>
        <v>-0.12545993416709883</v>
      </c>
      <c r="T152" s="8">
        <f t="shared" ca="1" si="22"/>
        <v>-0.14622264265613588</v>
      </c>
      <c r="U152" s="8">
        <f t="shared" ca="1" si="22"/>
        <v>-0.15510911653917622</v>
      </c>
      <c r="V152" s="8">
        <f t="shared" ca="1" si="22"/>
        <v>-0.15579119677569866</v>
      </c>
    </row>
    <row r="153" spans="1:22">
      <c r="A153" s="1" t="s">
        <v>199</v>
      </c>
      <c r="C153" s="1">
        <f ca="1">STDEV(C136:C150)/SQRT(14)</f>
        <v>1.6163484815424401E-3</v>
      </c>
      <c r="D153" s="1">
        <f t="shared" ref="D153:V153" ca="1" si="23">STDEV(D136:D150)/SQRT(14)</f>
        <v>1.447538677866793E-3</v>
      </c>
      <c r="E153" s="1">
        <f t="shared" ca="1" si="23"/>
        <v>1.5236985532547348E-3</v>
      </c>
      <c r="F153" s="1">
        <f t="shared" ca="1" si="23"/>
        <v>1.5322909010055941E-3</v>
      </c>
      <c r="G153" s="1">
        <f t="shared" ca="1" si="23"/>
        <v>1.7403138642429266E-3</v>
      </c>
      <c r="H153" s="1">
        <f t="shared" ca="1" si="23"/>
        <v>1.977266000388537E-3</v>
      </c>
      <c r="I153" s="1">
        <f t="shared" ca="1" si="23"/>
        <v>1.9181926145066368E-3</v>
      </c>
      <c r="J153" s="1">
        <f t="shared" ca="1" si="23"/>
        <v>2.6460741357121819E-3</v>
      </c>
      <c r="K153" s="1">
        <f t="shared" ca="1" si="23"/>
        <v>7.7317954099589432E-3</v>
      </c>
      <c r="L153" s="1">
        <f t="shared" ca="1" si="23"/>
        <v>1.4278515826796064E-2</v>
      </c>
      <c r="M153" s="1">
        <f t="shared" ca="1" si="23"/>
        <v>1.5554995523622647E-2</v>
      </c>
      <c r="N153" s="1">
        <f t="shared" ca="1" si="23"/>
        <v>1.3909578633637013E-2</v>
      </c>
      <c r="O153" s="1">
        <f t="shared" ca="1" si="23"/>
        <v>1.215727810303557E-2</v>
      </c>
      <c r="P153" s="1">
        <f t="shared" ca="1" si="23"/>
        <v>8.8960887388789354E-3</v>
      </c>
      <c r="Q153" s="1">
        <f t="shared" ca="1" si="23"/>
        <v>1.1807209020812604E-2</v>
      </c>
      <c r="R153" s="1">
        <f t="shared" ca="1" si="23"/>
        <v>1.3048403734919226E-2</v>
      </c>
      <c r="S153" s="1">
        <f t="shared" ca="1" si="23"/>
        <v>9.7603238886038984E-3</v>
      </c>
      <c r="T153" s="1">
        <f t="shared" ca="1" si="23"/>
        <v>1.0657143164527202E-2</v>
      </c>
      <c r="U153" s="1">
        <f t="shared" ca="1" si="23"/>
        <v>1.138355864956595E-2</v>
      </c>
      <c r="V153" s="1">
        <f t="shared" ca="1" si="23"/>
        <v>1.3939015309779009E-2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58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3.9079014006463992E-4</v>
      </c>
      <c r="D2" s="9">
        <f ca="1">(0.05-'Total-Smoothed'!D2)^2</f>
        <v>7.3142511496721713E-4</v>
      </c>
      <c r="E2" s="9">
        <f ca="1">(0.05-'Total-Smoothed'!E2)^2</f>
        <v>7.1469222390957725E-4</v>
      </c>
      <c r="F2" s="9">
        <f ca="1">(0.05-'Total-Smoothed'!F2)^2</f>
        <v>8.6407729306894583E-4</v>
      </c>
      <c r="G2" s="9">
        <f ca="1">(0.05-'Total-Smoothed'!G2)^2</f>
        <v>1.441890737745768E-3</v>
      </c>
      <c r="H2" s="9">
        <f ca="1">(0.05-'Total-Smoothed'!H2)^2</f>
        <v>1.6826004384155088E-3</v>
      </c>
      <c r="I2" s="9">
        <f ca="1">(0.05-'Total-Smoothed'!I2)^2</f>
        <v>1.3873911123151628E-3</v>
      </c>
      <c r="J2" s="9">
        <f ca="1">(0.05-'Total-Smoothed'!J2)^2</f>
        <v>5.7569664057327975E-4</v>
      </c>
      <c r="K2" s="9">
        <f ca="1">(0.05-'Total-Smoothed'!K2)^2</f>
        <v>4.0255195204532968E-2</v>
      </c>
      <c r="L2" s="9">
        <f ca="1">(0.05-'Total-Smoothed'!L2)^2</f>
        <v>0.15357330859400414</v>
      </c>
      <c r="M2" s="9">
        <f ca="1">(0.05-'Total-Smoothed'!M2)^2</f>
        <v>0.1188254729018209</v>
      </c>
      <c r="N2" s="9">
        <f ca="1">(0.05-'Total-Smoothed'!N2)^2</f>
        <v>7.4097466671207507E-2</v>
      </c>
      <c r="O2" s="9">
        <f ca="1">(0.05-'Total-Smoothed'!O2)^2</f>
        <v>2.1803474770800076E-2</v>
      </c>
      <c r="P2" s="9">
        <f ca="1">(0.05-'Total-Smoothed'!P2)^2</f>
        <v>3.8618464975524519E-3</v>
      </c>
      <c r="Q2" s="9">
        <f ca="1">(0.05-'Total-Smoothed'!Q2)^2</f>
        <v>8.3134797572203222E-4</v>
      </c>
      <c r="R2" s="9">
        <f ca="1">(0.05-'Total-Smoothed'!R2)^2</f>
        <v>2.4428740507985821E-4</v>
      </c>
      <c r="S2" s="9">
        <f ca="1">(0.05-'Total-Smoothed'!S2)^2</f>
        <v>2.5512875807901488E-5</v>
      </c>
      <c r="T2" s="9">
        <f ca="1">(0.05-'Total-Smoothed'!T2)^2</f>
        <v>3.7427608302617425E-4</v>
      </c>
      <c r="U2" s="9">
        <f ca="1">(0.05-'Total-Smoothed'!U2)^2</f>
        <v>2.1740974752262414E-3</v>
      </c>
      <c r="V2" s="9">
        <f ca="1">(0.05-'Total-Smoothed'!V2)^2</f>
        <v>3.7748578415973408E-3</v>
      </c>
      <c r="Z2" s="4">
        <f ca="1">AVERAGE(C2:L2)</f>
        <v>2.0161706749959721E-2</v>
      </c>
      <c r="AA2" s="4">
        <f ca="1">AVERAGE(M2:V2)</f>
        <v>2.2601264049784051E-2</v>
      </c>
      <c r="AC2" s="4">
        <f ca="1">AVERAGE(C2:E2)</f>
        <v>6.1230249298047806E-4</v>
      </c>
      <c r="AD2" s="4">
        <f ca="1">AVERAGE(R2:T2)</f>
        <v>2.1469212130464466E-4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1.8060320525999736E-3</v>
      </c>
      <c r="D3" s="9">
        <f ca="1">(0.05-'Total-Smoothed'!D3)^2</f>
        <v>1.3188951672787699E-3</v>
      </c>
      <c r="E3" s="9">
        <f ca="1">(0.05-'Total-Smoothed'!E3)^2</f>
        <v>1.206899125468459E-3</v>
      </c>
      <c r="F3" s="9">
        <f ca="1">(0.05-'Total-Smoothed'!F3)^2</f>
        <v>1.2358458995400082E-3</v>
      </c>
      <c r="G3" s="9">
        <f ca="1">(0.05-'Total-Smoothed'!G3)^2</f>
        <v>9.7210228431334844E-4</v>
      </c>
      <c r="H3" s="9">
        <f ca="1">(0.05-'Total-Smoothed'!H3)^2</f>
        <v>7.8558380293581741E-4</v>
      </c>
      <c r="I3" s="9">
        <f ca="1">(0.05-'Total-Smoothed'!I3)^2</f>
        <v>1.4869606777004039E-3</v>
      </c>
      <c r="J3" s="9">
        <f ca="1">(0.05-'Total-Smoothed'!J3)^2</f>
        <v>8.7687013061605822E-5</v>
      </c>
      <c r="K3" s="9">
        <f ca="1">(0.05-'Total-Smoothed'!K3)^2</f>
        <v>3.7204720206335667E-2</v>
      </c>
      <c r="L3" s="9">
        <f ca="1">(0.05-'Total-Smoothed'!L3)^2</f>
        <v>0.12837749533479278</v>
      </c>
      <c r="M3" s="9">
        <f ca="1">(0.05-'Total-Smoothed'!M3)^2</f>
        <v>4.104990932962934E-2</v>
      </c>
      <c r="N3" s="9">
        <f ca="1">(0.05-'Total-Smoothed'!N3)^2</f>
        <v>5.1661944332300706E-4</v>
      </c>
      <c r="O3" s="9">
        <f ca="1">(0.05-'Total-Smoothed'!O3)^2</f>
        <v>8.7645018706575554E-4</v>
      </c>
      <c r="P3" s="9">
        <f ca="1">(0.05-'Total-Smoothed'!P3)^2</f>
        <v>2.4121752623793591E-4</v>
      </c>
      <c r="Q3" s="9">
        <f ca="1">(0.05-'Total-Smoothed'!Q3)^2</f>
        <v>8.4501284863646722E-6</v>
      </c>
      <c r="R3" s="9">
        <f ca="1">(0.05-'Total-Smoothed'!R3)^2</f>
        <v>2.5020038077134786E-7</v>
      </c>
      <c r="S3" s="9">
        <f ca="1">(0.05-'Total-Smoothed'!S3)^2</f>
        <v>3.1133591557835238E-4</v>
      </c>
      <c r="T3" s="9">
        <f ca="1">(0.05-'Total-Smoothed'!T3)^2</f>
        <v>4.5147935786014019E-4</v>
      </c>
      <c r="U3" s="9">
        <f ca="1">(0.05-'Total-Smoothed'!U3)^2</f>
        <v>2.7952765803544393E-8</v>
      </c>
      <c r="V3" s="9">
        <f ca="1">(0.05-'Total-Smoothed'!V3)^2</f>
        <v>8.6243841386187444E-4</v>
      </c>
      <c r="Z3" s="4">
        <f t="shared" ref="Z3:Z27" ca="1" si="0">AVERAGE(C3:L3)</f>
        <v>1.7448222156402685E-2</v>
      </c>
      <c r="AA3" s="4">
        <f t="shared" ref="AA3:AA27" ca="1" si="1">AVERAGE(M3:V3)</f>
        <v>4.4318178455189355E-3</v>
      </c>
      <c r="AC3" s="4">
        <f t="shared" ref="AC3:AC27" ca="1" si="2">AVERAGE(C3:E3)</f>
        <v>1.4439421151157341E-3</v>
      </c>
      <c r="AD3" s="4">
        <f t="shared" ref="AD3:AD27" ca="1" si="3">AVERAGE(R3:T3)</f>
        <v>2.5435515793975464E-4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1.0396448120154504E-4</v>
      </c>
      <c r="D4" s="9">
        <f ca="1">(0.05-'Total-Smoothed'!D4)^2</f>
        <v>1.046359992199747E-4</v>
      </c>
      <c r="E4" s="9">
        <f ca="1">(0.05-'Total-Smoothed'!E4)^2</f>
        <v>1.3443047162648602E-4</v>
      </c>
      <c r="F4" s="9">
        <f ca="1">(0.05-'Total-Smoothed'!F4)^2</f>
        <v>1.2087897073097686E-4</v>
      </c>
      <c r="G4" s="9">
        <f ca="1">(0.05-'Total-Smoothed'!G4)^2</f>
        <v>8.4923220491497131E-5</v>
      </c>
      <c r="H4" s="9">
        <f ca="1">(0.05-'Total-Smoothed'!H4)^2</f>
        <v>1.6862374906010234E-4</v>
      </c>
      <c r="I4" s="9">
        <f ca="1">(0.05-'Total-Smoothed'!I4)^2</f>
        <v>1.1154997632077945E-3</v>
      </c>
      <c r="J4" s="9">
        <f ca="1">(0.05-'Total-Smoothed'!J4)^2</f>
        <v>3.9329220496039881E-2</v>
      </c>
      <c r="K4" s="9">
        <f ca="1">(0.05-'Total-Smoothed'!K4)^2</f>
        <v>0.16448867539422868</v>
      </c>
      <c r="L4" s="9">
        <f ca="1">(0.05-'Total-Smoothed'!L4)^2</f>
        <v>0.17248948637197511</v>
      </c>
      <c r="M4" s="9">
        <f ca="1">(0.05-'Total-Smoothed'!M4)^2</f>
        <v>0.14910878543530631</v>
      </c>
      <c r="N4" s="9">
        <f ca="1">(0.05-'Total-Smoothed'!N4)^2</f>
        <v>3.2690827066405047E-2</v>
      </c>
      <c r="O4" s="9">
        <f ca="1">(0.05-'Total-Smoothed'!O4)^2</f>
        <v>1.4228898240243463E-3</v>
      </c>
      <c r="P4" s="9">
        <f ca="1">(0.05-'Total-Smoothed'!P4)^2</f>
        <v>4.4908763535532305E-3</v>
      </c>
      <c r="Q4" s="9">
        <f ca="1">(0.05-'Total-Smoothed'!Q4)^2</f>
        <v>2.3036447004737611E-2</v>
      </c>
      <c r="R4" s="9">
        <f ca="1">(0.05-'Total-Smoothed'!R4)^2</f>
        <v>1.463661671274603E-2</v>
      </c>
      <c r="S4" s="9">
        <f ca="1">(0.05-'Total-Smoothed'!S4)^2</f>
        <v>2.4112068200316133E-3</v>
      </c>
      <c r="T4" s="9">
        <f ca="1">(0.05-'Total-Smoothed'!T4)^2</f>
        <v>1.3104319092636354E-4</v>
      </c>
      <c r="U4" s="9">
        <f ca="1">(0.05-'Total-Smoothed'!U4)^2</f>
        <v>2.0557047678758859E-7</v>
      </c>
      <c r="V4" s="9">
        <f ca="1">(0.05-'Total-Smoothed'!V4)^2</f>
        <v>1.0190268716151394E-5</v>
      </c>
      <c r="Z4" s="4">
        <f t="shared" ca="1" si="0"/>
        <v>3.7814033891778211E-2</v>
      </c>
      <c r="AA4" s="4">
        <f t="shared" ca="1" si="1"/>
        <v>2.2793908824692351E-2</v>
      </c>
      <c r="AC4" s="4">
        <f t="shared" ca="1" si="2"/>
        <v>1.1434365068266859E-4</v>
      </c>
      <c r="AD4" s="4">
        <f t="shared" ca="1" si="3"/>
        <v>5.7262889079013361E-3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1.4957068064364201E-3</v>
      </c>
      <c r="D5" s="9">
        <f ca="1">(0.05-'Total-Smoothed'!D5)^2</f>
        <v>1.0437644512870203E-3</v>
      </c>
      <c r="E5" s="9">
        <f ca="1">(0.05-'Total-Smoothed'!E5)^2</f>
        <v>1.2318383427226643E-3</v>
      </c>
      <c r="F5" s="9">
        <f ca="1">(0.05-'Total-Smoothed'!F5)^2</f>
        <v>1.3861174713899987E-3</v>
      </c>
      <c r="G5" s="9">
        <f ca="1">(0.05-'Total-Smoothed'!G5)^2</f>
        <v>8.8375059580223273E-4</v>
      </c>
      <c r="H5" s="9">
        <f ca="1">(0.05-'Total-Smoothed'!H5)^2</f>
        <v>4.2223274699166224E-4</v>
      </c>
      <c r="I5" s="9">
        <f ca="1">(0.05-'Total-Smoothed'!I5)^2</f>
        <v>5.9186881239101476E-4</v>
      </c>
      <c r="J5" s="9">
        <f ca="1">(0.05-'Total-Smoothed'!J5)^2</f>
        <v>1.1536980654803606E-3</v>
      </c>
      <c r="K5" s="9">
        <f ca="1">(0.05-'Total-Smoothed'!K5)^2</f>
        <v>4.7106183650297596E-2</v>
      </c>
      <c r="L5" s="9">
        <f ca="1">(0.05-'Total-Smoothed'!L5)^2</f>
        <v>0.14484086123892173</v>
      </c>
      <c r="M5" s="9">
        <f ca="1">(0.05-'Total-Smoothed'!M5)^2</f>
        <v>5.0406339612736599E-2</v>
      </c>
      <c r="N5" s="9">
        <f ca="1">(0.05-'Total-Smoothed'!N5)^2</f>
        <v>1.7403963580309178E-3</v>
      </c>
      <c r="O5" s="9">
        <f ca="1">(0.05-'Total-Smoothed'!O5)^2</f>
        <v>7.0707545700019088E-4</v>
      </c>
      <c r="P5" s="9">
        <f ca="1">(0.05-'Total-Smoothed'!P5)^2</f>
        <v>6.5772589075533793E-4</v>
      </c>
      <c r="Q5" s="9">
        <f ca="1">(0.05-'Total-Smoothed'!Q5)^2</f>
        <v>2.2471490974218457E-5</v>
      </c>
      <c r="R5" s="9">
        <f ca="1">(0.05-'Total-Smoothed'!R5)^2</f>
        <v>2.5762967612399505E-3</v>
      </c>
      <c r="S5" s="9">
        <f ca="1">(0.05-'Total-Smoothed'!S5)^2</f>
        <v>1.5008926001842704E-2</v>
      </c>
      <c r="T5" s="9">
        <f ca="1">(0.05-'Total-Smoothed'!T5)^2</f>
        <v>1.9270168839373446E-2</v>
      </c>
      <c r="U5" s="9">
        <f ca="1">(0.05-'Total-Smoothed'!U5)^2</f>
        <v>4.0628633899790923E-3</v>
      </c>
      <c r="V5" s="9">
        <f ca="1">(0.05-'Total-Smoothed'!V5)^2</f>
        <v>8.0437849745739514E-5</v>
      </c>
      <c r="Z5" s="4">
        <f t="shared" ca="1" si="0"/>
        <v>2.0015602218172068E-2</v>
      </c>
      <c r="AA5" s="4">
        <f t="shared" ca="1" si="1"/>
        <v>9.4532701651678184E-3</v>
      </c>
      <c r="AC5" s="4">
        <f t="shared" ca="1" si="2"/>
        <v>1.2571032001487015E-3</v>
      </c>
      <c r="AD5" s="4">
        <f t="shared" ca="1" si="3"/>
        <v>1.2285130534152033E-2</v>
      </c>
    </row>
    <row r="6" spans="1:42">
      <c r="A6" s="4" t="s">
        <v>36</v>
      </c>
      <c r="B6" s="4" t="s">
        <v>118</v>
      </c>
      <c r="C6" s="9">
        <f ca="1">(0.05-'Total-Smoothed'!C6)^2</f>
        <v>6.6539409971810523E-4</v>
      </c>
      <c r="D6" s="9">
        <f ca="1">(0.05-'Total-Smoothed'!D6)^2</f>
        <v>4.1883678122221486E-4</v>
      </c>
      <c r="E6" s="9">
        <f ca="1">(0.05-'Total-Smoothed'!E6)^2</f>
        <v>4.1207511990839552E-4</v>
      </c>
      <c r="F6" s="9">
        <f ca="1">(0.05-'Total-Smoothed'!F6)^2</f>
        <v>1.5845687855940994E-4</v>
      </c>
      <c r="G6" s="9">
        <f ca="1">(0.05-'Total-Smoothed'!G6)^2</f>
        <v>6.0345709069193774E-5</v>
      </c>
      <c r="H6" s="9">
        <f ca="1">(0.05-'Total-Smoothed'!H6)^2</f>
        <v>2.7340403062834929E-4</v>
      </c>
      <c r="I6" s="9">
        <f ca="1">(0.05-'Total-Smoothed'!I6)^2</f>
        <v>1.3532808105422079E-3</v>
      </c>
      <c r="J6" s="9">
        <f ca="1">(0.05-'Total-Smoothed'!J6)^2</f>
        <v>4.3222213862795657E-2</v>
      </c>
      <c r="K6" s="9">
        <f ca="1">(0.05-'Total-Smoothed'!K6)^2</f>
        <v>0.12029619358190172</v>
      </c>
      <c r="L6" s="9">
        <f ca="1">(0.05-'Total-Smoothed'!L6)^2</f>
        <v>3.9086054630640188E-2</v>
      </c>
      <c r="M6" s="9">
        <f ca="1">(0.05-'Total-Smoothed'!M6)^2</f>
        <v>1.3494734980006794E-3</v>
      </c>
      <c r="N6" s="9">
        <f ca="1">(0.05-'Total-Smoothed'!N6)^2</f>
        <v>5.8815594868040044E-4</v>
      </c>
      <c r="O6" s="9">
        <f ca="1">(0.05-'Total-Smoothed'!O6)^2</f>
        <v>8.7903115600311338E-4</v>
      </c>
      <c r="P6" s="9">
        <f ca="1">(0.05-'Total-Smoothed'!P6)^2</f>
        <v>8.9430904788958415E-4</v>
      </c>
      <c r="Q6" s="9">
        <f ca="1">(0.05-'Total-Smoothed'!Q6)^2</f>
        <v>2.2550093595962226E-4</v>
      </c>
      <c r="R6" s="9">
        <f ca="1">(0.05-'Total-Smoothed'!R6)^2</f>
        <v>1.1920868859965633E-4</v>
      </c>
      <c r="S6" s="9">
        <f ca="1">(0.05-'Total-Smoothed'!S6)^2</f>
        <v>5.0605168805509021E-4</v>
      </c>
      <c r="T6" s="9">
        <f ca="1">(0.05-'Total-Smoothed'!T6)^2</f>
        <v>7.3612282733966181E-4</v>
      </c>
      <c r="U6" s="9">
        <f ca="1">(0.05-'Total-Smoothed'!U6)^2</f>
        <v>1.0392018709581101E-3</v>
      </c>
      <c r="V6" s="9">
        <f ca="1">(0.05-'Total-Smoothed'!V6)^2</f>
        <v>3.1361219933297062E-3</v>
      </c>
      <c r="W6" s="4"/>
      <c r="X6" s="4"/>
      <c r="Y6" s="4"/>
      <c r="Z6" s="4">
        <f t="shared" ca="1" si="0"/>
        <v>2.0594625550498544E-2</v>
      </c>
      <c r="AA6" s="4">
        <f t="shared" ca="1" si="1"/>
        <v>9.4731776548156251E-4</v>
      </c>
      <c r="AB6" s="4"/>
      <c r="AC6" s="4">
        <f t="shared" ca="1" si="2"/>
        <v>4.9876866694957187E-4</v>
      </c>
      <c r="AD6" s="4">
        <f t="shared" ca="1" si="3"/>
        <v>4.5379440133146951E-4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2.839063056784313E-4</v>
      </c>
      <c r="D7" s="9">
        <f ca="1">(0.05-'Total-Smoothed'!D7)^2</f>
        <v>6.3855827057758487E-4</v>
      </c>
      <c r="E7" s="9">
        <f ca="1">(0.05-'Total-Smoothed'!E7)^2</f>
        <v>4.462015016196555E-4</v>
      </c>
      <c r="F7" s="9">
        <f ca="1">(0.05-'Total-Smoothed'!F7)^2</f>
        <v>7.9253062856173896E-4</v>
      </c>
      <c r="G7" s="9">
        <f ca="1">(0.05-'Total-Smoothed'!G7)^2</f>
        <v>1.5228335667775718E-3</v>
      </c>
      <c r="H7" s="9">
        <f ca="1">(0.05-'Total-Smoothed'!H7)^2</f>
        <v>1.3642492419089895E-3</v>
      </c>
      <c r="I7" s="9">
        <f ca="1">(0.05-'Total-Smoothed'!I7)^2</f>
        <v>7.9416885172526165E-4</v>
      </c>
      <c r="J7" s="9">
        <f ca="1">(0.05-'Total-Smoothed'!J7)^2</f>
        <v>1.3609683373511882E-3</v>
      </c>
      <c r="K7" s="9">
        <f ca="1">(0.05-'Total-Smoothed'!K7)^2</f>
        <v>4.4218651346141745E-2</v>
      </c>
      <c r="L7" s="9">
        <f ca="1">(0.05-'Total-Smoothed'!L7)^2</f>
        <v>0.12814368394661466</v>
      </c>
      <c r="M7" s="9">
        <f ca="1">(0.05-'Total-Smoothed'!M7)^2</f>
        <v>4.5899312838340825E-2</v>
      </c>
      <c r="N7" s="9">
        <f ca="1">(0.05-'Total-Smoothed'!N7)^2</f>
        <v>3.2892006512694736E-3</v>
      </c>
      <c r="O7" s="9">
        <f ca="1">(0.05-'Total-Smoothed'!O7)^2</f>
        <v>7.9802188917567238E-5</v>
      </c>
      <c r="P7" s="9">
        <f ca="1">(0.05-'Total-Smoothed'!P7)^2</f>
        <v>7.4596907571292277E-4</v>
      </c>
      <c r="Q7" s="9">
        <f ca="1">(0.05-'Total-Smoothed'!Q7)^2</f>
        <v>1.0015616233295095E-3</v>
      </c>
      <c r="R7" s="9">
        <f ca="1">(0.05-'Total-Smoothed'!R7)^2</f>
        <v>2.0509419277310183E-4</v>
      </c>
      <c r="S7" s="9">
        <f ca="1">(0.05-'Total-Smoothed'!S7)^2</f>
        <v>1.5894665964243048E-6</v>
      </c>
      <c r="T7" s="9">
        <f ca="1">(0.05-'Total-Smoothed'!T7)^2</f>
        <v>2.4799762077515934E-5</v>
      </c>
      <c r="U7" s="9">
        <f ca="1">(0.05-'Total-Smoothed'!U7)^2</f>
        <v>5.8226629231461458E-4</v>
      </c>
      <c r="V7" s="9">
        <f ca="1">(0.05-'Total-Smoothed'!V7)^2</f>
        <v>9.878025936344893E-4</v>
      </c>
      <c r="W7" s="4"/>
      <c r="X7" s="4"/>
      <c r="Y7" s="4"/>
      <c r="Z7" s="4">
        <f t="shared" ca="1" si="0"/>
        <v>1.7956575199695683E-2</v>
      </c>
      <c r="AA7" s="4">
        <f t="shared" ca="1" si="1"/>
        <v>5.281739868496645E-3</v>
      </c>
      <c r="AB7" s="4"/>
      <c r="AC7" s="4">
        <f t="shared" ca="1" si="2"/>
        <v>4.5622202595855724E-4</v>
      </c>
      <c r="AD7" s="4">
        <f t="shared" ca="1" si="3"/>
        <v>7.7161140482347355E-5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7.247619613608032E-5</v>
      </c>
      <c r="D8" s="9">
        <f ca="1">(0.05-'Total-Smoothed'!D8)^2</f>
        <v>2.9181691114345699E-4</v>
      </c>
      <c r="E8" s="9">
        <f ca="1">(0.05-'Total-Smoothed'!E8)^2</f>
        <v>2.7841223379395855E-4</v>
      </c>
      <c r="F8" s="9">
        <f ca="1">(0.05-'Total-Smoothed'!F8)^2</f>
        <v>1.9620282787668201E-4</v>
      </c>
      <c r="G8" s="9">
        <f ca="1">(0.05-'Total-Smoothed'!G8)^2</f>
        <v>2.1825584474025175E-4</v>
      </c>
      <c r="H8" s="9">
        <f ca="1">(0.05-'Total-Smoothed'!H8)^2</f>
        <v>3.0174782612911146E-4</v>
      </c>
      <c r="I8" s="9">
        <f ca="1">(0.05-'Total-Smoothed'!I8)^2</f>
        <v>2.4181303592127158E-4</v>
      </c>
      <c r="J8" s="9">
        <f ca="1">(0.05-'Total-Smoothed'!J8)^2</f>
        <v>1.8162525698912034E-3</v>
      </c>
      <c r="K8" s="9">
        <f ca="1">(0.05-'Total-Smoothed'!K8)^2</f>
        <v>4.3358661877465315E-2</v>
      </c>
      <c r="L8" s="9">
        <f ca="1">(0.05-'Total-Smoothed'!L8)^2</f>
        <v>0.12401848079479152</v>
      </c>
      <c r="M8" s="9">
        <f ca="1">(0.05-'Total-Smoothed'!M8)^2</f>
        <v>4.00826011028073E-2</v>
      </c>
      <c r="N8" s="9">
        <f ca="1">(0.05-'Total-Smoothed'!N8)^2</f>
        <v>8.9196866198829766E-4</v>
      </c>
      <c r="O8" s="9">
        <f ca="1">(0.05-'Total-Smoothed'!O8)^2</f>
        <v>8.0766638393055582E-4</v>
      </c>
      <c r="P8" s="9">
        <f ca="1">(0.05-'Total-Smoothed'!P8)^2</f>
        <v>4.1973584490023129E-4</v>
      </c>
      <c r="Q8" s="9">
        <f ca="1">(0.05-'Total-Smoothed'!Q8)^2</f>
        <v>7.4082052621244113E-4</v>
      </c>
      <c r="R8" s="9">
        <f ca="1">(0.05-'Total-Smoothed'!R8)^2</f>
        <v>5.5053861913635259E-4</v>
      </c>
      <c r="S8" s="9">
        <f ca="1">(0.05-'Total-Smoothed'!S8)^2</f>
        <v>9.3304100979092533E-5</v>
      </c>
      <c r="T8" s="9">
        <f ca="1">(0.05-'Total-Smoothed'!T8)^2</f>
        <v>1.1070119418810104E-5</v>
      </c>
      <c r="U8" s="9">
        <f ca="1">(0.05-'Total-Smoothed'!U8)^2</f>
        <v>5.9022635695861875E-5</v>
      </c>
      <c r="V8" s="9">
        <f ca="1">(0.05-'Total-Smoothed'!V8)^2</f>
        <v>3.4403057241844717E-5</v>
      </c>
      <c r="Z8" s="4">
        <f t="shared" ca="1" si="0"/>
        <v>1.7079412011788885E-2</v>
      </c>
      <c r="AA8" s="4">
        <f t="shared" ca="1" si="1"/>
        <v>4.3691131052310782E-3</v>
      </c>
      <c r="AB8" s="4"/>
      <c r="AC8" s="4">
        <f t="shared" ca="1" si="2"/>
        <v>2.142351136911653E-4</v>
      </c>
      <c r="AD8" s="4">
        <f t="shared" ca="1" si="3"/>
        <v>2.1830427984475173E-4</v>
      </c>
    </row>
    <row r="9" spans="1:42">
      <c r="A9" s="4" t="s">
        <v>39</v>
      </c>
      <c r="B9" s="4" t="s">
        <v>119</v>
      </c>
      <c r="C9" s="9">
        <f ca="1">(0.05-'Total-Smoothed'!C9)^2</f>
        <v>1.297786405002813E-3</v>
      </c>
      <c r="D9" s="9">
        <f ca="1">(0.05-'Total-Smoothed'!D9)^2</f>
        <v>8.1013755941858887E-4</v>
      </c>
      <c r="E9" s="9">
        <f ca="1">(0.05-'Total-Smoothed'!E9)^2</f>
        <v>5.4453620120177299E-4</v>
      </c>
      <c r="F9" s="9">
        <f ca="1">(0.05-'Total-Smoothed'!F9)^2</f>
        <v>5.8461590728055486E-4</v>
      </c>
      <c r="G9" s="9">
        <f ca="1">(0.05-'Total-Smoothed'!G9)^2</f>
        <v>6.254042939333221E-4</v>
      </c>
      <c r="H9" s="9">
        <f ca="1">(0.05-'Total-Smoothed'!H9)^2</f>
        <v>4.0069634409983763E-4</v>
      </c>
      <c r="I9" s="9">
        <f ca="1">(0.05-'Total-Smoothed'!I9)^2</f>
        <v>6.5364333246416577E-4</v>
      </c>
      <c r="J9" s="9">
        <f ca="1">(0.05-'Total-Smoothed'!J9)^2</f>
        <v>5.0243423083838059E-4</v>
      </c>
      <c r="K9" s="9">
        <f ca="1">(0.05-'Total-Smoothed'!K9)^2</f>
        <v>5.4854726345820295E-2</v>
      </c>
      <c r="L9" s="9">
        <f ca="1">(0.05-'Total-Smoothed'!L9)^2</f>
        <v>0.26714581137133853</v>
      </c>
      <c r="M9" s="9">
        <f ca="1">(0.05-'Total-Smoothed'!M9)^2</f>
        <v>0.23916875723052572</v>
      </c>
      <c r="N9" s="9">
        <f ca="1">(0.05-'Total-Smoothed'!N9)^2</f>
        <v>5.6302897586659857E-2</v>
      </c>
      <c r="O9" s="9">
        <f ca="1">(0.05-'Total-Smoothed'!O9)^2</f>
        <v>6.2821561228451868E-3</v>
      </c>
      <c r="P9" s="9">
        <f ca="1">(0.05-'Total-Smoothed'!P9)^2</f>
        <v>1.2628401537680049E-3</v>
      </c>
      <c r="Q9" s="9">
        <f ca="1">(0.05-'Total-Smoothed'!Q9)^2</f>
        <v>9.2734376076446213E-4</v>
      </c>
      <c r="R9" s="9">
        <f ca="1">(0.05-'Total-Smoothed'!R9)^2</f>
        <v>9.7504896487499667E-5</v>
      </c>
      <c r="S9" s="9">
        <f ca="1">(0.05-'Total-Smoothed'!S9)^2</f>
        <v>5.1911602754420755E-5</v>
      </c>
      <c r="T9" s="9">
        <f ca="1">(0.05-'Total-Smoothed'!T9)^2</f>
        <v>1.3971308582195089E-4</v>
      </c>
      <c r="U9" s="9">
        <f ca="1">(0.05-'Total-Smoothed'!U9)^2</f>
        <v>3.5196111987313196E-4</v>
      </c>
      <c r="V9" s="9">
        <f ca="1">(0.05-'Total-Smoothed'!V9)^2</f>
        <v>5.9473746978873756E-4</v>
      </c>
      <c r="W9" s="4"/>
      <c r="X9" s="4"/>
      <c r="Y9" s="4"/>
      <c r="Z9" s="4">
        <f t="shared" ca="1" si="0"/>
        <v>3.2741979199139827E-2</v>
      </c>
      <c r="AA9" s="4">
        <f t="shared" ca="1" si="1"/>
        <v>3.0517982302928893E-2</v>
      </c>
      <c r="AB9" s="4"/>
      <c r="AC9" s="4">
        <f t="shared" ca="1" si="2"/>
        <v>8.8415338854105831E-4</v>
      </c>
      <c r="AD9" s="4">
        <f t="shared" ca="1" si="3"/>
        <v>9.6376528354623779E-5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5.0607687383449624E-4</v>
      </c>
      <c r="D10" s="9">
        <f ca="1">(0.05-'Total-Smoothed'!D10)^2</f>
        <v>5.1902423181514107E-4</v>
      </c>
      <c r="E10" s="9">
        <f ca="1">(0.05-'Total-Smoothed'!E10)^2</f>
        <v>3.8653722854265475E-4</v>
      </c>
      <c r="F10" s="9">
        <f ca="1">(0.05-'Total-Smoothed'!F10)^2</f>
        <v>4.8769183087714926E-4</v>
      </c>
      <c r="G10" s="9">
        <f ca="1">(0.05-'Total-Smoothed'!G10)^2</f>
        <v>6.4949422385968776E-4</v>
      </c>
      <c r="H10" s="9">
        <f ca="1">(0.05-'Total-Smoothed'!H10)^2</f>
        <v>4.7463142950628253E-4</v>
      </c>
      <c r="I10" s="9">
        <f ca="1">(0.05-'Total-Smoothed'!I10)^2</f>
        <v>1.6206186810620098E-4</v>
      </c>
      <c r="J10" s="9">
        <f ca="1">(0.05-'Total-Smoothed'!J10)^2</f>
        <v>3.0063437676541436E-6</v>
      </c>
      <c r="K10" s="9">
        <f ca="1">(0.05-'Total-Smoothed'!K10)^2</f>
        <v>3.7109135705757487E-3</v>
      </c>
      <c r="L10" s="9">
        <f ca="1">(0.05-'Total-Smoothed'!L10)^2</f>
        <v>4.2966859089563332E-2</v>
      </c>
      <c r="M10" s="9">
        <f ca="1">(0.05-'Total-Smoothed'!M10)^2</f>
        <v>0.12156749126065453</v>
      </c>
      <c r="N10" s="9">
        <f ca="1">(0.05-'Total-Smoothed'!N10)^2</f>
        <v>4.3492201332217421E-2</v>
      </c>
      <c r="O10" s="9">
        <f ca="1">(0.05-'Total-Smoothed'!O10)^2</f>
        <v>3.3601821270368374E-3</v>
      </c>
      <c r="P10" s="9">
        <f ca="1">(0.05-'Total-Smoothed'!P10)^2</f>
        <v>2.2451011396594916E-5</v>
      </c>
      <c r="Q10" s="9">
        <f ca="1">(0.05-'Total-Smoothed'!Q10)^2</f>
        <v>2.151703474910583E-4</v>
      </c>
      <c r="R10" s="9">
        <f ca="1">(0.05-'Total-Smoothed'!R10)^2</f>
        <v>1.6609662678178745E-3</v>
      </c>
      <c r="S10" s="9">
        <f ca="1">(0.05-'Total-Smoothed'!S10)^2</f>
        <v>1.961026842745977E-3</v>
      </c>
      <c r="T10" s="9">
        <f ca="1">(0.05-'Total-Smoothed'!T10)^2</f>
        <v>1.0952941955933277E-3</v>
      </c>
      <c r="U10" s="9">
        <f ca="1">(0.05-'Total-Smoothed'!U10)^2</f>
        <v>7.0097050126977306E-4</v>
      </c>
      <c r="V10" s="9">
        <f ca="1">(0.05-'Total-Smoothed'!V10)^2</f>
        <v>1.0319366643442285E-3</v>
      </c>
      <c r="Z10" s="4">
        <f t="shared" ca="1" si="0"/>
        <v>4.9866296690448345E-3</v>
      </c>
      <c r="AA10" s="4">
        <f t="shared" ca="1" si="1"/>
        <v>1.751076905505676E-2</v>
      </c>
      <c r="AB10" s="4"/>
      <c r="AC10" s="4">
        <f t="shared" ca="1" si="2"/>
        <v>4.7054611139743069E-4</v>
      </c>
      <c r="AD10" s="4">
        <f t="shared" ca="1" si="3"/>
        <v>1.572429102052393E-3</v>
      </c>
    </row>
    <row r="11" spans="1:42">
      <c r="A11" s="4" t="s">
        <v>41</v>
      </c>
      <c r="B11" s="4" t="s">
        <v>116</v>
      </c>
      <c r="C11" s="9">
        <f ca="1">(0.05-'Total-Smoothed'!C11)^2</f>
        <v>5.1823320743812451E-4</v>
      </c>
      <c r="D11" s="9">
        <f ca="1">(0.05-'Total-Smoothed'!D11)^2</f>
        <v>1.0185524993070849E-3</v>
      </c>
      <c r="E11" s="9">
        <f ca="1">(0.05-'Total-Smoothed'!E11)^2</f>
        <v>9.4340379493629343E-4</v>
      </c>
      <c r="F11" s="9">
        <f ca="1">(0.05-'Total-Smoothed'!F11)^2</f>
        <v>8.648670185833746E-4</v>
      </c>
      <c r="G11" s="9">
        <f ca="1">(0.05-'Total-Smoothed'!G11)^2</f>
        <v>1.160490117885434E-3</v>
      </c>
      <c r="H11" s="9">
        <f ca="1">(0.05-'Total-Smoothed'!H11)^2</f>
        <v>1.5116842267074231E-3</v>
      </c>
      <c r="I11" s="9">
        <f ca="1">(0.05-'Total-Smoothed'!I11)^2</f>
        <v>1.5201746128166986E-3</v>
      </c>
      <c r="J11" s="9">
        <f ca="1">(0.05-'Total-Smoothed'!J11)^2</f>
        <v>4.6273606254416358E-4</v>
      </c>
      <c r="K11" s="9">
        <f ca="1">(0.05-'Total-Smoothed'!K11)^2</f>
        <v>4.1120194348858094E-2</v>
      </c>
      <c r="L11" s="9">
        <f ca="1">(0.05-'Total-Smoothed'!L11)^2</f>
        <v>0.13818900369081377</v>
      </c>
      <c r="M11" s="9">
        <f ca="1">(0.05-'Total-Smoothed'!M11)^2</f>
        <v>4.9312815128702704E-2</v>
      </c>
      <c r="N11" s="9">
        <f ca="1">(0.05-'Total-Smoothed'!N11)^2</f>
        <v>1.5634683481907038E-3</v>
      </c>
      <c r="O11" s="9">
        <f ca="1">(0.05-'Total-Smoothed'!O11)^2</f>
        <v>4.4579148150118155E-4</v>
      </c>
      <c r="P11" s="9">
        <f ca="1">(0.05-'Total-Smoothed'!P11)^2</f>
        <v>3.1783151494354026E-4</v>
      </c>
      <c r="Q11" s="9">
        <f ca="1">(0.05-'Total-Smoothed'!Q11)^2</f>
        <v>2.9061357858099486E-4</v>
      </c>
      <c r="R11" s="9">
        <f ca="1">(0.05-'Total-Smoothed'!R11)^2</f>
        <v>6.3476037946599221E-4</v>
      </c>
      <c r="S11" s="9">
        <f ca="1">(0.05-'Total-Smoothed'!S11)^2</f>
        <v>5.7106786790626831E-4</v>
      </c>
      <c r="T11" s="9">
        <f ca="1">(0.05-'Total-Smoothed'!T11)^2</f>
        <v>4.555463436825512E-4</v>
      </c>
      <c r="U11" s="9">
        <f ca="1">(0.05-'Total-Smoothed'!U11)^2</f>
        <v>4.5535916850843238E-4</v>
      </c>
      <c r="V11" s="9">
        <f ca="1">(0.05-'Total-Smoothed'!V11)^2</f>
        <v>6.4331034261232926E-4</v>
      </c>
      <c r="W11" s="4"/>
      <c r="X11" s="4"/>
      <c r="Y11" s="4"/>
      <c r="Z11" s="4">
        <f t="shared" ca="1" si="0"/>
        <v>1.8730933957989047E-2</v>
      </c>
      <c r="AA11" s="4">
        <f t="shared" ca="1" si="1"/>
        <v>5.4690564154094698E-3</v>
      </c>
      <c r="AB11" s="4"/>
      <c r="AC11" s="4">
        <f t="shared" ca="1" si="2"/>
        <v>8.267298338938342E-4</v>
      </c>
      <c r="AD11" s="4">
        <f t="shared" ca="1" si="3"/>
        <v>5.5379153035160398E-4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8.7027856199568593E-4</v>
      </c>
      <c r="D12" s="9">
        <f ca="1">(0.05-'Total-Smoothed'!D12)^2</f>
        <v>7.3184533583446458E-4</v>
      </c>
      <c r="E12" s="9">
        <f ca="1">(0.05-'Total-Smoothed'!E12)^2</f>
        <v>1.0493861007424203E-3</v>
      </c>
      <c r="F12" s="9">
        <f ca="1">(0.05-'Total-Smoothed'!F12)^2</f>
        <v>1.0621933866403783E-3</v>
      </c>
      <c r="G12" s="9">
        <f ca="1">(0.05-'Total-Smoothed'!G12)^2</f>
        <v>1.1590959774641083E-3</v>
      </c>
      <c r="H12" s="9">
        <f ca="1">(0.05-'Total-Smoothed'!H12)^2</f>
        <v>2.2975870682938162E-3</v>
      </c>
      <c r="I12" s="9">
        <f ca="1">(0.05-'Total-Smoothed'!I12)^2</f>
        <v>1.9783198177315293E-3</v>
      </c>
      <c r="J12" s="9">
        <f ca="1">(0.05-'Total-Smoothed'!J12)^2</f>
        <v>9.6212533053179311E-4</v>
      </c>
      <c r="K12" s="9">
        <f ca="1">(0.05-'Total-Smoothed'!K12)^2</f>
        <v>4.2574450965361769E-2</v>
      </c>
      <c r="L12" s="9">
        <f ca="1">(0.05-'Total-Smoothed'!L12)^2</f>
        <v>0.12657957408372036</v>
      </c>
      <c r="M12" s="9">
        <f ca="1">(0.05-'Total-Smoothed'!M12)^2</f>
        <v>3.9677007811278461E-2</v>
      </c>
      <c r="N12" s="9">
        <f ca="1">(0.05-'Total-Smoothed'!N12)^2</f>
        <v>1.2351385011757775E-3</v>
      </c>
      <c r="O12" s="9">
        <f ca="1">(0.05-'Total-Smoothed'!O12)^2</f>
        <v>3.0094330093583031E-4</v>
      </c>
      <c r="P12" s="9">
        <f ca="1">(0.05-'Total-Smoothed'!P12)^2</f>
        <v>1.5276670241517039E-4</v>
      </c>
      <c r="Q12" s="9">
        <f ca="1">(0.05-'Total-Smoothed'!Q12)^2</f>
        <v>1.0143721366617161E-4</v>
      </c>
      <c r="R12" s="9">
        <f ca="1">(0.05-'Total-Smoothed'!R12)^2</f>
        <v>1.4739421198662291E-4</v>
      </c>
      <c r="S12" s="9">
        <f ca="1">(0.05-'Total-Smoothed'!S12)^2</f>
        <v>1.429556770159561E-4</v>
      </c>
      <c r="T12" s="9">
        <f ca="1">(0.05-'Total-Smoothed'!T12)^2</f>
        <v>5.6487962797876644E-4</v>
      </c>
      <c r="U12" s="9">
        <f ca="1">(0.05-'Total-Smoothed'!U12)^2</f>
        <v>3.3058719352181486E-4</v>
      </c>
      <c r="V12" s="9">
        <f ca="1">(0.05-'Total-Smoothed'!V12)^2</f>
        <v>7.7350301230727831E-5</v>
      </c>
      <c r="Z12" s="4">
        <f t="shared" ca="1" si="0"/>
        <v>1.7926485662831632E-2</v>
      </c>
      <c r="AA12" s="4">
        <f t="shared" ca="1" si="1"/>
        <v>4.2730460541205301E-3</v>
      </c>
      <c r="AB12" s="4"/>
      <c r="AC12" s="4">
        <f t="shared" ca="1" si="2"/>
        <v>8.8383666619085697E-4</v>
      </c>
      <c r="AD12" s="4">
        <f t="shared" ca="1" si="3"/>
        <v>2.8507650566044846E-4</v>
      </c>
    </row>
    <row r="13" spans="1:42">
      <c r="A13" s="4" t="s">
        <v>43</v>
      </c>
      <c r="B13" s="4" t="s">
        <v>121</v>
      </c>
      <c r="C13" s="9">
        <f ca="1">(0.05-'Total-Smoothed'!C13)^2</f>
        <v>1.6571762133078339E-4</v>
      </c>
      <c r="D13" s="9">
        <f ca="1">(0.05-'Total-Smoothed'!D13)^2</f>
        <v>3.0826674075308053E-4</v>
      </c>
      <c r="E13" s="9">
        <f ca="1">(0.05-'Total-Smoothed'!E13)^2</f>
        <v>4.5262323175095743E-4</v>
      </c>
      <c r="F13" s="9">
        <f ca="1">(0.05-'Total-Smoothed'!F13)^2</f>
        <v>7.2755586158049289E-4</v>
      </c>
      <c r="G13" s="9">
        <f ca="1">(0.05-'Total-Smoothed'!G13)^2</f>
        <v>1.1511436589855264E-3</v>
      </c>
      <c r="H13" s="9">
        <f ca="1">(0.05-'Total-Smoothed'!H13)^2</f>
        <v>1.2280637532938537E-3</v>
      </c>
      <c r="I13" s="9">
        <f ca="1">(0.05-'Total-Smoothed'!I13)^2</f>
        <v>5.9085222444139993E-4</v>
      </c>
      <c r="J13" s="9">
        <f ca="1">(0.05-'Total-Smoothed'!J13)^2</f>
        <v>5.6513040397559493E-2</v>
      </c>
      <c r="K13" s="9">
        <f ca="1">(0.05-'Total-Smoothed'!K13)^2</f>
        <v>0.29314615109430237</v>
      </c>
      <c r="L13" s="9">
        <f ca="1">(0.05-'Total-Smoothed'!L13)^2</f>
        <v>0.32148335595554128</v>
      </c>
      <c r="M13" s="9">
        <f ca="1">(0.05-'Total-Smoothed'!M13)^2</f>
        <v>8.5556433135030488E-2</v>
      </c>
      <c r="N13" s="9">
        <f ca="1">(0.05-'Total-Smoothed'!N13)^2</f>
        <v>6.9464182737334615E-3</v>
      </c>
      <c r="O13" s="9">
        <f ca="1">(0.05-'Total-Smoothed'!O13)^2</f>
        <v>7.1285364886176822E-5</v>
      </c>
      <c r="P13" s="9">
        <f ca="1">(0.05-'Total-Smoothed'!P13)^2</f>
        <v>3.0559144572878371E-4</v>
      </c>
      <c r="Q13" s="9">
        <f ca="1">(0.05-'Total-Smoothed'!Q13)^2</f>
        <v>3.6089249359216565E-4</v>
      </c>
      <c r="R13" s="9">
        <f ca="1">(0.05-'Total-Smoothed'!R13)^2</f>
        <v>6.9442448687016988E-5</v>
      </c>
      <c r="S13" s="9">
        <f ca="1">(0.05-'Total-Smoothed'!S13)^2</f>
        <v>1.4673278290520115E-3</v>
      </c>
      <c r="T13" s="9">
        <f ca="1">(0.05-'Total-Smoothed'!T13)^2</f>
        <v>2.9064849525146136E-3</v>
      </c>
      <c r="U13" s="9">
        <f ca="1">(0.05-'Total-Smoothed'!U13)^2</f>
        <v>3.5925268743741072E-4</v>
      </c>
      <c r="V13" s="9">
        <f ca="1">(0.05-'Total-Smoothed'!V13)^2</f>
        <v>6.5149590202838003E-4</v>
      </c>
      <c r="W13" s="4"/>
      <c r="X13" s="4"/>
      <c r="Y13" s="4"/>
      <c r="Z13" s="4">
        <f t="shared" ca="1" si="0"/>
        <v>6.7576677053953912E-2</v>
      </c>
      <c r="AA13" s="4">
        <f t="shared" ca="1" si="1"/>
        <v>9.8694624532690532E-3</v>
      </c>
      <c r="AB13" s="4"/>
      <c r="AC13" s="4">
        <f t="shared" ca="1" si="2"/>
        <v>3.0886919794494047E-4</v>
      </c>
      <c r="AD13" s="4">
        <f t="shared" ca="1" si="3"/>
        <v>1.4810850767512141E-3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7.5930809916620377E-4</v>
      </c>
      <c r="D14" s="9">
        <f ca="1">(0.05-'Total-Smoothed'!D14)^2</f>
        <v>5.3897355628692645E-4</v>
      </c>
      <c r="E14" s="9">
        <f ca="1">(0.05-'Total-Smoothed'!E14)^2</f>
        <v>4.5229899581325484E-4</v>
      </c>
      <c r="F14" s="9">
        <f ca="1">(0.05-'Total-Smoothed'!F14)^2</f>
        <v>4.6878059842122091E-4</v>
      </c>
      <c r="G14" s="9">
        <f ca="1">(0.05-'Total-Smoothed'!G14)^2</f>
        <v>2.4298390749593962E-4</v>
      </c>
      <c r="H14" s="9">
        <f ca="1">(0.05-'Total-Smoothed'!H14)^2</f>
        <v>7.3797302058301152E-6</v>
      </c>
      <c r="I14" s="9">
        <f ca="1">(0.05-'Total-Smoothed'!I14)^2</f>
        <v>4.7828640007944933E-5</v>
      </c>
      <c r="J14" s="9">
        <f ca="1">(0.05-'Total-Smoothed'!J14)^2</f>
        <v>6.2786243145242422E-4</v>
      </c>
      <c r="K14" s="9">
        <f ca="1">(0.05-'Total-Smoothed'!K14)^2</f>
        <v>4.9237595291595375E-2</v>
      </c>
      <c r="L14" s="9">
        <f ca="1">(0.05-'Total-Smoothed'!L14)^2</f>
        <v>0.27706968408980309</v>
      </c>
      <c r="M14" s="9">
        <f ca="1">(0.05-'Total-Smoothed'!M14)^2</f>
        <v>0.29209163499599688</v>
      </c>
      <c r="N14" s="9">
        <f ca="1">(0.05-'Total-Smoothed'!N14)^2</f>
        <v>7.5018611967534066E-2</v>
      </c>
      <c r="O14" s="9">
        <f ca="1">(0.05-'Total-Smoothed'!O14)^2</f>
        <v>9.4128163858353073E-3</v>
      </c>
      <c r="P14" s="9">
        <f ca="1">(0.05-'Total-Smoothed'!P14)^2</f>
        <v>4.0263647370804984E-3</v>
      </c>
      <c r="Q14" s="9">
        <f ca="1">(0.05-'Total-Smoothed'!Q14)^2</f>
        <v>4.0164991787806411E-3</v>
      </c>
      <c r="R14" s="9">
        <f ca="1">(0.05-'Total-Smoothed'!R14)^2</f>
        <v>1.4855814482796512E-3</v>
      </c>
      <c r="S14" s="9">
        <f ca="1">(0.05-'Total-Smoothed'!S14)^2</f>
        <v>1.1726685820846855E-4</v>
      </c>
      <c r="T14" s="9">
        <f ca="1">(0.05-'Total-Smoothed'!T14)^2</f>
        <v>3.5682951919533407E-5</v>
      </c>
      <c r="U14" s="9">
        <f ca="1">(0.05-'Total-Smoothed'!U14)^2</f>
        <v>2.5627154805133373E-4</v>
      </c>
      <c r="V14" s="9">
        <f ca="1">(0.05-'Total-Smoothed'!V14)^2</f>
        <v>1.2499320318169985E-4</v>
      </c>
      <c r="Z14" s="4">
        <f t="shared" ca="1" si="0"/>
        <v>3.2945269534024824E-2</v>
      </c>
      <c r="AA14" s="4">
        <f t="shared" ca="1" si="1"/>
        <v>3.8658572327486811E-2</v>
      </c>
      <c r="AB14" s="4"/>
      <c r="AC14" s="4">
        <f t="shared" ca="1" si="2"/>
        <v>5.8352688375546172E-4</v>
      </c>
      <c r="AD14" s="4">
        <f t="shared" ca="1" si="3"/>
        <v>5.4617708613588435E-4</v>
      </c>
    </row>
    <row r="15" spans="1:42">
      <c r="A15" s="4" t="s">
        <v>122</v>
      </c>
      <c r="B15" s="4" t="s">
        <v>123</v>
      </c>
      <c r="C15" s="9">
        <f ca="1">(0.05-'Total-Smoothed'!C17)^2</f>
        <v>9.5422445960927874E-4</v>
      </c>
      <c r="D15" s="9">
        <f ca="1">(0.05-'Total-Smoothed'!D17)^2</f>
        <v>4.3328090176103664E-4</v>
      </c>
      <c r="E15" s="9">
        <f ca="1">(0.05-'Total-Smoothed'!E17)^2</f>
        <v>1.9368656008786941E-4</v>
      </c>
      <c r="F15" s="9">
        <f ca="1">(0.05-'Total-Smoothed'!F17)^2</f>
        <v>4.2864435805612446E-4</v>
      </c>
      <c r="G15" s="9">
        <f ca="1">(0.05-'Total-Smoothed'!G17)^2</f>
        <v>5.9623713467144295E-4</v>
      </c>
      <c r="H15" s="9">
        <f ca="1">(0.05-'Total-Smoothed'!H17)^2</f>
        <v>5.0126491969591173E-4</v>
      </c>
      <c r="I15" s="9">
        <f ca="1">(0.05-'Total-Smoothed'!I17)^2</f>
        <v>3.8813105589161827E-4</v>
      </c>
      <c r="J15" s="9">
        <f ca="1">(0.05-'Total-Smoothed'!J17)^2</f>
        <v>5.7995723210350848E-4</v>
      </c>
      <c r="K15" s="9">
        <f ca="1">(0.05-'Total-Smoothed'!K17)^2</f>
        <v>2.7677602724465691E-2</v>
      </c>
      <c r="L15" s="9">
        <f ca="1">(0.05-'Total-Smoothed'!L17)^2</f>
        <v>0.10554352051684274</v>
      </c>
      <c r="M15" s="9">
        <f ca="1">(0.05-'Total-Smoothed'!M17)^2</f>
        <v>9.4179627222179582E-2</v>
      </c>
      <c r="N15" s="9">
        <f ca="1">(0.05-'Total-Smoothed'!N17)^2</f>
        <v>9.0478393467455759E-2</v>
      </c>
      <c r="O15" s="9">
        <f ca="1">(0.05-'Total-Smoothed'!O17)^2</f>
        <v>6.1621003956594235E-2</v>
      </c>
      <c r="P15" s="9">
        <f ca="1">(0.05-'Total-Smoothed'!P17)^2</f>
        <v>4.5963830999239744E-2</v>
      </c>
      <c r="Q15" s="9">
        <f ca="1">(0.05-'Total-Smoothed'!Q17)^2</f>
        <v>3.5938287054263655E-2</v>
      </c>
      <c r="R15" s="9">
        <f ca="1">(0.05-'Total-Smoothed'!R17)^2</f>
        <v>3.984800778726267E-2</v>
      </c>
      <c r="S15" s="9">
        <f ca="1">(0.05-'Total-Smoothed'!S17)^2</f>
        <v>7.1199492216337631E-2</v>
      </c>
      <c r="T15" s="9">
        <f ca="1">(0.05-'Total-Smoothed'!T17)^2</f>
        <v>0.12288313015857548</v>
      </c>
      <c r="U15" s="9">
        <f ca="1">(0.05-'Total-Smoothed'!U17)^2</f>
        <v>0.16101173520954071</v>
      </c>
      <c r="V15" s="9">
        <f ca="1">(0.05-'Total-Smoothed'!V17)^2</f>
        <v>0.2137451816233529</v>
      </c>
      <c r="W15" s="4"/>
      <c r="X15" s="4"/>
      <c r="Y15" s="4"/>
      <c r="Z15" s="4">
        <f t="shared" ca="1" si="0"/>
        <v>1.3729654986318524E-2</v>
      </c>
      <c r="AA15" s="4">
        <f t="shared" ca="1" si="1"/>
        <v>9.3686868969480225E-2</v>
      </c>
      <c r="AB15" s="4"/>
      <c r="AC15" s="4">
        <f t="shared" ca="1" si="2"/>
        <v>5.2706397381939495E-4</v>
      </c>
      <c r="AD15" s="4">
        <f t="shared" ca="1" si="3"/>
        <v>7.7976876720725272E-2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3.7819297137113208E-3</v>
      </c>
      <c r="D16" s="9">
        <f ca="1">(0.05-'Total-Smoothed'!D18)^2</f>
        <v>1.987438793023552E-3</v>
      </c>
      <c r="E16" s="9">
        <f ca="1">(0.05-'Total-Smoothed'!E18)^2</f>
        <v>7.5076092549612738E-4</v>
      </c>
      <c r="F16" s="9">
        <f ca="1">(0.05-'Total-Smoothed'!F18)^2</f>
        <v>4.5727594722760071E-4</v>
      </c>
      <c r="G16" s="9">
        <f ca="1">(0.05-'Total-Smoothed'!G18)^2</f>
        <v>7.7414886422187419E-4</v>
      </c>
      <c r="H16" s="9">
        <f ca="1">(0.05-'Total-Smoothed'!H18)^2</f>
        <v>1.8921958827223379E-3</v>
      </c>
      <c r="I16" s="9">
        <f ca="1">(0.05-'Total-Smoothed'!I18)^2</f>
        <v>2.8261488047350422E-3</v>
      </c>
      <c r="J16" s="9">
        <f ca="1">(0.05-'Total-Smoothed'!J18)^2</f>
        <v>6.2108342405471715E-4</v>
      </c>
      <c r="K16" s="9">
        <f ca="1">(0.05-'Total-Smoothed'!K18)^2</f>
        <v>4.1684363332745054E-3</v>
      </c>
      <c r="L16" s="9">
        <f ca="1">(0.05-'Total-Smoothed'!L18)^2</f>
        <v>2.8501408706892453E-2</v>
      </c>
      <c r="M16" s="9">
        <f ca="1">(0.05-'Total-Smoothed'!M18)^2</f>
        <v>3.4321070214993178E-2</v>
      </c>
      <c r="N16" s="9">
        <f ca="1">(0.05-'Total-Smoothed'!N18)^2</f>
        <v>5.3310212150391036E-2</v>
      </c>
      <c r="O16" s="9">
        <f ca="1">(0.05-'Total-Smoothed'!O18)^2</f>
        <v>6.1567137604350328E-2</v>
      </c>
      <c r="P16" s="9">
        <f ca="1">(0.05-'Total-Smoothed'!P18)^2</f>
        <v>3.6146762250008381E-2</v>
      </c>
      <c r="Q16" s="9">
        <f ca="1">(0.05-'Total-Smoothed'!Q18)^2</f>
        <v>1.6155610615140755E-2</v>
      </c>
      <c r="R16" s="9">
        <f ca="1">(0.05-'Total-Smoothed'!R18)^2</f>
        <v>2.8382856313690436E-2</v>
      </c>
      <c r="S16" s="9">
        <f ca="1">(0.05-'Total-Smoothed'!S18)^2</f>
        <v>7.7508612999661164E-2</v>
      </c>
      <c r="T16" s="9">
        <f ca="1">(0.05-'Total-Smoothed'!T18)^2</f>
        <v>0.10673208110650484</v>
      </c>
      <c r="U16" s="9">
        <f ca="1">(0.05-'Total-Smoothed'!U18)^2</f>
        <v>0.11991920473383114</v>
      </c>
      <c r="V16" s="9">
        <f ca="1">(0.05-'Total-Smoothed'!V18)^2</f>
        <v>0.14936602671261712</v>
      </c>
      <c r="Z16" s="4">
        <f t="shared" ca="1" si="0"/>
        <v>4.5760827395359529E-3</v>
      </c>
      <c r="AA16" s="4">
        <f t="shared" ca="1" si="1"/>
        <v>6.834095747011884E-2</v>
      </c>
      <c r="AB16" s="4"/>
      <c r="AC16" s="4">
        <f t="shared" ca="1" si="2"/>
        <v>2.1733764774103334E-3</v>
      </c>
      <c r="AD16" s="4">
        <f t="shared" ca="1" si="3"/>
        <v>7.0874516806618812E-2</v>
      </c>
    </row>
    <row r="17" spans="1:42">
      <c r="A17" s="4" t="s">
        <v>126</v>
      </c>
      <c r="B17" s="4" t="s">
        <v>127</v>
      </c>
      <c r="C17" s="9">
        <f ca="1">(0.05-'Total-Smoothed'!C19)^2</f>
        <v>1.9639724379025103E-3</v>
      </c>
      <c r="D17" s="9">
        <f ca="1">(0.05-'Total-Smoothed'!D19)^2</f>
        <v>1.4159285799935657E-3</v>
      </c>
      <c r="E17" s="9">
        <f ca="1">(0.05-'Total-Smoothed'!E19)^2</f>
        <v>7.5032065943250227E-4</v>
      </c>
      <c r="F17" s="9">
        <f ca="1">(0.05-'Total-Smoothed'!F19)^2</f>
        <v>3.4835991476667795E-4</v>
      </c>
      <c r="G17" s="9">
        <f ca="1">(0.05-'Total-Smoothed'!G19)^2</f>
        <v>2.9808880992938176E-4</v>
      </c>
      <c r="H17" s="9">
        <f ca="1">(0.05-'Total-Smoothed'!H19)^2</f>
        <v>7.2115274471635181E-4</v>
      </c>
      <c r="I17" s="9">
        <f ca="1">(0.05-'Total-Smoothed'!I19)^2</f>
        <v>4.6491215287649786E-4</v>
      </c>
      <c r="J17" s="9">
        <f ca="1">(0.05-'Total-Smoothed'!J19)^2</f>
        <v>3.8454015298945529E-2</v>
      </c>
      <c r="K17" s="9">
        <f ca="1">(0.05-'Total-Smoothed'!K19)^2</f>
        <v>0.13338777522433728</v>
      </c>
      <c r="L17" s="9">
        <f ca="1">(0.05-'Total-Smoothed'!L19)^2</f>
        <v>7.868075656254965E-2</v>
      </c>
      <c r="M17" s="9">
        <f ca="1">(0.05-'Total-Smoothed'!M19)^2</f>
        <v>5.6249482718667684E-2</v>
      </c>
      <c r="N17" s="9">
        <f ca="1">(0.05-'Total-Smoothed'!N19)^2</f>
        <v>8.5904944123181171E-2</v>
      </c>
      <c r="O17" s="9">
        <f ca="1">(0.05-'Total-Smoothed'!O19)^2</f>
        <v>0.13072500647776505</v>
      </c>
      <c r="P17" s="9">
        <f ca="1">(0.05-'Total-Smoothed'!P19)^2</f>
        <v>0.11419360725551829</v>
      </c>
      <c r="Q17" s="9">
        <f ca="1">(0.05-'Total-Smoothed'!Q19)^2</f>
        <v>5.8605926719844291E-2</v>
      </c>
      <c r="R17" s="9">
        <f ca="1">(0.05-'Total-Smoothed'!R19)^2</f>
        <v>3.6458765524315186E-2</v>
      </c>
      <c r="S17" s="9">
        <f ca="1">(0.05-'Total-Smoothed'!S19)^2</f>
        <v>6.2862896430100873E-2</v>
      </c>
      <c r="T17" s="9">
        <f ca="1">(0.05-'Total-Smoothed'!T19)^2</f>
        <v>9.8771250416538212E-2</v>
      </c>
      <c r="U17" s="9">
        <f ca="1">(0.05-'Total-Smoothed'!U19)^2</f>
        <v>7.8832534056044401E-2</v>
      </c>
      <c r="V17" s="9">
        <f ca="1">(0.05-'Total-Smoothed'!V19)^2</f>
        <v>3.8131597436101464E-2</v>
      </c>
      <c r="W17" s="4"/>
      <c r="X17" s="4"/>
      <c r="Y17" s="4"/>
      <c r="Z17" s="4">
        <f t="shared" ca="1" si="0"/>
        <v>2.5648528238544993E-2</v>
      </c>
      <c r="AA17" s="4">
        <f t="shared" ca="1" si="1"/>
        <v>7.6073601115807674E-2</v>
      </c>
      <c r="AB17" s="4"/>
      <c r="AC17" s="4">
        <f t="shared" ca="1" si="2"/>
        <v>1.3767405591095263E-3</v>
      </c>
      <c r="AD17" s="4">
        <f t="shared" ca="1" si="3"/>
        <v>6.6030970790318097E-2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1.0206559933463261E-3</v>
      </c>
      <c r="D18" s="9">
        <f ca="1">(0.05-'Total-Smoothed'!D20)^2</f>
        <v>6.6381705334223929E-4</v>
      </c>
      <c r="E18" s="9">
        <f ca="1">(0.05-'Total-Smoothed'!E20)^2</f>
        <v>8.6679035713966939E-4</v>
      </c>
      <c r="F18" s="9">
        <f ca="1">(0.05-'Total-Smoothed'!F20)^2</f>
        <v>1.2399248692612482E-3</v>
      </c>
      <c r="G18" s="9">
        <f ca="1">(0.05-'Total-Smoothed'!G20)^2</f>
        <v>1.2768252893515916E-3</v>
      </c>
      <c r="H18" s="9">
        <f ca="1">(0.05-'Total-Smoothed'!H20)^2</f>
        <v>1.6500856243975425E-3</v>
      </c>
      <c r="I18" s="9">
        <f ca="1">(0.05-'Total-Smoothed'!I20)^2</f>
        <v>1.889953520448155E-3</v>
      </c>
      <c r="J18" s="9">
        <f ca="1">(0.05-'Total-Smoothed'!J20)^2</f>
        <v>3.1412258024475959E-4</v>
      </c>
      <c r="K18" s="9">
        <f ca="1">(0.05-'Total-Smoothed'!K20)^2</f>
        <v>3.3567745534621258E-3</v>
      </c>
      <c r="L18" s="9">
        <f ca="1">(0.05-'Total-Smoothed'!L20)^2</f>
        <v>2.1850530645405594E-2</v>
      </c>
      <c r="M18" s="9">
        <f ca="1">(0.05-'Total-Smoothed'!M20)^2</f>
        <v>2.5636692373155245E-2</v>
      </c>
      <c r="N18" s="9">
        <f ca="1">(0.05-'Total-Smoothed'!N20)^2</f>
        <v>5.0471721312904026E-2</v>
      </c>
      <c r="O18" s="9">
        <f ca="1">(0.05-'Total-Smoothed'!O20)^2</f>
        <v>9.7859259746096564E-2</v>
      </c>
      <c r="P18" s="9">
        <f ca="1">(0.05-'Total-Smoothed'!P20)^2</f>
        <v>0.10027173935813483</v>
      </c>
      <c r="Q18" s="9">
        <f ca="1">(0.05-'Total-Smoothed'!Q20)^2</f>
        <v>4.8611709771098646E-2</v>
      </c>
      <c r="R18" s="9">
        <f ca="1">(0.05-'Total-Smoothed'!R20)^2</f>
        <v>2.4945217479351953E-2</v>
      </c>
      <c r="S18" s="9">
        <f ca="1">(0.05-'Total-Smoothed'!S20)^2</f>
        <v>3.2577624528938788E-2</v>
      </c>
      <c r="T18" s="9">
        <f ca="1">(0.05-'Total-Smoothed'!T20)^2</f>
        <v>7.0114251007824729E-2</v>
      </c>
      <c r="U18" s="9">
        <f ca="1">(0.05-'Total-Smoothed'!U20)^2</f>
        <v>9.7112589622099121E-2</v>
      </c>
      <c r="V18" s="9">
        <f ca="1">(0.05-'Total-Smoothed'!V20)^2</f>
        <v>6.5028129572574825E-2</v>
      </c>
      <c r="Z18" s="4">
        <f t="shared" ca="1" si="0"/>
        <v>3.4129480486399253E-3</v>
      </c>
      <c r="AA18" s="4">
        <f t="shared" ca="1" si="1"/>
        <v>6.1262893477217882E-2</v>
      </c>
      <c r="AB18" s="4"/>
      <c r="AC18" s="4">
        <f t="shared" ca="1" si="2"/>
        <v>8.5042113460941169E-4</v>
      </c>
      <c r="AD18" s="4">
        <f t="shared" ca="1" si="3"/>
        <v>4.2545697672038495E-2</v>
      </c>
    </row>
    <row r="19" spans="1:42">
      <c r="A19" s="4" t="s">
        <v>36</v>
      </c>
      <c r="B19" s="4" t="s">
        <v>130</v>
      </c>
      <c r="C19" s="9">
        <f ca="1">(0.05-'Total-Smoothed'!C21)^2</f>
        <v>2.3319940515772971E-3</v>
      </c>
      <c r="D19" s="9">
        <f ca="1">(0.05-'Total-Smoothed'!D21)^2</f>
        <v>2.0876394516868273E-3</v>
      </c>
      <c r="E19" s="9">
        <f ca="1">(0.05-'Total-Smoothed'!E21)^2</f>
        <v>1.3345127792704419E-3</v>
      </c>
      <c r="F19" s="9">
        <f ca="1">(0.05-'Total-Smoothed'!F21)^2</f>
        <v>3.6413650691688432E-4</v>
      </c>
      <c r="G19" s="9">
        <f ca="1">(0.05-'Total-Smoothed'!G21)^2</f>
        <v>2.1327609858641612E-5</v>
      </c>
      <c r="H19" s="9">
        <f ca="1">(0.05-'Total-Smoothed'!H21)^2</f>
        <v>1.9522620569056323E-6</v>
      </c>
      <c r="I19" s="9">
        <f ca="1">(0.05-'Total-Smoothed'!I21)^2</f>
        <v>1.7379506145447743E-3</v>
      </c>
      <c r="J19" s="9">
        <f ca="1">(0.05-'Total-Smoothed'!J21)^2</f>
        <v>3.7996376135039769E-2</v>
      </c>
      <c r="K19" s="9">
        <f ca="1">(0.05-'Total-Smoothed'!K21)^2</f>
        <v>0.11468025386299856</v>
      </c>
      <c r="L19" s="9">
        <f ca="1">(0.05-'Total-Smoothed'!L21)^2</f>
        <v>5.3786007801329007E-2</v>
      </c>
      <c r="M19" s="9">
        <f ca="1">(0.05-'Total-Smoothed'!M21)^2</f>
        <v>3.4557004555431738E-2</v>
      </c>
      <c r="N19" s="9">
        <f ca="1">(0.05-'Total-Smoothed'!N21)^2</f>
        <v>8.1346629939334142E-2</v>
      </c>
      <c r="O19" s="9">
        <f ca="1">(0.05-'Total-Smoothed'!O21)^2</f>
        <v>8.9198580605586469E-2</v>
      </c>
      <c r="P19" s="9">
        <f ca="1">(0.05-'Total-Smoothed'!P21)^2</f>
        <v>5.9130128313854904E-2</v>
      </c>
      <c r="Q19" s="9">
        <f ca="1">(0.05-'Total-Smoothed'!Q21)^2</f>
        <v>4.0070497237189556E-2</v>
      </c>
      <c r="R19" s="9">
        <f ca="1">(0.05-'Total-Smoothed'!R21)^2</f>
        <v>4.5832123591782271E-2</v>
      </c>
      <c r="S19" s="9">
        <f ca="1">(0.05-'Total-Smoothed'!S21)^2</f>
        <v>8.4285469171943239E-2</v>
      </c>
      <c r="T19" s="9">
        <f ca="1">(0.05-'Total-Smoothed'!T21)^2</f>
        <v>8.557018099063321E-2</v>
      </c>
      <c r="U19" s="9">
        <f ca="1">(0.05-'Total-Smoothed'!U21)^2</f>
        <v>6.2531445058675861E-2</v>
      </c>
      <c r="V19" s="9">
        <f ca="1">(0.05-'Total-Smoothed'!V21)^2</f>
        <v>4.0213190979101351E-2</v>
      </c>
      <c r="W19" s="4"/>
      <c r="X19" s="4"/>
      <c r="Y19" s="4"/>
      <c r="Z19" s="4">
        <f t="shared" ca="1" si="0"/>
        <v>2.143421510752791E-2</v>
      </c>
      <c r="AA19" s="4">
        <f t="shared" ca="1" si="1"/>
        <v>6.2273525044353274E-2</v>
      </c>
      <c r="AB19" s="4"/>
      <c r="AC19" s="4">
        <f t="shared" ca="1" si="2"/>
        <v>1.9180487608448553E-3</v>
      </c>
      <c r="AD19" s="4">
        <f t="shared" ca="1" si="3"/>
        <v>7.1895924584786233E-2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1.6092180944040234E-3</v>
      </c>
      <c r="D20" s="9">
        <f ca="1">(0.05-'Total-Smoothed'!D22)^2</f>
        <v>9.1811489196057553E-4</v>
      </c>
      <c r="E20" s="9">
        <f ca="1">(0.05-'Total-Smoothed'!E22)^2</f>
        <v>8.2466632057272662E-4</v>
      </c>
      <c r="F20" s="9">
        <f ca="1">(0.05-'Total-Smoothed'!F22)^2</f>
        <v>7.2588676162264627E-4</v>
      </c>
      <c r="G20" s="9">
        <f ca="1">(0.05-'Total-Smoothed'!G22)^2</f>
        <v>6.2748619289737192E-4</v>
      </c>
      <c r="H20" s="9">
        <f ca="1">(0.05-'Total-Smoothed'!H22)^2</f>
        <v>4.9607488324514368E-4</v>
      </c>
      <c r="I20" s="9">
        <f ca="1">(0.05-'Total-Smoothed'!I22)^2</f>
        <v>2.3740040434812391E-4</v>
      </c>
      <c r="J20" s="9">
        <f ca="1">(0.05-'Total-Smoothed'!J22)^2</f>
        <v>1.2694352849620361E-3</v>
      </c>
      <c r="K20" s="9">
        <f ca="1">(0.05-'Total-Smoothed'!K22)^2</f>
        <v>3.3080093649382587E-2</v>
      </c>
      <c r="L20" s="9">
        <f ca="1">(0.05-'Total-Smoothed'!L22)^2</f>
        <v>0.11019703015684036</v>
      </c>
      <c r="M20" s="9">
        <f ca="1">(0.05-'Total-Smoothed'!M22)^2</f>
        <v>8.7441741271425691E-2</v>
      </c>
      <c r="N20" s="9">
        <f ca="1">(0.05-'Total-Smoothed'!N22)^2</f>
        <v>9.7402490780943221E-2</v>
      </c>
      <c r="O20" s="9">
        <f ca="1">(0.05-'Total-Smoothed'!O22)^2</f>
        <v>0.11070039508812006</v>
      </c>
      <c r="P20" s="9">
        <f ca="1">(0.05-'Total-Smoothed'!P22)^2</f>
        <v>9.1465572331993747E-2</v>
      </c>
      <c r="Q20" s="9">
        <f ca="1">(0.05-'Total-Smoothed'!Q22)^2</f>
        <v>8.2642753558269222E-2</v>
      </c>
      <c r="R20" s="9">
        <f ca="1">(0.05-'Total-Smoothed'!R22)^2</f>
        <v>0.14391178428698242</v>
      </c>
      <c r="S20" s="9">
        <f ca="1">(0.05-'Total-Smoothed'!S22)^2</f>
        <v>0.12753117091905394</v>
      </c>
      <c r="T20" s="9">
        <f ca="1">(0.05-'Total-Smoothed'!T22)^2</f>
        <v>5.3471392323591542E-2</v>
      </c>
      <c r="U20" s="9">
        <f ca="1">(0.05-'Total-Smoothed'!U22)^2</f>
        <v>2.6021520603899641E-2</v>
      </c>
      <c r="V20" s="9">
        <f ca="1">(0.05-'Total-Smoothed'!V22)^2</f>
        <v>5.1857642753922337E-2</v>
      </c>
      <c r="Z20" s="4">
        <f t="shared" ca="1" si="0"/>
        <v>1.499854066402356E-2</v>
      </c>
      <c r="AA20" s="4">
        <f t="shared" ca="1" si="1"/>
        <v>8.7244646391820196E-2</v>
      </c>
      <c r="AB20" s="4"/>
      <c r="AC20" s="4">
        <f t="shared" ca="1" si="2"/>
        <v>1.1173331023124418E-3</v>
      </c>
      <c r="AD20" s="4">
        <f t="shared" ca="1" si="3"/>
        <v>0.10830478250987596</v>
      </c>
    </row>
    <row r="21" spans="1:42">
      <c r="A21" s="4" t="s">
        <v>38</v>
      </c>
      <c r="B21" s="4" t="s">
        <v>132</v>
      </c>
      <c r="C21" s="9">
        <f ca="1">(0.05-'Total-Smoothed'!C23)^2</f>
        <v>8.5593020045409405E-4</v>
      </c>
      <c r="D21" s="9">
        <f ca="1">(0.05-'Total-Smoothed'!D23)^2</f>
        <v>8.5295036444312867E-4</v>
      </c>
      <c r="E21" s="9">
        <f ca="1">(0.05-'Total-Smoothed'!E23)^2</f>
        <v>1.2685443981331492E-3</v>
      </c>
      <c r="F21" s="9">
        <f ca="1">(0.05-'Total-Smoothed'!F23)^2</f>
        <v>1.6891469390028992E-3</v>
      </c>
      <c r="G21" s="9">
        <f ca="1">(0.05-'Total-Smoothed'!G23)^2</f>
        <v>2.1394305886454149E-3</v>
      </c>
      <c r="H21" s="9">
        <f ca="1">(0.05-'Total-Smoothed'!H23)^2</f>
        <v>2.1378587267473076E-3</v>
      </c>
      <c r="I21" s="9">
        <f ca="1">(0.05-'Total-Smoothed'!I23)^2</f>
        <v>1.5978552423338785E-3</v>
      </c>
      <c r="J21" s="9">
        <f ca="1">(0.05-'Total-Smoothed'!J23)^2</f>
        <v>1.9747146227828936E-4</v>
      </c>
      <c r="K21" s="9">
        <f ca="1">(0.05-'Total-Smoothed'!K23)^2</f>
        <v>2.4195274640270107E-2</v>
      </c>
      <c r="L21" s="9">
        <f ca="1">(0.05-'Total-Smoothed'!L23)^2</f>
        <v>8.4624571590960457E-2</v>
      </c>
      <c r="M21" s="9">
        <f ca="1">(0.05-'Total-Smoothed'!M23)^2</f>
        <v>4.0763760125069722E-2</v>
      </c>
      <c r="N21" s="9">
        <f ca="1">(0.05-'Total-Smoothed'!N23)^2</f>
        <v>2.1815074406222358E-2</v>
      </c>
      <c r="O21" s="9">
        <f ca="1">(0.05-'Total-Smoothed'!O23)^2</f>
        <v>4.0350143045247422E-2</v>
      </c>
      <c r="P21" s="9">
        <f ca="1">(0.05-'Total-Smoothed'!P23)^2</f>
        <v>5.3280308043605472E-2</v>
      </c>
      <c r="Q21" s="9">
        <f ca="1">(0.05-'Total-Smoothed'!Q23)^2</f>
        <v>3.105599648703488E-2</v>
      </c>
      <c r="R21" s="9">
        <f ca="1">(0.05-'Total-Smoothed'!R23)^2</f>
        <v>3.4548613948237349E-2</v>
      </c>
      <c r="S21" s="9">
        <f ca="1">(0.05-'Total-Smoothed'!S23)^2</f>
        <v>9.5112167942621562E-2</v>
      </c>
      <c r="T21" s="9">
        <f ca="1">(0.05-'Total-Smoothed'!T23)^2</f>
        <v>0.16271350754891201</v>
      </c>
      <c r="U21" s="9">
        <f ca="1">(0.05-'Total-Smoothed'!U23)^2</f>
        <v>0.146218087910362</v>
      </c>
      <c r="V21" s="9">
        <f ca="1">(0.05-'Total-Smoothed'!V23)^2</f>
        <v>0.12944851524863779</v>
      </c>
      <c r="W21" s="4"/>
      <c r="X21" s="4"/>
      <c r="Y21" s="4"/>
      <c r="Z21" s="4">
        <f t="shared" ca="1" si="0"/>
        <v>1.1955903415326872E-2</v>
      </c>
      <c r="AA21" s="4">
        <f t="shared" ca="1" si="1"/>
        <v>7.5530617470595057E-2</v>
      </c>
      <c r="AB21" s="4"/>
      <c r="AC21" s="4">
        <f t="shared" ca="1" si="2"/>
        <v>9.9247498767679053E-4</v>
      </c>
      <c r="AD21" s="4">
        <f t="shared" ca="1" si="3"/>
        <v>9.745809647992365E-2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2.4488234138668936E-3</v>
      </c>
      <c r="D22" s="9">
        <f ca="1">(0.05-'Total-Smoothed'!D24)^2</f>
        <v>2.6776810587017747E-3</v>
      </c>
      <c r="E22" s="9">
        <f ca="1">(0.05-'Total-Smoothed'!E24)^2</f>
        <v>2.4144047842651183E-3</v>
      </c>
      <c r="F22" s="9">
        <f ca="1">(0.05-'Total-Smoothed'!F24)^2</f>
        <v>1.5055631120799175E-3</v>
      </c>
      <c r="G22" s="9">
        <f ca="1">(0.05-'Total-Smoothed'!G24)^2</f>
        <v>9.9047695110714433E-4</v>
      </c>
      <c r="H22" s="9">
        <f ca="1">(0.05-'Total-Smoothed'!H24)^2</f>
        <v>8.539771548273183E-4</v>
      </c>
      <c r="I22" s="9">
        <f ca="1">(0.05-'Total-Smoothed'!I24)^2</f>
        <v>1.2393408249193093E-3</v>
      </c>
      <c r="J22" s="9">
        <f ca="1">(0.05-'Total-Smoothed'!J24)^2</f>
        <v>5.8938998142894078E-4</v>
      </c>
      <c r="K22" s="9">
        <f ca="1">(0.05-'Total-Smoothed'!K24)^2</f>
        <v>3.2415335881125994E-3</v>
      </c>
      <c r="L22" s="9">
        <f ca="1">(0.05-'Total-Smoothed'!L24)^2</f>
        <v>3.8103007792697562E-2</v>
      </c>
      <c r="M22" s="9">
        <f ca="1">(0.05-'Total-Smoothed'!M24)^2</f>
        <v>6.5438438674381913E-2</v>
      </c>
      <c r="N22" s="9">
        <f ca="1">(0.05-'Total-Smoothed'!N24)^2</f>
        <v>5.9797455562226431E-2</v>
      </c>
      <c r="O22" s="9">
        <f ca="1">(0.05-'Total-Smoothed'!O24)^2</f>
        <v>5.1944906549779693E-2</v>
      </c>
      <c r="P22" s="9">
        <f ca="1">(0.05-'Total-Smoothed'!P24)^2</f>
        <v>6.2170031664027049E-2</v>
      </c>
      <c r="Q22" s="9">
        <f ca="1">(0.05-'Total-Smoothed'!Q24)^2</f>
        <v>4.7516426166826636E-2</v>
      </c>
      <c r="R22" s="9">
        <f ca="1">(0.05-'Total-Smoothed'!R24)^2</f>
        <v>3.6005994999285057E-2</v>
      </c>
      <c r="S22" s="9">
        <f ca="1">(0.05-'Total-Smoothed'!S24)^2</f>
        <v>7.743371560087077E-2</v>
      </c>
      <c r="T22" s="9">
        <f ca="1">(0.05-'Total-Smoothed'!T24)^2</f>
        <v>0.16143961370971807</v>
      </c>
      <c r="U22" s="9">
        <f ca="1">(0.05-'Total-Smoothed'!U24)^2</f>
        <v>0.18582297420164232</v>
      </c>
      <c r="V22" s="9">
        <f ca="1">(0.05-'Total-Smoothed'!V24)^2</f>
        <v>0.1873740030424958</v>
      </c>
      <c r="W22" s="4"/>
      <c r="X22" s="4"/>
      <c r="Y22" s="4"/>
      <c r="Z22" s="4">
        <f t="shared" ca="1" si="0"/>
        <v>5.4064198662006581E-3</v>
      </c>
      <c r="AA22" s="4">
        <f t="shared" ca="1" si="1"/>
        <v>9.3494356017125371E-2</v>
      </c>
      <c r="AB22" s="4"/>
      <c r="AC22" s="4">
        <f t="shared" ca="1" si="2"/>
        <v>2.5136364189445957E-3</v>
      </c>
      <c r="AD22" s="4">
        <f t="shared" ca="1" si="3"/>
        <v>9.1626441436624628E-2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2.5874090654085073E-3</v>
      </c>
      <c r="D23" s="9">
        <f ca="1">(0.05-'Total-Smoothed'!D25)^2</f>
        <v>1.7197900387270211E-3</v>
      </c>
      <c r="E23" s="9">
        <f ca="1">(0.05-'Total-Smoothed'!E25)^2</f>
        <v>6.6756519989471087E-4</v>
      </c>
      <c r="F23" s="9">
        <f ca="1">(0.05-'Total-Smoothed'!F25)^2</f>
        <v>1.8445411167722435E-4</v>
      </c>
      <c r="G23" s="9">
        <f ca="1">(0.05-'Total-Smoothed'!G25)^2</f>
        <v>1.412550569766767E-4</v>
      </c>
      <c r="H23" s="9">
        <f ca="1">(0.05-'Total-Smoothed'!H25)^2</f>
        <v>5.6251676940516674E-4</v>
      </c>
      <c r="I23" s="9">
        <f ca="1">(0.05-'Total-Smoothed'!I25)^2</f>
        <v>1.3036297751381218E-3</v>
      </c>
      <c r="J23" s="9">
        <f ca="1">(0.05-'Total-Smoothed'!J25)^2</f>
        <v>1.4485895201127046E-3</v>
      </c>
      <c r="K23" s="9">
        <f ca="1">(0.05-'Total-Smoothed'!K25)^2</f>
        <v>6.1346373765496518E-5</v>
      </c>
      <c r="L23" s="9">
        <f ca="1">(0.05-'Total-Smoothed'!L25)^2</f>
        <v>7.3445273064798033E-3</v>
      </c>
      <c r="M23" s="9">
        <f ca="1">(0.05-'Total-Smoothed'!M25)^2</f>
        <v>5.810093001568286E-2</v>
      </c>
      <c r="N23" s="9">
        <f ca="1">(0.05-'Total-Smoothed'!N25)^2</f>
        <v>0.13110238247485623</v>
      </c>
      <c r="O23" s="9">
        <f ca="1">(0.05-'Total-Smoothed'!O25)^2</f>
        <v>0.16833277912977215</v>
      </c>
      <c r="P23" s="9">
        <f ca="1">(0.05-'Total-Smoothed'!P25)^2</f>
        <v>0.12744195478728076</v>
      </c>
      <c r="Q23" s="9">
        <f ca="1">(0.05-'Total-Smoothed'!Q25)^2</f>
        <v>7.4380069529688939E-2</v>
      </c>
      <c r="R23" s="9">
        <f ca="1">(0.05-'Total-Smoothed'!R25)^2</f>
        <v>7.6570697116480069E-2</v>
      </c>
      <c r="S23" s="9">
        <f ca="1">(0.05-'Total-Smoothed'!S25)^2</f>
        <v>7.5796464774323252E-2</v>
      </c>
      <c r="T23" s="9">
        <f ca="1">(0.05-'Total-Smoothed'!T25)^2</f>
        <v>6.7724258750335803E-2</v>
      </c>
      <c r="U23" s="9">
        <f ca="1">(0.05-'Total-Smoothed'!U25)^2</f>
        <v>9.1267657365219218E-2</v>
      </c>
      <c r="V23" s="9">
        <f ca="1">(0.05-'Total-Smoothed'!V25)^2</f>
        <v>0.10628241625452449</v>
      </c>
      <c r="W23" s="4"/>
      <c r="X23" s="4"/>
      <c r="Y23" s="4"/>
      <c r="Z23" s="4">
        <f t="shared" ca="1" si="0"/>
        <v>1.6021083217585435E-3</v>
      </c>
      <c r="AA23" s="4">
        <f t="shared" ca="1" si="1"/>
        <v>9.7699961019816386E-2</v>
      </c>
      <c r="AB23" s="4"/>
      <c r="AC23" s="4">
        <f t="shared" ca="1" si="2"/>
        <v>1.6582547680100799E-3</v>
      </c>
      <c r="AD23" s="4">
        <f t="shared" ca="1" si="3"/>
        <v>7.3363806880379703E-2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1.6598008372654654E-3</v>
      </c>
      <c r="D24" s="9">
        <f ca="1">(0.05-'Total-Smoothed'!D26)^2</f>
        <v>1.5310139527342675E-3</v>
      </c>
      <c r="E24" s="9">
        <f ca="1">(0.05-'Total-Smoothed'!E26)^2</f>
        <v>6.341192737110775E-4</v>
      </c>
      <c r="F24" s="9">
        <f ca="1">(0.05-'Total-Smoothed'!F26)^2</f>
        <v>2.1208322029574181E-4</v>
      </c>
      <c r="G24" s="9">
        <f ca="1">(0.05-'Total-Smoothed'!G26)^2</f>
        <v>3.0182149635732782E-4</v>
      </c>
      <c r="H24" s="9">
        <f ca="1">(0.05-'Total-Smoothed'!H26)^2</f>
        <v>8.6298468791596791E-4</v>
      </c>
      <c r="I24" s="9">
        <f ca="1">(0.05-'Total-Smoothed'!I26)^2</f>
        <v>1.6712772912802244E-3</v>
      </c>
      <c r="J24" s="9">
        <f ca="1">(0.05-'Total-Smoothed'!J26)^2</f>
        <v>5.6671502617365032E-6</v>
      </c>
      <c r="K24" s="9">
        <f ca="1">(0.05-'Total-Smoothed'!K26)^2</f>
        <v>2.3186538986291048E-2</v>
      </c>
      <c r="L24" s="9">
        <f ca="1">(0.05-'Total-Smoothed'!L26)^2</f>
        <v>9.2827434352482099E-2</v>
      </c>
      <c r="M24" s="9">
        <f ca="1">(0.05-'Total-Smoothed'!M26)^2</f>
        <v>6.5254634073990916E-2</v>
      </c>
      <c r="N24" s="9">
        <f ca="1">(0.05-'Total-Smoothed'!N26)^2</f>
        <v>6.8158581503296511E-2</v>
      </c>
      <c r="O24" s="9">
        <f ca="1">(0.05-'Total-Smoothed'!O26)^2</f>
        <v>0.1127628406924793</v>
      </c>
      <c r="P24" s="9">
        <f ca="1">(0.05-'Total-Smoothed'!P26)^2</f>
        <v>0.15658521318531363</v>
      </c>
      <c r="Q24" s="9">
        <f ca="1">(0.05-'Total-Smoothed'!Q26)^2</f>
        <v>0.15959501837581294</v>
      </c>
      <c r="R24" s="9">
        <f ca="1">(0.05-'Total-Smoothed'!R26)^2</f>
        <v>0.11223073300060432</v>
      </c>
      <c r="S24" s="9">
        <f ca="1">(0.05-'Total-Smoothed'!S26)^2</f>
        <v>4.8423500613382096E-2</v>
      </c>
      <c r="T24" s="9">
        <f ca="1">(0.05-'Total-Smoothed'!T26)^2</f>
        <v>1.9391275931793558E-2</v>
      </c>
      <c r="U24" s="9">
        <f ca="1">(0.05-'Total-Smoothed'!U26)^2</f>
        <v>2.9321556128329488E-2</v>
      </c>
      <c r="V24" s="9">
        <f ca="1">(0.05-'Total-Smoothed'!V26)^2</f>
        <v>6.6505315333015125E-2</v>
      </c>
      <c r="W24" s="4"/>
      <c r="X24" s="4"/>
      <c r="Y24" s="4"/>
      <c r="Z24" s="4">
        <f t="shared" ca="1" si="0"/>
        <v>1.2289274124859495E-2</v>
      </c>
      <c r="AA24" s="4">
        <f t="shared" ca="1" si="1"/>
        <v>8.3822866883801805E-2</v>
      </c>
      <c r="AB24" s="4"/>
      <c r="AC24" s="4">
        <f t="shared" ca="1" si="2"/>
        <v>1.2749780212369369E-3</v>
      </c>
      <c r="AD24" s="4">
        <f t="shared" ca="1" si="3"/>
        <v>6.0015169848593321E-2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6.0535580568549013E-4</v>
      </c>
      <c r="D25" s="9">
        <f ca="1">(0.05-'Total-Smoothed'!D27)^2</f>
        <v>5.7935884453304016E-4</v>
      </c>
      <c r="E25" s="9">
        <f ca="1">(0.05-'Total-Smoothed'!E27)^2</f>
        <v>7.1962922580406864E-4</v>
      </c>
      <c r="F25" s="9">
        <f ca="1">(0.05-'Total-Smoothed'!F27)^2</f>
        <v>1.7274272458976212E-3</v>
      </c>
      <c r="G25" s="9">
        <f ca="1">(0.05-'Total-Smoothed'!G27)^2</f>
        <v>2.4030158869283546E-3</v>
      </c>
      <c r="H25" s="9">
        <f ca="1">(0.05-'Total-Smoothed'!H27)^2</f>
        <v>1.7266792233771077E-3</v>
      </c>
      <c r="I25" s="9">
        <f ca="1">(0.05-'Total-Smoothed'!I27)^2</f>
        <v>1.0653981592139148E-3</v>
      </c>
      <c r="J25" s="9">
        <f ca="1">(0.05-'Total-Smoothed'!J27)^2</f>
        <v>4.2827599674252328E-5</v>
      </c>
      <c r="K25" s="9">
        <f ca="1">(0.05-'Total-Smoothed'!K27)^2</f>
        <v>1.2216451646569818E-2</v>
      </c>
      <c r="L25" s="9">
        <f ca="1">(0.05-'Total-Smoothed'!L27)^2</f>
        <v>5.1118603495194904E-2</v>
      </c>
      <c r="M25" s="9">
        <f ca="1">(0.05-'Total-Smoothed'!M27)^2</f>
        <v>6.6099521176392631E-2</v>
      </c>
      <c r="N25" s="9">
        <f ca="1">(0.05-'Total-Smoothed'!N27)^2</f>
        <v>0.11618884482847103</v>
      </c>
      <c r="O25" s="9">
        <f ca="1">(0.05-'Total-Smoothed'!O27)^2</f>
        <v>0.12990594447403556</v>
      </c>
      <c r="P25" s="9">
        <f ca="1">(0.05-'Total-Smoothed'!P27)^2</f>
        <v>7.7131444902107188E-2</v>
      </c>
      <c r="Q25" s="9">
        <f ca="1">(0.05-'Total-Smoothed'!Q27)^2</f>
        <v>3.0720910544163947E-2</v>
      </c>
      <c r="R25" s="9">
        <f ca="1">(0.05-'Total-Smoothed'!R27)^2</f>
        <v>2.9742380066417745E-2</v>
      </c>
      <c r="S25" s="9">
        <f ca="1">(0.05-'Total-Smoothed'!S27)^2</f>
        <v>5.0305855715851208E-2</v>
      </c>
      <c r="T25" s="9">
        <f ca="1">(0.05-'Total-Smoothed'!T27)^2</f>
        <v>6.702616677589425E-2</v>
      </c>
      <c r="U25" s="9">
        <f ca="1">(0.05-'Total-Smoothed'!U27)^2</f>
        <v>6.4635916133922666E-2</v>
      </c>
      <c r="V25" s="9">
        <f ca="1">(0.05-'Total-Smoothed'!V27)^2</f>
        <v>4.8478300434284707E-2</v>
      </c>
      <c r="W25" s="4"/>
      <c r="X25" s="4"/>
      <c r="Y25" s="4"/>
      <c r="Z25" s="4">
        <f t="shared" ca="1" si="0"/>
        <v>7.2204747132878569E-3</v>
      </c>
      <c r="AA25" s="4">
        <f t="shared" ca="1" si="1"/>
        <v>6.8023528505154085E-2</v>
      </c>
      <c r="AB25" s="4"/>
      <c r="AC25" s="4">
        <f t="shared" ca="1" si="2"/>
        <v>6.3478129200753301E-4</v>
      </c>
      <c r="AD25" s="4">
        <f t="shared" ca="1" si="3"/>
        <v>4.9024800852721068E-2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5.715907848112793E-4</v>
      </c>
      <c r="D26" s="9">
        <f ca="1">(0.05-'Total-Smoothed'!D28)^2</f>
        <v>7.9022789180951286E-4</v>
      </c>
      <c r="E26" s="9">
        <f ca="1">(0.05-'Total-Smoothed'!E28)^2</f>
        <v>1.1046118021802926E-3</v>
      </c>
      <c r="F26" s="9">
        <f ca="1">(0.05-'Total-Smoothed'!F28)^2</f>
        <v>1.1373360350633165E-3</v>
      </c>
      <c r="G26" s="9">
        <f ca="1">(0.05-'Total-Smoothed'!G28)^2</f>
        <v>1.2612912597372776E-3</v>
      </c>
      <c r="H26" s="9">
        <f ca="1">(0.05-'Total-Smoothed'!H28)^2</f>
        <v>1.4451667521683327E-3</v>
      </c>
      <c r="I26" s="9">
        <f ca="1">(0.05-'Total-Smoothed'!I28)^2</f>
        <v>8.5476000791802884E-4</v>
      </c>
      <c r="J26" s="9">
        <f ca="1">(0.05-'Total-Smoothed'!J28)^2</f>
        <v>5.8424724790117996E-2</v>
      </c>
      <c r="K26" s="9">
        <f ca="1">(0.05-'Total-Smoothed'!K28)^2</f>
        <v>0.23314636670146283</v>
      </c>
      <c r="L26" s="9">
        <f ca="1">(0.05-'Total-Smoothed'!L28)^2</f>
        <v>0.18356374017590255</v>
      </c>
      <c r="M26" s="9">
        <f ca="1">(0.05-'Total-Smoothed'!M28)^2</f>
        <v>7.2588763689060851E-2</v>
      </c>
      <c r="N26" s="9">
        <f ca="1">(0.05-'Total-Smoothed'!N28)^2</f>
        <v>6.223793096908381E-2</v>
      </c>
      <c r="O26" s="9">
        <f ca="1">(0.05-'Total-Smoothed'!O28)^2</f>
        <v>9.9394861174392168E-2</v>
      </c>
      <c r="P26" s="9">
        <f ca="1">(0.05-'Total-Smoothed'!P28)^2</f>
        <v>0.10695317415102429</v>
      </c>
      <c r="Q26" s="9">
        <f ca="1">(0.05-'Total-Smoothed'!Q28)^2</f>
        <v>5.8479405396699879E-2</v>
      </c>
      <c r="R26" s="9">
        <f ca="1">(0.05-'Total-Smoothed'!R28)^2</f>
        <v>3.1111347911487262E-2</v>
      </c>
      <c r="S26" s="9">
        <f ca="1">(0.05-'Total-Smoothed'!S28)^2</f>
        <v>5.6949839125760855E-2</v>
      </c>
      <c r="T26" s="9">
        <f ca="1">(0.05-'Total-Smoothed'!T28)^2</f>
        <v>0.11935943453193111</v>
      </c>
      <c r="U26" s="9">
        <f ca="1">(0.05-'Total-Smoothed'!U28)^2</f>
        <v>0.16306212552937607</v>
      </c>
      <c r="V26" s="9">
        <f ca="1">(0.05-'Total-Smoothed'!V28)^2</f>
        <v>0.16573282787949192</v>
      </c>
      <c r="W26" s="4"/>
      <c r="X26" s="4"/>
      <c r="Y26" s="4"/>
      <c r="Z26" s="4">
        <f t="shared" ca="1" si="0"/>
        <v>4.8229981620117143E-2</v>
      </c>
      <c r="AA26" s="4">
        <f t="shared" ca="1" si="1"/>
        <v>9.3586971035830829E-2</v>
      </c>
      <c r="AB26" s="4"/>
      <c r="AC26" s="4">
        <f t="shared" ca="1" si="2"/>
        <v>8.2214349293369506E-4</v>
      </c>
      <c r="AD26" s="4">
        <f t="shared" ca="1" si="3"/>
        <v>6.914020718972641E-2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1.5486955728207354E-3</v>
      </c>
      <c r="D27" s="9">
        <f ca="1">(0.05-'Total-Smoothed'!D29)^2</f>
        <v>1.1790113008014872E-3</v>
      </c>
      <c r="E27" s="9">
        <f ca="1">(0.05-'Total-Smoothed'!E29)^2</f>
        <v>1.3850569750730355E-3</v>
      </c>
      <c r="F27" s="9">
        <f ca="1">(0.05-'Total-Smoothed'!F29)^2</f>
        <v>1.1777692296052211E-3</v>
      </c>
      <c r="G27" s="9">
        <f ca="1">(0.05-'Total-Smoothed'!G29)^2</f>
        <v>6.9261243236743114E-4</v>
      </c>
      <c r="H27" s="9">
        <f ca="1">(0.05-'Total-Smoothed'!H29)^2</f>
        <v>7.8510377303976609E-4</v>
      </c>
      <c r="I27" s="9">
        <f ca="1">(0.05-'Total-Smoothed'!I29)^2</f>
        <v>1.3111245738560203E-3</v>
      </c>
      <c r="J27" s="9">
        <f ca="1">(0.05-'Total-Smoothed'!J29)^2</f>
        <v>6.8575013883641713E-4</v>
      </c>
      <c r="K27" s="9">
        <f ca="1">(0.05-'Total-Smoothed'!K29)^2</f>
        <v>7.1734138945265423E-3</v>
      </c>
      <c r="L27" s="9">
        <f ca="1">(0.05-'Total-Smoothed'!L29)^2</f>
        <v>0.11370817774282013</v>
      </c>
      <c r="M27" s="9">
        <f ca="1">(0.05-'Total-Smoothed'!M29)^2</f>
        <v>0.33693248538537329</v>
      </c>
      <c r="N27" s="9">
        <f ca="1">(0.05-'Total-Smoothed'!N29)^2</f>
        <v>0.37160901156730708</v>
      </c>
      <c r="O27" s="9">
        <f ca="1">(0.05-'Total-Smoothed'!O29)^2</f>
        <v>0.2644872281630497</v>
      </c>
      <c r="P27" s="9">
        <f ca="1">(0.05-'Total-Smoothed'!P29)^2</f>
        <v>0.15616814766937775</v>
      </c>
      <c r="Q27" s="9">
        <f ca="1">(0.05-'Total-Smoothed'!Q29)^2</f>
        <v>8.8697369387241196E-2</v>
      </c>
      <c r="R27" s="9">
        <f ca="1">(0.05-'Total-Smoothed'!R29)^2</f>
        <v>9.0554827872038585E-2</v>
      </c>
      <c r="S27" s="9">
        <f ca="1">(0.05-'Total-Smoothed'!S29)^2</f>
        <v>0.11004186382955453</v>
      </c>
      <c r="T27" s="9">
        <f ca="1">(0.05-'Total-Smoothed'!T29)^2</f>
        <v>0.13797460990792063</v>
      </c>
      <c r="U27" s="9">
        <f ca="1">(0.05-'Total-Smoothed'!U29)^2</f>
        <v>0.14066498998582155</v>
      </c>
      <c r="V27" s="9">
        <f ca="1">(0.05-'Total-Smoothed'!V29)^2</f>
        <v>0.10752173545145863</v>
      </c>
      <c r="W27" s="4"/>
      <c r="X27" s="4"/>
      <c r="Y27" s="4"/>
      <c r="Z27" s="4">
        <f t="shared" ca="1" si="0"/>
        <v>1.2964671563374681E-2</v>
      </c>
      <c r="AA27" s="4">
        <f t="shared" ca="1" si="1"/>
        <v>0.1804652269219143</v>
      </c>
      <c r="AB27" s="4"/>
      <c r="AC27" s="4">
        <f t="shared" ca="1" si="2"/>
        <v>1.3709212828984195E-3</v>
      </c>
      <c r="AD27" s="4">
        <f t="shared" ca="1" si="3"/>
        <v>0.11285710053650459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6.873592962002539E-4</v>
      </c>
      <c r="D35" s="4">
        <f t="shared" ref="D35:V35" ca="1" si="4">SUMIF($B2:$B31,$B35,D2:D31)/COUNTIF($B2:$B31,$B35)</f>
        <v>6.51902509162425E-4</v>
      </c>
      <c r="E35" s="4">
        <f t="shared" ca="1" si="4"/>
        <v>6.3487189015665765E-4</v>
      </c>
      <c r="F35" s="4">
        <f t="shared" ca="1" si="4"/>
        <v>6.8844727485468699E-4</v>
      </c>
      <c r="G35" s="4">
        <f t="shared" ca="1" si="4"/>
        <v>7.8251647219722167E-4</v>
      </c>
      <c r="H35" s="4">
        <f t="shared" ca="1" si="4"/>
        <v>8.3988341447512179E-4</v>
      </c>
      <c r="I35" s="4">
        <f t="shared" ca="1" si="4"/>
        <v>9.1722027379777379E-4</v>
      </c>
      <c r="J35" s="4">
        <f t="shared" ca="1" si="4"/>
        <v>1.1278226290914394E-2</v>
      </c>
      <c r="K35" s="4">
        <f t="shared" ca="1" si="4"/>
        <v>7.5505562529032094E-2</v>
      </c>
      <c r="L35" s="4">
        <f t="shared" ca="1" si="4"/>
        <v>0.15876643532250156</v>
      </c>
      <c r="M35" s="4">
        <f t="shared" ca="1" si="4"/>
        <v>9.8007387252371597E-2</v>
      </c>
      <c r="N35" s="4">
        <f t="shared" ca="1" si="4"/>
        <v>2.2951797754647379E-2</v>
      </c>
      <c r="O35" s="4">
        <f t="shared" ca="1" si="4"/>
        <v>3.5730434423678552E-3</v>
      </c>
      <c r="P35" s="4">
        <f t="shared" ca="1" si="4"/>
        <v>1.3384250616872528E-3</v>
      </c>
      <c r="Q35" s="4">
        <f t="shared" ca="1" si="4"/>
        <v>2.4445043275613302E-3</v>
      </c>
      <c r="R35" s="4">
        <f t="shared" ca="1" si="4"/>
        <v>1.7252263255907985E-3</v>
      </c>
      <c r="S35" s="4">
        <f t="shared" ca="1" si="4"/>
        <v>1.7438064266595602E-3</v>
      </c>
      <c r="T35" s="4">
        <f t="shared" ca="1" si="4"/>
        <v>2.0151201028871424E-3</v>
      </c>
      <c r="U35" s="4">
        <f t="shared" ca="1" si="4"/>
        <v>7.9785287739064662E-4</v>
      </c>
      <c r="V35" s="4">
        <f t="shared" ca="1" si="4"/>
        <v>9.2385199240871136E-4</v>
      </c>
      <c r="Y35" s="1" t="s">
        <v>0</v>
      </c>
      <c r="Z35" s="4">
        <f ca="1">AVERAGE(Z2:Z14)</f>
        <v>2.5075242527329226E-2</v>
      </c>
      <c r="AA35" s="4">
        <f ca="1">AVERAGE(AA2:AA14)</f>
        <v>1.3552101556357228E-2</v>
      </c>
      <c r="AB35" s="1" t="s">
        <v>0</v>
      </c>
      <c r="AC35" s="4">
        <f ca="1">AVERAGE(AC2:AC14)</f>
        <v>6.5804456517311218E-4</v>
      </c>
      <c r="AD35" s="4">
        <f ca="1">AVERAGE(AD2:AD14)</f>
        <v>1.8280509517125004E-3</v>
      </c>
    </row>
    <row r="36" spans="1:42">
      <c r="B36" s="1" t="s">
        <v>141</v>
      </c>
      <c r="C36" s="4">
        <f ca="1">SUMIF($B2:$B31,$B36,C2:C31)/COUNTIF($B2:$B31,$B36)</f>
        <v>1.6876615716048629E-3</v>
      </c>
      <c r="D36" s="4">
        <f t="shared" ref="D36:V36" ca="1" si="5">SUMIF($B2:$B31,$B36,D2:D31)/COUNTIF($B2:$B31,$B36)</f>
        <v>1.2950963941167715E-3</v>
      </c>
      <c r="E36" s="4">
        <f t="shared" ca="1" si="5"/>
        <v>9.934360970046761E-4</v>
      </c>
      <c r="F36" s="4">
        <f t="shared" ca="1" si="5"/>
        <v>8.613852501133171E-4</v>
      </c>
      <c r="G36" s="4">
        <f t="shared" ca="1" si="5"/>
        <v>8.8646289023460996E-4</v>
      </c>
      <c r="H36" s="4">
        <f t="shared" ca="1" si="5"/>
        <v>1.0490010311011663E-3</v>
      </c>
      <c r="I36" s="4">
        <f t="shared" ca="1" si="5"/>
        <v>1.2759909559618237E-3</v>
      </c>
      <c r="J36" s="4">
        <f t="shared" ca="1" si="5"/>
        <v>1.0817646969081589E-2</v>
      </c>
      <c r="K36" s="4">
        <f t="shared" ca="1" si="5"/>
        <v>4.7659374013763002E-2</v>
      </c>
      <c r="L36" s="4">
        <f t="shared" ca="1" si="5"/>
        <v>7.460379360356903E-2</v>
      </c>
      <c r="M36" s="4">
        <f t="shared" ca="1" si="5"/>
        <v>7.9812627038138878E-2</v>
      </c>
      <c r="N36" s="4">
        <f t="shared" ca="1" si="5"/>
        <v>9.9217205621974822E-2</v>
      </c>
      <c r="O36" s="4">
        <f t="shared" ca="1" si="5"/>
        <v>0.10914231436209759</v>
      </c>
      <c r="P36" s="4">
        <f t="shared" ca="1" si="5"/>
        <v>9.1300147300883552E-2</v>
      </c>
      <c r="Q36" s="4">
        <f t="shared" ca="1" si="5"/>
        <v>5.9420767757174968E-2</v>
      </c>
      <c r="R36" s="4">
        <f t="shared" ca="1" si="5"/>
        <v>5.6164873069071954E-2</v>
      </c>
      <c r="S36" s="4">
        <f t="shared" ca="1" si="5"/>
        <v>7.4617590297569217E-2</v>
      </c>
      <c r="T36" s="4">
        <f t="shared" ca="1" si="5"/>
        <v>9.7936242550782579E-2</v>
      </c>
      <c r="U36" s="4">
        <f t="shared" ca="1" si="5"/>
        <v>0.10510941050298188</v>
      </c>
      <c r="V36" s="4">
        <f t="shared" ca="1" si="5"/>
        <v>0.10536037559396758</v>
      </c>
      <c r="Y36" s="1" t="s">
        <v>32</v>
      </c>
      <c r="Z36" s="4">
        <f ca="1">AVERAGE(Z14:Z27)</f>
        <v>1.5458148067395783E-2</v>
      </c>
      <c r="AA36" s="4">
        <f ca="1">AVERAGE(AA15:AA27)</f>
        <v>8.7808155409464295E-2</v>
      </c>
      <c r="AB36" s="1" t="s">
        <v>32</v>
      </c>
      <c r="AC36" s="4">
        <f ca="1">AVERAGE(AC14:AC27)</f>
        <v>1.2724072253978199E-3</v>
      </c>
      <c r="AD36" s="4">
        <f ca="1">AVERAGE(AD15:AD27)</f>
        <v>7.6239568639141234E-2</v>
      </c>
    </row>
    <row r="37" spans="1:42">
      <c r="B37" s="1" t="s">
        <v>45</v>
      </c>
      <c r="C37" s="7">
        <f ca="1">TTEST(C2:C14,C15:C27,2,1)</f>
        <v>7.8599872116940934E-4</v>
      </c>
      <c r="D37" s="5">
        <f t="shared" ref="D37:U37" ca="1" si="6">TTEST(D2:D14,D15:D27,2,1)</f>
        <v>6.7754496307307404E-3</v>
      </c>
      <c r="E37" s="5">
        <f t="shared" ca="1" si="6"/>
        <v>0.10134420697837582</v>
      </c>
      <c r="F37" s="5">
        <f t="shared" ca="1" si="6"/>
        <v>0.36376798335553984</v>
      </c>
      <c r="G37" s="5">
        <f t="shared" ca="1" si="6"/>
        <v>0.6583319378220065</v>
      </c>
      <c r="H37" s="5">
        <f t="shared" ca="1" si="6"/>
        <v>0.4174935741684811</v>
      </c>
      <c r="I37" s="5">
        <f t="shared" ca="1" si="6"/>
        <v>0.17561273574364322</v>
      </c>
      <c r="J37" s="5">
        <f t="shared" ca="1" si="6"/>
        <v>0.35494513439302078</v>
      </c>
      <c r="K37" s="7">
        <f t="shared" ca="1" si="6"/>
        <v>1.1693754305789077E-4</v>
      </c>
      <c r="L37" s="7">
        <f t="shared" ca="1" si="6"/>
        <v>6.6767357069648077E-4</v>
      </c>
      <c r="M37" s="7">
        <f t="shared" ca="1" si="6"/>
        <v>0.30897016484177675</v>
      </c>
      <c r="N37" s="7">
        <f ca="1">TTEST(N2:N14,N15:N27,2,1)</f>
        <v>2.8155555217370862E-3</v>
      </c>
      <c r="O37" s="7">
        <f t="shared" ca="1" si="6"/>
        <v>3.1585493586280446E-5</v>
      </c>
      <c r="P37" s="7">
        <f t="shared" ca="1" si="6"/>
        <v>3.1312994926285279E-6</v>
      </c>
      <c r="Q37" s="7">
        <f t="shared" ca="1" si="6"/>
        <v>1.3210844978228155E-4</v>
      </c>
      <c r="R37" s="5">
        <f t="shared" ca="1" si="6"/>
        <v>2.6632736671803784E-4</v>
      </c>
      <c r="S37" s="5">
        <f t="shared" ca="1" si="6"/>
        <v>8.2006560716826199E-7</v>
      </c>
      <c r="T37" s="5">
        <f t="shared" ca="1" si="6"/>
        <v>4.6235944295406002E-6</v>
      </c>
      <c r="U37" s="5">
        <f t="shared" ca="1" si="6"/>
        <v>1.0599581222428195E-5</v>
      </c>
      <c r="V37" s="5">
        <f ca="1">TTEST(V2:V14,V15:V27,2,1)</f>
        <v>3.6501706073550676E-5</v>
      </c>
      <c r="Z37" s="5">
        <f ca="1">TTEST(Z2:Z14,Z15:Z27,2,1)</f>
        <v>3.8916071001151653E-4</v>
      </c>
      <c r="AA37" s="5">
        <f ca="1">TTEST(AA2:AA14,AA15:AA27,2,1)</f>
        <v>6.1612346752420155E-8</v>
      </c>
      <c r="AC37" s="5">
        <f ca="1">TTEST(AC2:AC14,AC15:AC27,2,1)</f>
        <v>2.4696537169910434E-3</v>
      </c>
      <c r="AD37" s="5">
        <f ca="1">TTEST(AD2:AD14,AD15:AD27,2,1)</f>
        <v>7.6303783258858629E-8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1.5231818818790908E-4</v>
      </c>
      <c r="D39" s="1">
        <f t="shared" ref="D39:V39" ca="1" si="7">STDEV(D2:D14)/SQRT(13)</f>
        <v>9.4826945409455749E-5</v>
      </c>
      <c r="E39" s="1">
        <f t="shared" ca="1" si="7"/>
        <v>9.9874518983745396E-5</v>
      </c>
      <c r="F39" s="1">
        <f t="shared" ca="1" si="7"/>
        <v>1.1166206786469229E-4</v>
      </c>
      <c r="G39" s="1">
        <f t="shared" ca="1" si="7"/>
        <v>1.4118610897022825E-4</v>
      </c>
      <c r="H39" s="1">
        <f t="shared" ca="1" si="7"/>
        <v>1.9562272858042798E-4</v>
      </c>
      <c r="I39" s="1">
        <f t="shared" ca="1" si="7"/>
        <v>1.6686935568211835E-4</v>
      </c>
      <c r="J39" s="1">
        <f t="shared" ca="1" si="7"/>
        <v>5.6407967117888345E-3</v>
      </c>
      <c r="K39" s="1">
        <f t="shared" ca="1" si="7"/>
        <v>2.1387410758953566E-2</v>
      </c>
      <c r="L39" s="1">
        <f t="shared" ca="1" si="7"/>
        <v>2.3327212212311054E-2</v>
      </c>
      <c r="M39" s="1">
        <f t="shared" ca="1" si="7"/>
        <v>2.3757181242341475E-2</v>
      </c>
      <c r="N39" s="1">
        <f t="shared" ca="1" si="7"/>
        <v>8.1915287906876837E-3</v>
      </c>
      <c r="O39" s="1">
        <f t="shared" ca="1" si="7"/>
        <v>1.7055736776287486E-3</v>
      </c>
      <c r="P39" s="1">
        <f t="shared" ca="1" si="7"/>
        <v>4.5178929399660237E-4</v>
      </c>
      <c r="Q39" s="1">
        <f t="shared" ca="1" si="7"/>
        <v>1.7404558404491607E-3</v>
      </c>
      <c r="R39" s="1">
        <f t="shared" ca="1" si="7"/>
        <v>1.0977785184017508E-3</v>
      </c>
      <c r="S39" s="1">
        <f t="shared" ca="1" si="7"/>
        <v>1.1273824994597823E-3</v>
      </c>
      <c r="T39" s="1">
        <f t="shared" ca="1" si="7"/>
        <v>1.4536616482544059E-3</v>
      </c>
      <c r="U39" s="1">
        <f t="shared" ca="1" si="7"/>
        <v>3.1528610320581051E-4</v>
      </c>
      <c r="V39" s="1">
        <f t="shared" ca="1" si="7"/>
        <v>3.3006506144380679E-4</v>
      </c>
      <c r="Z39" s="1">
        <f t="shared" ref="Z39:AA39" ca="1" si="8">STDEV(Z2:Z14)/SQRT(13)</f>
        <v>4.2568731401665593E-3</v>
      </c>
      <c r="AA39" s="1">
        <f t="shared" ca="1" si="8"/>
        <v>3.2794332139036248E-3</v>
      </c>
      <c r="AC39" s="1">
        <f t="shared" ref="AC39:AD39" ca="1" si="9">STDEV(AC2:AC14)/SQRT(13)</f>
        <v>1.0832261856006851E-4</v>
      </c>
      <c r="AD39" s="1">
        <f t="shared" ca="1" si="9"/>
        <v>9.6743061185859279E-4</v>
      </c>
    </row>
    <row r="40" spans="1:42">
      <c r="B40" s="1" t="s">
        <v>100</v>
      </c>
      <c r="C40" s="1">
        <f ca="1">STDEV(C15:C27)/SQRT(13)</f>
        <v>2.580030364846877E-4</v>
      </c>
      <c r="D40" s="1">
        <f t="shared" ref="D40:V40" ca="1" si="10">STDEV(D15:D27)/SQRT(13)</f>
        <v>1.8826333440065027E-4</v>
      </c>
      <c r="E40" s="1">
        <f t="shared" ca="1" si="10"/>
        <v>1.495567279729059E-4</v>
      </c>
      <c r="F40" s="1">
        <f t="shared" ca="1" si="10"/>
        <v>1.5869928464102973E-4</v>
      </c>
      <c r="G40" s="1">
        <f t="shared" ca="1" si="10"/>
        <v>2.0202238427083284E-4</v>
      </c>
      <c r="H40" s="1">
        <f t="shared" ca="1" si="10"/>
        <v>1.8014540470742509E-4</v>
      </c>
      <c r="I40" s="1">
        <f t="shared" ca="1" si="10"/>
        <v>1.9616735928843081E-4</v>
      </c>
      <c r="J40" s="1">
        <f t="shared" ca="1" si="10"/>
        <v>5.558542848934157E-3</v>
      </c>
      <c r="K40" s="1">
        <f t="shared" ca="1" si="10"/>
        <v>1.9446821679372624E-2</v>
      </c>
      <c r="L40" s="1">
        <f t="shared" ca="1" si="10"/>
        <v>1.3355132975561871E-2</v>
      </c>
      <c r="M40" s="1">
        <f t="shared" ca="1" si="10"/>
        <v>2.216459988380385E-2</v>
      </c>
      <c r="N40" s="1">
        <f t="shared" ca="1" si="10"/>
        <v>2.4077720921323383E-2</v>
      </c>
      <c r="O40" s="1">
        <f t="shared" ca="1" si="10"/>
        <v>1.6348308445090751E-2</v>
      </c>
      <c r="P40" s="1">
        <f t="shared" ca="1" si="10"/>
        <v>1.1109271842931361E-2</v>
      </c>
      <c r="Q40" s="1">
        <f t="shared" ca="1" si="10"/>
        <v>1.0234781128668637E-2</v>
      </c>
      <c r="R40" s="1">
        <f t="shared" ca="1" si="10"/>
        <v>1.0484812531596952E-2</v>
      </c>
      <c r="S40" s="1">
        <f t="shared" ca="1" si="10"/>
        <v>7.20241022323933E-3</v>
      </c>
      <c r="T40" s="1">
        <f t="shared" ca="1" si="10"/>
        <v>1.1857276671002708E-2</v>
      </c>
      <c r="U40" s="1">
        <f t="shared" ca="1" si="10"/>
        <v>1.4448719365735859E-2</v>
      </c>
      <c r="V40" s="1">
        <f t="shared" ca="1" si="10"/>
        <v>1.6532596909019405E-2</v>
      </c>
      <c r="Z40" s="1">
        <f t="shared" ref="Z40:AA40" ca="1" si="11">STDEV(Z15:Z27)/SQRT(13)</f>
        <v>3.4400950610186934E-3</v>
      </c>
      <c r="AA40" s="1">
        <f t="shared" ca="1" si="11"/>
        <v>8.478924431991856E-3</v>
      </c>
      <c r="AC40" s="1">
        <f t="shared" ref="AC40:AD40" ca="1" si="12">STDEV(AC15:AC27)/SQRT(13)</f>
        <v>1.6693970012818208E-4</v>
      </c>
      <c r="AD40" s="1">
        <f t="shared" ca="1" si="12"/>
        <v>5.8882274315192789E-3</v>
      </c>
    </row>
    <row r="42" spans="1:42">
      <c r="B42" s="1" t="s">
        <v>106</v>
      </c>
      <c r="C42" s="1">
        <f ca="1">(C35+0.6*(D35)+0.15*E35)/(1+0.6+0.15)</f>
        <v>6.7070376298354714E-4</v>
      </c>
      <c r="D42" s="1">
        <f ca="1">(D35+0.6*(C35+E35)+0.15*F35)/(1+2*0.6+0.15)</f>
        <v>6.5893970732118089E-4</v>
      </c>
      <c r="E42" s="1">
        <f ca="1">(E35+0.6*(D35+F35)+0.15*(C35+G35))/(1+2*0.6+2*0.15)</f>
        <v>6.6382525033061848E-4</v>
      </c>
      <c r="F42" s="1">
        <f t="shared" ref="F42:T43" ca="1" si="13">(F35+0.6*(E35+G35)+0.15*(D35+H35))/(1+2*0.6+2*0.15)</f>
        <v>7.0505927232505862E-4</v>
      </c>
      <c r="G42" s="1">
        <f t="shared" ca="1" si="13"/>
        <v>7.7293148415530865E-4</v>
      </c>
      <c r="H42" s="1">
        <f t="shared" ca="1" si="13"/>
        <v>1.4618905987749925E-3</v>
      </c>
      <c r="I42" s="1">
        <f t="shared" ca="1" si="13"/>
        <v>7.8525191788863524E-3</v>
      </c>
      <c r="J42" s="1">
        <f t="shared" ca="1" si="13"/>
        <v>3.2429137513263526E-2</v>
      </c>
      <c r="K42" s="1">
        <f t="shared" ca="1" si="13"/>
        <v>7.6948420250402841E-2</v>
      </c>
      <c r="L42" s="1">
        <f t="shared" ca="1" si="13"/>
        <v>0.1072034835192712</v>
      </c>
      <c r="M42" s="1">
        <f t="shared" ca="1" si="13"/>
        <v>8.7560047197748375E-2</v>
      </c>
      <c r="N42" s="1">
        <f t="shared" ca="1" si="13"/>
        <v>4.3166314091647742E-2</v>
      </c>
      <c r="O42" s="1">
        <f t="shared" ca="1" si="13"/>
        <v>1.328598434766343E-2</v>
      </c>
      <c r="P42" s="1">
        <f t="shared" ca="1" si="13"/>
        <v>3.460202934272196E-3</v>
      </c>
      <c r="Q42" s="1">
        <f t="shared" ca="1" si="13"/>
        <v>2.0320890561129094E-3</v>
      </c>
      <c r="R42" s="1">
        <f t="shared" ca="1" si="13"/>
        <v>1.8964978211237968E-3</v>
      </c>
      <c r="S42" s="1">
        <f t="shared" ca="1" si="13"/>
        <v>1.7897471457956487E-3</v>
      </c>
      <c r="T42" s="1">
        <f t="shared" ca="1" si="13"/>
        <v>1.5749909732068774E-3</v>
      </c>
      <c r="U42" s="1">
        <f ca="1">(U35+0.6*(T35+V35)+0.15*S35)/(1+2*0.6+0.15)</f>
        <v>1.20119451002855E-3</v>
      </c>
      <c r="V42" s="1">
        <f ca="1">(V35+0.6*(U35)+0.15*T35)/(1+0.6+0.15)</f>
        <v>9.7418956244352609E-4</v>
      </c>
    </row>
    <row r="43" spans="1:42">
      <c r="B43" s="1" t="s">
        <v>143</v>
      </c>
      <c r="C43" s="1">
        <f ca="1">(C36+0.6*(D36)+0.15*E36)/(1+0.6+0.15)</f>
        <v>1.4935627557860725E-3</v>
      </c>
      <c r="D43" s="1">
        <f ca="1">(D36+0.6*(C36+E36)+0.15*F36)/(1+2*0.6+0.15)</f>
        <v>1.2906224607657413E-3</v>
      </c>
      <c r="E43" s="1">
        <f ca="1">(E36+0.6*(D36+F36)+0.15*(C36+G36))/(1+2*0.6+2*0.15)</f>
        <v>1.0693775011274599E-3</v>
      </c>
      <c r="F43" s="1">
        <f t="shared" ca="1" si="13"/>
        <v>9.3637570249583172E-4</v>
      </c>
      <c r="G43" s="1">
        <f t="shared" ca="1" si="13"/>
        <v>9.4924348676331E-4</v>
      </c>
      <c r="H43" s="1">
        <f t="shared" ca="1" si="13"/>
        <v>1.6393312686793049E-3</v>
      </c>
      <c r="I43" s="1">
        <f t="shared" ca="1" si="13"/>
        <v>6.2711421166684479E-3</v>
      </c>
      <c r="J43" s="1">
        <f t="shared" ca="1" si="13"/>
        <v>2.0610714058446802E-2</v>
      </c>
      <c r="K43" s="1">
        <f t="shared" ca="1" si="13"/>
        <v>4.4430212422587392E-2</v>
      </c>
      <c r="L43" s="1">
        <f t="shared" ca="1" si="13"/>
        <v>6.7036888849347456E-2</v>
      </c>
      <c r="M43" s="1">
        <f t="shared" ca="1" si="13"/>
        <v>8.3050191931937703E-2</v>
      </c>
      <c r="N43" s="1">
        <f t="shared" ca="1" si="13"/>
        <v>9.4990304639113829E-2</v>
      </c>
      <c r="O43" s="1">
        <f t="shared" ca="1" si="13"/>
        <v>9.7735094134043882E-2</v>
      </c>
      <c r="P43" s="1">
        <f t="shared" ca="1" si="13"/>
        <v>8.6298123350441652E-2</v>
      </c>
      <c r="Q43" s="1">
        <f t="shared" ca="1" si="13"/>
        <v>7.0185506271239317E-2</v>
      </c>
      <c r="R43" s="1">
        <f t="shared" ca="1" si="13"/>
        <v>6.5989338551867352E-2</v>
      </c>
      <c r="S43" s="1">
        <f t="shared" ca="1" si="13"/>
        <v>7.6703114563402175E-2</v>
      </c>
      <c r="T43" s="1">
        <f t="shared" ca="1" si="13"/>
        <v>9.2000492132227676E-2</v>
      </c>
      <c r="U43" s="1">
        <f ca="1">(U36+0.6*(T36+V36)+0.15*S36)/(1+2*0.6+0.15)</f>
        <v>0.10139575316360312</v>
      </c>
      <c r="V43" s="1">
        <f ca="1">(V36+0.6*(U36)+0.15*T36)/(1+0.6+0.15)</f>
        <v>0.1046379761590709</v>
      </c>
    </row>
    <row r="44" spans="1:42">
      <c r="B44" s="1" t="s">
        <v>46</v>
      </c>
      <c r="C44" s="8">
        <f ca="1">C42-C43</f>
        <v>-8.228589928025254E-4</v>
      </c>
      <c r="D44" s="8">
        <f t="shared" ref="D44:V44" ca="1" si="14">D42-D43</f>
        <v>-6.3168275344456038E-4</v>
      </c>
      <c r="E44" s="8">
        <f t="shared" ca="1" si="14"/>
        <v>-4.0555225079684141E-4</v>
      </c>
      <c r="F44" s="8">
        <f t="shared" ca="1" si="14"/>
        <v>-2.313164301707731E-4</v>
      </c>
      <c r="G44" s="8">
        <f t="shared" ca="1" si="14"/>
        <v>-1.7631200260800135E-4</v>
      </c>
      <c r="H44" s="8">
        <f t="shared" ca="1" si="14"/>
        <v>-1.7744066990431242E-4</v>
      </c>
      <c r="I44" s="8">
        <f t="shared" ca="1" si="14"/>
        <v>1.5813770622179046E-3</v>
      </c>
      <c r="J44" s="8">
        <f t="shared" ca="1" si="14"/>
        <v>1.1818423454816724E-2</v>
      </c>
      <c r="K44" s="8">
        <f t="shared" ca="1" si="14"/>
        <v>3.2518207827815448E-2</v>
      </c>
      <c r="L44" s="8">
        <f t="shared" ca="1" si="14"/>
        <v>4.0166594669923741E-2</v>
      </c>
      <c r="M44" s="8">
        <f t="shared" ca="1" si="14"/>
        <v>4.5098552658106722E-3</v>
      </c>
      <c r="N44" s="8">
        <f t="shared" ca="1" si="14"/>
        <v>-5.1823990547466087E-2</v>
      </c>
      <c r="O44" s="8">
        <f t="shared" ca="1" si="14"/>
        <v>-8.4449109786380455E-2</v>
      </c>
      <c r="P44" s="8">
        <f t="shared" ca="1" si="14"/>
        <v>-8.2837920416169455E-2</v>
      </c>
      <c r="Q44" s="8">
        <f t="shared" ca="1" si="14"/>
        <v>-6.8153417215126411E-2</v>
      </c>
      <c r="R44" s="8">
        <f t="shared" ca="1" si="14"/>
        <v>-6.4092840730743561E-2</v>
      </c>
      <c r="S44" s="8">
        <f t="shared" ca="1" si="14"/>
        <v>-7.4913367417606527E-2</v>
      </c>
      <c r="T44" s="8">
        <f t="shared" ca="1" si="14"/>
        <v>-9.0425501159020802E-2</v>
      </c>
      <c r="U44" s="8">
        <f t="shared" ca="1" si="14"/>
        <v>-0.10019455865357457</v>
      </c>
      <c r="V44" s="8">
        <f t="shared" ca="1" si="14"/>
        <v>-0.10366378659662738</v>
      </c>
    </row>
    <row r="45" spans="1:42">
      <c r="C45" s="1" t="str">
        <f ca="1">IF(C44=MAX($C$44:$V$44),"Animal",IF(C44=MIN($C$44:$V$44),"Artifact",""))</f>
        <v/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>Animal</v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>Artifact</v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-0.80966494226383512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-8.228589928025254E-4</v>
      </c>
      <c r="D49" s="4">
        <f t="shared" ref="D49:V49" ca="1" si="16">D44</f>
        <v>-6.3168275344456038E-4</v>
      </c>
      <c r="E49" s="4">
        <f t="shared" ca="1" si="16"/>
        <v>-4.0555225079684141E-4</v>
      </c>
      <c r="F49" s="4">
        <f t="shared" ca="1" si="16"/>
        <v>-2.313164301707731E-4</v>
      </c>
      <c r="G49" s="4">
        <f t="shared" ca="1" si="16"/>
        <v>-1.7631200260800135E-4</v>
      </c>
      <c r="H49" s="4">
        <f t="shared" ca="1" si="16"/>
        <v>-1.7744066990431242E-4</v>
      </c>
      <c r="I49" s="4">
        <f t="shared" ca="1" si="16"/>
        <v>1.5813770622179046E-3</v>
      </c>
      <c r="J49" s="4">
        <f t="shared" ca="1" si="16"/>
        <v>1.1818423454816724E-2</v>
      </c>
      <c r="K49" s="4">
        <f t="shared" ca="1" si="16"/>
        <v>3.2518207827815448E-2</v>
      </c>
      <c r="L49" s="4">
        <f t="shared" ca="1" si="16"/>
        <v>4.0166594669923741E-2</v>
      </c>
      <c r="M49" s="4">
        <f t="shared" ca="1" si="16"/>
        <v>4.5098552658106722E-3</v>
      </c>
      <c r="N49" s="4">
        <f t="shared" ca="1" si="16"/>
        <v>-5.1823990547466087E-2</v>
      </c>
      <c r="O49" s="4">
        <f t="shared" ca="1" si="16"/>
        <v>-8.4449109786380455E-2</v>
      </c>
      <c r="P49" s="4">
        <f t="shared" ca="1" si="16"/>
        <v>-8.2837920416169455E-2</v>
      </c>
      <c r="Q49" s="4">
        <f t="shared" ca="1" si="16"/>
        <v>-6.8153417215126411E-2</v>
      </c>
      <c r="R49" s="4">
        <f t="shared" ca="1" si="16"/>
        <v>-6.4092840730743561E-2</v>
      </c>
      <c r="S49" s="4">
        <f t="shared" ca="1" si="16"/>
        <v>-7.4913367417606527E-2</v>
      </c>
      <c r="T49" s="4">
        <f t="shared" ca="1" si="16"/>
        <v>-9.0425501159020802E-2</v>
      </c>
      <c r="U49" s="4">
        <f t="shared" ca="1" si="16"/>
        <v>-0.10019455865357457</v>
      </c>
      <c r="V49" s="4">
        <f t="shared" ca="1" si="16"/>
        <v>-0.10366378659662738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1.9E-2</v>
      </c>
      <c r="F1">
        <v>1.9E-2</v>
      </c>
      <c r="G1">
        <v>1.7999999999999999E-2</v>
      </c>
      <c r="H1">
        <v>1.9E-2</v>
      </c>
      <c r="I1">
        <v>1.9E-2</v>
      </c>
      <c r="J1">
        <v>1.7999999999999999E-2</v>
      </c>
      <c r="K1">
        <v>0.02</v>
      </c>
      <c r="L1">
        <v>0.02</v>
      </c>
      <c r="M1">
        <v>0.995</v>
      </c>
      <c r="N1">
        <v>2.5999999999999999E-2</v>
      </c>
      <c r="O1">
        <v>0.55100000000000005</v>
      </c>
      <c r="P1">
        <v>0.13300000000000001</v>
      </c>
      <c r="Q1">
        <v>3.0000000000000001E-3</v>
      </c>
      <c r="R1">
        <v>8.8999999999999996E-2</v>
      </c>
      <c r="S1">
        <v>1.2999999999999999E-2</v>
      </c>
      <c r="T1">
        <v>2E-3</v>
      </c>
      <c r="U1">
        <v>2E-3</v>
      </c>
      <c r="V1">
        <v>8.0000000000000002E-3</v>
      </c>
      <c r="W1">
        <v>3.0000000000000001E-3</v>
      </c>
      <c r="Z1" s="1">
        <f>AVERAGE(D1:M1)</f>
        <v>0.1166</v>
      </c>
      <c r="AA1" s="1">
        <f>AVERAGE(N1:W1)</f>
        <v>8.3000000000000004E-2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1.6E-2</v>
      </c>
      <c r="F2">
        <v>1.7000000000000001E-2</v>
      </c>
      <c r="G2">
        <v>1.6E-2</v>
      </c>
      <c r="H2">
        <v>1.6E-2</v>
      </c>
      <c r="I2">
        <v>1.7000000000000001E-2</v>
      </c>
      <c r="J2">
        <v>1.6E-2</v>
      </c>
      <c r="K2">
        <v>1.7000000000000001E-2</v>
      </c>
      <c r="L2">
        <v>1.7000000000000001E-2</v>
      </c>
      <c r="M2">
        <v>0.99399999999999999</v>
      </c>
      <c r="N2">
        <v>2.3E-2</v>
      </c>
      <c r="O2">
        <v>0.85799999999999998</v>
      </c>
      <c r="P2">
        <v>0.11799999999999999</v>
      </c>
      <c r="Q2">
        <v>6.0000000000000001E-3</v>
      </c>
      <c r="R2">
        <v>0.09</v>
      </c>
      <c r="S2">
        <v>1.7000000000000001E-2</v>
      </c>
      <c r="T2">
        <v>2E-3</v>
      </c>
      <c r="U2">
        <v>4.0000000000000001E-3</v>
      </c>
      <c r="V2">
        <v>3.0000000000000001E-3</v>
      </c>
      <c r="W2">
        <v>2.8000000000000001E-2</v>
      </c>
      <c r="Z2" s="1">
        <f t="shared" ref="Z2:Z48" si="0">AVERAGE(D2:M2)</f>
        <v>0.1143</v>
      </c>
      <c r="AA2" s="1">
        <f t="shared" ref="AA2:AA48" si="1">AVERAGE(N2:W2)</f>
        <v>0.11489999999999997</v>
      </c>
    </row>
    <row r="3" spans="1:27">
      <c r="A3">
        <v>2</v>
      </c>
      <c r="B3" t="s">
        <v>150</v>
      </c>
      <c r="C3">
        <v>30</v>
      </c>
      <c r="D3">
        <v>2.1000000000000001E-2</v>
      </c>
      <c r="E3">
        <v>2.1000000000000001E-2</v>
      </c>
      <c r="F3">
        <v>2.1000000000000001E-2</v>
      </c>
      <c r="G3">
        <v>0.02</v>
      </c>
      <c r="H3">
        <v>0.02</v>
      </c>
      <c r="I3">
        <v>2.1999999999999999E-2</v>
      </c>
      <c r="J3">
        <v>0.02</v>
      </c>
      <c r="K3">
        <v>2.1999999999999999E-2</v>
      </c>
      <c r="L3">
        <v>2.1999999999999999E-2</v>
      </c>
      <c r="M3">
        <v>0.99399999999999999</v>
      </c>
      <c r="N3">
        <v>2.9000000000000001E-2</v>
      </c>
      <c r="O3">
        <v>0.42199999999999999</v>
      </c>
      <c r="P3">
        <v>4.8000000000000001E-2</v>
      </c>
      <c r="Q3">
        <v>1.2999999999999999E-2</v>
      </c>
      <c r="R3">
        <v>0.128</v>
      </c>
      <c r="S3">
        <v>1.4E-2</v>
      </c>
      <c r="T3">
        <v>2E-3</v>
      </c>
      <c r="U3">
        <v>2E-3</v>
      </c>
      <c r="V3">
        <v>2E-3</v>
      </c>
      <c r="W3">
        <v>2E-3</v>
      </c>
      <c r="Z3" s="1">
        <f t="shared" si="0"/>
        <v>0.1183</v>
      </c>
      <c r="AA3" s="1">
        <f t="shared" si="1"/>
        <v>6.6200000000000009E-2</v>
      </c>
    </row>
    <row r="4" spans="1:27">
      <c r="A4">
        <v>3</v>
      </c>
      <c r="B4" t="s">
        <v>151</v>
      </c>
      <c r="C4">
        <v>30</v>
      </c>
      <c r="D4">
        <v>1.7000000000000001E-2</v>
      </c>
      <c r="E4">
        <v>1.7000000000000001E-2</v>
      </c>
      <c r="F4">
        <v>1.7000000000000001E-2</v>
      </c>
      <c r="G4">
        <v>1.6E-2</v>
      </c>
      <c r="H4">
        <v>1.7000000000000001E-2</v>
      </c>
      <c r="I4">
        <v>1.7000000000000001E-2</v>
      </c>
      <c r="J4">
        <v>1.6E-2</v>
      </c>
      <c r="K4">
        <v>1.7999999999999999E-2</v>
      </c>
      <c r="L4">
        <v>1.7999999999999999E-2</v>
      </c>
      <c r="M4">
        <v>0.995</v>
      </c>
      <c r="N4">
        <v>2.5000000000000001E-2</v>
      </c>
      <c r="O4">
        <v>0.47399999999999998</v>
      </c>
      <c r="P4">
        <v>5.7000000000000002E-2</v>
      </c>
      <c r="Q4">
        <v>0.104</v>
      </c>
      <c r="R4">
        <v>0.20799999999999999</v>
      </c>
      <c r="S4">
        <v>2.3E-2</v>
      </c>
      <c r="T4">
        <v>3.0000000000000001E-3</v>
      </c>
      <c r="U4">
        <v>3.0000000000000001E-3</v>
      </c>
      <c r="V4">
        <v>3.0000000000000001E-3</v>
      </c>
      <c r="W4">
        <v>1.0999999999999999E-2</v>
      </c>
      <c r="Z4" s="1">
        <f t="shared" si="0"/>
        <v>0.11479999999999999</v>
      </c>
      <c r="AA4" s="1">
        <f t="shared" si="1"/>
        <v>9.11E-2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2.1000000000000001E-2</v>
      </c>
      <c r="F5">
        <v>2.1999999999999999E-2</v>
      </c>
      <c r="G5">
        <v>0.02</v>
      </c>
      <c r="H5">
        <v>2.1000000000000001E-2</v>
      </c>
      <c r="I5">
        <v>2.1999999999999999E-2</v>
      </c>
      <c r="J5">
        <v>0.02</v>
      </c>
      <c r="K5">
        <v>2.3E-2</v>
      </c>
      <c r="L5">
        <v>2.3E-2</v>
      </c>
      <c r="M5">
        <v>0.98</v>
      </c>
      <c r="N5">
        <v>2.9000000000000001E-2</v>
      </c>
      <c r="O5">
        <v>0.23899999999999999</v>
      </c>
      <c r="P5">
        <v>3.5999999999999997E-2</v>
      </c>
      <c r="Q5">
        <v>0.29899999999999999</v>
      </c>
      <c r="R5">
        <v>0.06</v>
      </c>
      <c r="S5">
        <v>1.4E-2</v>
      </c>
      <c r="T5">
        <v>2E-3</v>
      </c>
      <c r="U5">
        <v>2E-3</v>
      </c>
      <c r="V5">
        <v>2E-3</v>
      </c>
      <c r="W5">
        <v>2E-3</v>
      </c>
      <c r="Z5" s="1">
        <f t="shared" si="0"/>
        <v>0.11739999999999999</v>
      </c>
      <c r="AA5" s="1">
        <f t="shared" si="1"/>
        <v>6.8500000000000005E-2</v>
      </c>
    </row>
    <row r="6" spans="1:27">
      <c r="A6">
        <v>5</v>
      </c>
      <c r="B6" t="s">
        <v>153</v>
      </c>
      <c r="C6">
        <v>30</v>
      </c>
      <c r="D6">
        <v>1.7999999999999999E-2</v>
      </c>
      <c r="E6">
        <v>1.7999999999999999E-2</v>
      </c>
      <c r="F6">
        <v>1.7999999999999999E-2</v>
      </c>
      <c r="G6">
        <v>1.7000000000000001E-2</v>
      </c>
      <c r="H6">
        <v>1.7999999999999999E-2</v>
      </c>
      <c r="I6">
        <v>1.7999999999999999E-2</v>
      </c>
      <c r="J6">
        <v>1.7000000000000001E-2</v>
      </c>
      <c r="K6">
        <v>1.9E-2</v>
      </c>
      <c r="L6">
        <v>1.9E-2</v>
      </c>
      <c r="M6">
        <v>0.995</v>
      </c>
      <c r="N6">
        <v>2.5999999999999999E-2</v>
      </c>
      <c r="O6">
        <v>0.8</v>
      </c>
      <c r="P6">
        <v>7.6999999999999999E-2</v>
      </c>
      <c r="Q6">
        <v>8.0000000000000002E-3</v>
      </c>
      <c r="R6">
        <v>7.9000000000000001E-2</v>
      </c>
      <c r="S6">
        <v>2.1000000000000001E-2</v>
      </c>
      <c r="T6">
        <v>3.0000000000000001E-3</v>
      </c>
      <c r="U6">
        <v>2E-3</v>
      </c>
      <c r="V6">
        <v>4.0000000000000001E-3</v>
      </c>
      <c r="W6">
        <v>6.0000000000000001E-3</v>
      </c>
      <c r="Z6" s="1">
        <f t="shared" si="0"/>
        <v>0.1157</v>
      </c>
      <c r="AA6" s="1">
        <f t="shared" si="1"/>
        <v>0.10259999999999998</v>
      </c>
    </row>
    <row r="7" spans="1:27">
      <c r="A7">
        <v>6</v>
      </c>
      <c r="B7" t="s">
        <v>154</v>
      </c>
      <c r="C7">
        <v>30</v>
      </c>
      <c r="D7">
        <v>0.02</v>
      </c>
      <c r="E7">
        <v>1.9E-2</v>
      </c>
      <c r="F7">
        <v>0.02</v>
      </c>
      <c r="G7">
        <v>1.9E-2</v>
      </c>
      <c r="H7">
        <v>1.9E-2</v>
      </c>
      <c r="I7">
        <v>0.02</v>
      </c>
      <c r="J7">
        <v>1.7999999999999999E-2</v>
      </c>
      <c r="K7">
        <v>2.1000000000000001E-2</v>
      </c>
      <c r="L7">
        <v>2.1000000000000001E-2</v>
      </c>
      <c r="M7">
        <v>0.95699999999999996</v>
      </c>
      <c r="N7">
        <v>2.8000000000000001E-2</v>
      </c>
      <c r="O7">
        <v>0.317</v>
      </c>
      <c r="P7">
        <v>2.4E-2</v>
      </c>
      <c r="Q7">
        <v>0.107</v>
      </c>
      <c r="R7">
        <v>1.4999999999999999E-2</v>
      </c>
      <c r="S7">
        <v>4.3999999999999997E-2</v>
      </c>
      <c r="T7">
        <v>3.2000000000000001E-2</v>
      </c>
      <c r="U7">
        <v>2E-3</v>
      </c>
      <c r="V7">
        <v>8.0000000000000002E-3</v>
      </c>
      <c r="W7">
        <v>1.2999999999999999E-2</v>
      </c>
      <c r="Z7" s="1">
        <f t="shared" si="0"/>
        <v>0.11339999999999999</v>
      </c>
      <c r="AA7" s="1">
        <f t="shared" si="1"/>
        <v>5.9000000000000011E-2</v>
      </c>
    </row>
    <row r="8" spans="1:27">
      <c r="A8">
        <v>7</v>
      </c>
      <c r="B8" t="s">
        <v>155</v>
      </c>
      <c r="C8">
        <v>30</v>
      </c>
      <c r="D8">
        <v>1.9E-2</v>
      </c>
      <c r="E8">
        <v>1.9E-2</v>
      </c>
      <c r="F8">
        <v>1.9E-2</v>
      </c>
      <c r="G8">
        <v>1.7999999999999999E-2</v>
      </c>
      <c r="H8">
        <v>1.9E-2</v>
      </c>
      <c r="I8">
        <v>0.02</v>
      </c>
      <c r="J8">
        <v>1.7999999999999999E-2</v>
      </c>
      <c r="K8">
        <v>0.02</v>
      </c>
      <c r="L8">
        <v>0.02</v>
      </c>
      <c r="M8">
        <v>0.99199999999999999</v>
      </c>
      <c r="N8">
        <v>2.7E-2</v>
      </c>
      <c r="O8">
        <v>0.85199999999999998</v>
      </c>
      <c r="P8">
        <v>6.7000000000000004E-2</v>
      </c>
      <c r="Q8">
        <v>3.0000000000000001E-3</v>
      </c>
      <c r="R8">
        <v>1.7000000000000001E-2</v>
      </c>
      <c r="S8">
        <v>3.3000000000000002E-2</v>
      </c>
      <c r="T8">
        <v>8.9999999999999993E-3</v>
      </c>
      <c r="U8">
        <v>2E-3</v>
      </c>
      <c r="V8">
        <v>3.0000000000000001E-3</v>
      </c>
      <c r="W8">
        <v>3.0000000000000001E-3</v>
      </c>
      <c r="Z8" s="1">
        <f t="shared" si="0"/>
        <v>0.11639999999999999</v>
      </c>
      <c r="AA8" s="1">
        <f t="shared" si="1"/>
        <v>0.10159999999999998</v>
      </c>
    </row>
    <row r="9" spans="1:27">
      <c r="A9">
        <v>8</v>
      </c>
      <c r="B9" t="s">
        <v>156</v>
      </c>
      <c r="C9">
        <v>30</v>
      </c>
      <c r="D9">
        <v>2.3E-2</v>
      </c>
      <c r="E9">
        <v>2.3E-2</v>
      </c>
      <c r="F9">
        <v>2.3E-2</v>
      </c>
      <c r="G9">
        <v>2.1999999999999999E-2</v>
      </c>
      <c r="H9">
        <v>2.1999999999999999E-2</v>
      </c>
      <c r="I9">
        <v>2.4E-2</v>
      </c>
      <c r="J9">
        <v>2.1000000000000001E-2</v>
      </c>
      <c r="K9">
        <v>2.4E-2</v>
      </c>
      <c r="L9">
        <v>2.4E-2</v>
      </c>
      <c r="M9">
        <v>0.95099999999999996</v>
      </c>
      <c r="N9">
        <v>0.03</v>
      </c>
      <c r="O9">
        <v>0.439</v>
      </c>
      <c r="P9">
        <v>5.0999999999999997E-2</v>
      </c>
      <c r="Q9">
        <v>4.0000000000000001E-3</v>
      </c>
      <c r="R9">
        <v>2.9000000000000001E-2</v>
      </c>
      <c r="S9">
        <v>3.6999999999999998E-2</v>
      </c>
      <c r="T9">
        <v>0.41599999999999998</v>
      </c>
      <c r="U9">
        <v>2E-3</v>
      </c>
      <c r="V9">
        <v>3.0000000000000001E-3</v>
      </c>
      <c r="W9">
        <v>6.0000000000000001E-3</v>
      </c>
      <c r="Z9" s="1">
        <f t="shared" si="0"/>
        <v>0.1157</v>
      </c>
      <c r="AA9" s="1">
        <f t="shared" si="1"/>
        <v>0.10169999999999998</v>
      </c>
    </row>
    <row r="10" spans="1:27">
      <c r="A10">
        <v>9</v>
      </c>
      <c r="B10" t="s">
        <v>157</v>
      </c>
      <c r="C10">
        <v>30</v>
      </c>
      <c r="D10">
        <v>1.6E-2</v>
      </c>
      <c r="E10">
        <v>1.6E-2</v>
      </c>
      <c r="F10">
        <v>1.6E-2</v>
      </c>
      <c r="G10">
        <v>1.4999999999999999E-2</v>
      </c>
      <c r="H10">
        <v>1.6E-2</v>
      </c>
      <c r="I10">
        <v>1.6E-2</v>
      </c>
      <c r="J10">
        <v>1.4999999999999999E-2</v>
      </c>
      <c r="K10">
        <v>1.7000000000000001E-2</v>
      </c>
      <c r="L10">
        <v>1.7000000000000001E-2</v>
      </c>
      <c r="M10">
        <v>0.996</v>
      </c>
      <c r="N10">
        <v>2.4E-2</v>
      </c>
      <c r="O10">
        <v>0.98499999999999999</v>
      </c>
      <c r="P10">
        <v>0.219</v>
      </c>
      <c r="Q10">
        <v>3.0000000000000001E-3</v>
      </c>
      <c r="R10">
        <v>3.5000000000000003E-2</v>
      </c>
      <c r="S10">
        <v>6.9000000000000006E-2</v>
      </c>
      <c r="T10">
        <v>0.128</v>
      </c>
      <c r="U10">
        <v>2E-3</v>
      </c>
      <c r="V10">
        <v>1.7000000000000001E-2</v>
      </c>
      <c r="W10">
        <v>1.2E-2</v>
      </c>
      <c r="Z10" s="1">
        <f t="shared" si="0"/>
        <v>0.11400000000000002</v>
      </c>
      <c r="AA10" s="1">
        <f t="shared" si="1"/>
        <v>0.14939999999999995</v>
      </c>
    </row>
    <row r="11" spans="1:27">
      <c r="A11">
        <v>10</v>
      </c>
      <c r="B11" t="s">
        <v>158</v>
      </c>
      <c r="C11">
        <v>30</v>
      </c>
      <c r="D11">
        <v>0.02</v>
      </c>
      <c r="E11">
        <v>0.02</v>
      </c>
      <c r="F11">
        <v>0.02</v>
      </c>
      <c r="G11">
        <v>1.9E-2</v>
      </c>
      <c r="H11">
        <v>0.02</v>
      </c>
      <c r="I11">
        <v>2.1000000000000001E-2</v>
      </c>
      <c r="J11">
        <v>1.9E-2</v>
      </c>
      <c r="K11">
        <v>2.1000000000000001E-2</v>
      </c>
      <c r="L11">
        <v>2.1000000000000001E-2</v>
      </c>
      <c r="M11">
        <v>0.99299999999999999</v>
      </c>
      <c r="N11">
        <v>2.8000000000000001E-2</v>
      </c>
      <c r="O11">
        <v>0.52200000000000002</v>
      </c>
      <c r="P11">
        <v>0.10299999999999999</v>
      </c>
      <c r="Q11">
        <v>4.0000000000000001E-3</v>
      </c>
      <c r="R11">
        <v>0.193</v>
      </c>
      <c r="S11">
        <v>5.3999999999999999E-2</v>
      </c>
      <c r="T11">
        <v>5.0000000000000001E-3</v>
      </c>
      <c r="U11">
        <v>3.0000000000000001E-3</v>
      </c>
      <c r="V11">
        <v>2.5000000000000001E-2</v>
      </c>
      <c r="W11">
        <v>3.0000000000000001E-3</v>
      </c>
      <c r="Z11" s="1">
        <f t="shared" si="0"/>
        <v>0.11739999999999999</v>
      </c>
      <c r="AA11" s="1">
        <f t="shared" si="1"/>
        <v>9.4000000000000014E-2</v>
      </c>
    </row>
    <row r="12" spans="1:27">
      <c r="A12">
        <v>11</v>
      </c>
      <c r="B12" t="s">
        <v>159</v>
      </c>
      <c r="C12">
        <v>30</v>
      </c>
      <c r="D12">
        <v>2.1000000000000001E-2</v>
      </c>
      <c r="E12">
        <v>2.1000000000000001E-2</v>
      </c>
      <c r="F12">
        <v>2.1000000000000001E-2</v>
      </c>
      <c r="G12">
        <v>0.02</v>
      </c>
      <c r="H12">
        <v>2.1000000000000001E-2</v>
      </c>
      <c r="I12">
        <v>2.1999999999999999E-2</v>
      </c>
      <c r="J12">
        <v>0.02</v>
      </c>
      <c r="K12">
        <v>2.1999999999999999E-2</v>
      </c>
      <c r="L12">
        <v>2.1999999999999999E-2</v>
      </c>
      <c r="M12">
        <v>0.99199999999999999</v>
      </c>
      <c r="N12">
        <v>2.8000000000000001E-2</v>
      </c>
      <c r="O12">
        <v>0.751</v>
      </c>
      <c r="P12">
        <v>4.7E-2</v>
      </c>
      <c r="Q12">
        <v>3.0000000000000001E-3</v>
      </c>
      <c r="R12">
        <v>1.7000000000000001E-2</v>
      </c>
      <c r="S12">
        <v>1.0999999999999999E-2</v>
      </c>
      <c r="T12">
        <v>1.0999999999999999E-2</v>
      </c>
      <c r="U12">
        <v>4.0000000000000001E-3</v>
      </c>
      <c r="V12">
        <v>2E-3</v>
      </c>
      <c r="W12">
        <v>3.0000000000000001E-3</v>
      </c>
      <c r="Z12" s="1">
        <f t="shared" si="0"/>
        <v>0.1182</v>
      </c>
      <c r="AA12" s="1">
        <f t="shared" si="1"/>
        <v>8.7700000000000014E-2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2.1000000000000001E-2</v>
      </c>
      <c r="F13">
        <v>2.1999999999999999E-2</v>
      </c>
      <c r="G13">
        <v>0.02</v>
      </c>
      <c r="H13">
        <v>2.1000000000000001E-2</v>
      </c>
      <c r="I13">
        <v>2.1999999999999999E-2</v>
      </c>
      <c r="J13">
        <v>0.02</v>
      </c>
      <c r="K13">
        <v>2.1999999999999999E-2</v>
      </c>
      <c r="L13">
        <v>2.1999999999999999E-2</v>
      </c>
      <c r="M13">
        <v>0.90200000000000002</v>
      </c>
      <c r="N13">
        <v>2.5999999999999999E-2</v>
      </c>
      <c r="O13">
        <v>0.56299999999999994</v>
      </c>
      <c r="P13">
        <v>3.7999999999999999E-2</v>
      </c>
      <c r="Q13">
        <v>9.5000000000000001E-2</v>
      </c>
      <c r="R13">
        <v>3.2000000000000001E-2</v>
      </c>
      <c r="S13">
        <v>7.0000000000000001E-3</v>
      </c>
      <c r="T13">
        <v>3.0000000000000001E-3</v>
      </c>
      <c r="U13">
        <v>0.16900000000000001</v>
      </c>
      <c r="V13">
        <v>2E-3</v>
      </c>
      <c r="W13">
        <v>2.7E-2</v>
      </c>
      <c r="Z13" s="1">
        <f t="shared" si="0"/>
        <v>0.10940000000000001</v>
      </c>
      <c r="AA13" s="1">
        <f t="shared" si="1"/>
        <v>9.6200000000000008E-2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0.02</v>
      </c>
      <c r="F14">
        <v>0.02</v>
      </c>
      <c r="G14">
        <v>1.9E-2</v>
      </c>
      <c r="H14">
        <v>1.9E-2</v>
      </c>
      <c r="I14">
        <v>2.1000000000000001E-2</v>
      </c>
      <c r="J14">
        <v>1.9E-2</v>
      </c>
      <c r="K14">
        <v>2.1000000000000001E-2</v>
      </c>
      <c r="L14">
        <v>2.1000000000000001E-2</v>
      </c>
      <c r="M14">
        <v>0.98899999999999999</v>
      </c>
      <c r="N14">
        <v>2.9000000000000001E-2</v>
      </c>
      <c r="O14">
        <v>0.66700000000000004</v>
      </c>
      <c r="P14">
        <v>2.4E-2</v>
      </c>
      <c r="Q14">
        <v>7.0000000000000001E-3</v>
      </c>
      <c r="R14">
        <v>0.112</v>
      </c>
      <c r="S14">
        <v>2.3E-2</v>
      </c>
      <c r="T14">
        <v>0.105</v>
      </c>
      <c r="U14">
        <v>8.9999999999999993E-3</v>
      </c>
      <c r="V14">
        <v>6.0000000000000001E-3</v>
      </c>
      <c r="W14">
        <v>3.0000000000000001E-3</v>
      </c>
      <c r="Z14" s="1">
        <f t="shared" si="0"/>
        <v>0.1169</v>
      </c>
      <c r="AA14" s="1">
        <f t="shared" si="1"/>
        <v>9.8500000000000004E-2</v>
      </c>
    </row>
    <row r="15" spans="1:27">
      <c r="A15">
        <v>14</v>
      </c>
      <c r="B15" t="s">
        <v>162</v>
      </c>
      <c r="C15">
        <v>30</v>
      </c>
      <c r="D15">
        <v>2.3E-2</v>
      </c>
      <c r="E15">
        <v>2.3E-2</v>
      </c>
      <c r="F15">
        <v>2.3E-2</v>
      </c>
      <c r="G15">
        <v>2.1999999999999999E-2</v>
      </c>
      <c r="H15">
        <v>2.1999999999999999E-2</v>
      </c>
      <c r="I15">
        <v>2.4E-2</v>
      </c>
      <c r="J15">
        <v>2.1000000000000001E-2</v>
      </c>
      <c r="K15">
        <v>2.4E-2</v>
      </c>
      <c r="L15">
        <v>2.4E-2</v>
      </c>
      <c r="M15">
        <v>0.98299999999999998</v>
      </c>
      <c r="N15">
        <v>3.1E-2</v>
      </c>
      <c r="O15">
        <v>0.126</v>
      </c>
      <c r="P15">
        <v>2.5999999999999999E-2</v>
      </c>
      <c r="Q15">
        <v>1.2999999999999999E-2</v>
      </c>
      <c r="R15">
        <v>0.16300000000000001</v>
      </c>
      <c r="S15">
        <v>2.7E-2</v>
      </c>
      <c r="T15">
        <v>3.1E-2</v>
      </c>
      <c r="U15">
        <v>3.0000000000000001E-3</v>
      </c>
      <c r="V15">
        <v>3.0000000000000001E-3</v>
      </c>
      <c r="W15">
        <v>2E-3</v>
      </c>
      <c r="Z15" s="1">
        <f t="shared" si="0"/>
        <v>0.11890000000000001</v>
      </c>
      <c r="AA15" s="1">
        <f t="shared" si="1"/>
        <v>4.2500000000000003E-2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1.7999999999999999E-2</v>
      </c>
      <c r="F16">
        <v>1.7999999999999999E-2</v>
      </c>
      <c r="G16">
        <v>1.7000000000000001E-2</v>
      </c>
      <c r="H16">
        <v>1.7000000000000001E-2</v>
      </c>
      <c r="I16">
        <v>1.7999999999999999E-2</v>
      </c>
      <c r="J16">
        <v>1.7000000000000001E-2</v>
      </c>
      <c r="K16">
        <v>1.9E-2</v>
      </c>
      <c r="L16">
        <v>1.9E-2</v>
      </c>
      <c r="M16">
        <v>0.99399999999999999</v>
      </c>
      <c r="N16">
        <v>2.5999999999999999E-2</v>
      </c>
      <c r="O16">
        <v>0.96399999999999997</v>
      </c>
      <c r="P16">
        <v>0.108</v>
      </c>
      <c r="Q16">
        <v>2E-3</v>
      </c>
      <c r="R16">
        <v>4.2000000000000003E-2</v>
      </c>
      <c r="S16">
        <v>3.2000000000000001E-2</v>
      </c>
      <c r="T16">
        <v>3.5999999999999997E-2</v>
      </c>
      <c r="U16">
        <v>4.0000000000000001E-3</v>
      </c>
      <c r="V16">
        <v>3.0000000000000001E-3</v>
      </c>
      <c r="W16">
        <v>1.4999999999999999E-2</v>
      </c>
      <c r="Z16" s="1">
        <f t="shared" si="0"/>
        <v>0.11550000000000001</v>
      </c>
      <c r="AA16" s="1">
        <f t="shared" si="1"/>
        <v>0.1232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1.9E-2</v>
      </c>
      <c r="F17">
        <v>1.9E-2</v>
      </c>
      <c r="G17">
        <v>1.7999999999999999E-2</v>
      </c>
      <c r="H17">
        <v>1.9E-2</v>
      </c>
      <c r="I17">
        <v>0.02</v>
      </c>
      <c r="J17">
        <v>1.7999999999999999E-2</v>
      </c>
      <c r="K17">
        <v>0.02</v>
      </c>
      <c r="L17">
        <v>0.02</v>
      </c>
      <c r="M17">
        <v>0.98899999999999999</v>
      </c>
      <c r="N17">
        <v>2.7E-2</v>
      </c>
      <c r="O17">
        <v>0.81599999999999995</v>
      </c>
      <c r="P17">
        <v>5.2999999999999999E-2</v>
      </c>
      <c r="Q17">
        <v>3.0000000000000001E-3</v>
      </c>
      <c r="R17">
        <v>0.02</v>
      </c>
      <c r="S17">
        <v>2.7E-2</v>
      </c>
      <c r="T17">
        <v>1.6E-2</v>
      </c>
      <c r="U17">
        <v>2E-3</v>
      </c>
      <c r="V17">
        <v>3.0000000000000001E-3</v>
      </c>
      <c r="W17">
        <v>8.9999999999999993E-3</v>
      </c>
      <c r="Z17" s="1">
        <f t="shared" si="0"/>
        <v>0.11610000000000001</v>
      </c>
      <c r="AA17" s="1">
        <f t="shared" si="1"/>
        <v>9.7600000000000006E-2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1.6E-2</v>
      </c>
      <c r="F18">
        <v>1.6E-2</v>
      </c>
      <c r="G18">
        <v>1.6E-2</v>
      </c>
      <c r="H18">
        <v>1.6E-2</v>
      </c>
      <c r="I18">
        <v>1.6E-2</v>
      </c>
      <c r="J18">
        <v>1.4999999999999999E-2</v>
      </c>
      <c r="K18">
        <v>1.7000000000000001E-2</v>
      </c>
      <c r="L18">
        <v>1.7000000000000001E-2</v>
      </c>
      <c r="M18">
        <v>0.99399999999999999</v>
      </c>
      <c r="N18">
        <v>2.5000000000000001E-2</v>
      </c>
      <c r="O18">
        <v>4.5999999999999999E-2</v>
      </c>
      <c r="P18">
        <v>2.4E-2</v>
      </c>
      <c r="Q18">
        <v>0.41199999999999998</v>
      </c>
      <c r="R18">
        <v>2.1999999999999999E-2</v>
      </c>
      <c r="S18">
        <v>3.3000000000000002E-2</v>
      </c>
      <c r="T18">
        <v>8.6999999999999994E-2</v>
      </c>
      <c r="U18">
        <v>2E-3</v>
      </c>
      <c r="V18">
        <v>4.0000000000000001E-3</v>
      </c>
      <c r="W18">
        <v>2E-3</v>
      </c>
      <c r="Z18" s="1">
        <f t="shared" si="0"/>
        <v>0.1139</v>
      </c>
      <c r="AA18" s="1">
        <f t="shared" si="1"/>
        <v>6.5700000000000008E-2</v>
      </c>
    </row>
    <row r="19" spans="1:27">
      <c r="A19">
        <v>18</v>
      </c>
      <c r="B19" t="s">
        <v>166</v>
      </c>
      <c r="C19">
        <v>30</v>
      </c>
      <c r="D19">
        <v>2.1999999999999999E-2</v>
      </c>
      <c r="E19">
        <v>2.1000000000000001E-2</v>
      </c>
      <c r="F19">
        <v>2.1999999999999999E-2</v>
      </c>
      <c r="G19">
        <v>2.1000000000000001E-2</v>
      </c>
      <c r="H19">
        <v>2.1000000000000001E-2</v>
      </c>
      <c r="I19">
        <v>2.1999999999999999E-2</v>
      </c>
      <c r="J19">
        <v>0.02</v>
      </c>
      <c r="K19">
        <v>2.3E-2</v>
      </c>
      <c r="L19">
        <v>2.3E-2</v>
      </c>
      <c r="M19">
        <v>0.98799999999999999</v>
      </c>
      <c r="N19">
        <v>2.8000000000000001E-2</v>
      </c>
      <c r="O19">
        <v>0.71899999999999997</v>
      </c>
      <c r="P19">
        <v>9.6000000000000002E-2</v>
      </c>
      <c r="Q19">
        <v>4.0000000000000001E-3</v>
      </c>
      <c r="R19">
        <v>8.4000000000000005E-2</v>
      </c>
      <c r="S19">
        <v>1.9E-2</v>
      </c>
      <c r="T19">
        <v>2E-3</v>
      </c>
      <c r="U19">
        <v>2E-3</v>
      </c>
      <c r="V19">
        <v>7.0000000000000001E-3</v>
      </c>
      <c r="W19">
        <v>2E-3</v>
      </c>
      <c r="Z19" s="1">
        <f t="shared" si="0"/>
        <v>0.1183</v>
      </c>
      <c r="AA19" s="1">
        <f t="shared" si="1"/>
        <v>9.6299999999999997E-2</v>
      </c>
    </row>
    <row r="20" spans="1:27">
      <c r="A20">
        <v>19</v>
      </c>
      <c r="B20" t="s">
        <v>167</v>
      </c>
      <c r="C20">
        <v>30</v>
      </c>
      <c r="D20">
        <v>2.7E-2</v>
      </c>
      <c r="E20">
        <v>2.5999999999999999E-2</v>
      </c>
      <c r="F20">
        <v>2.7E-2</v>
      </c>
      <c r="G20">
        <v>2.5000000000000001E-2</v>
      </c>
      <c r="H20">
        <v>2.5999999999999999E-2</v>
      </c>
      <c r="I20">
        <v>2.7E-2</v>
      </c>
      <c r="J20">
        <v>2.4E-2</v>
      </c>
      <c r="K20">
        <v>2.8000000000000001E-2</v>
      </c>
      <c r="L20">
        <v>2.8000000000000001E-2</v>
      </c>
      <c r="M20">
        <v>0.77500000000000002</v>
      </c>
      <c r="N20">
        <v>3.5000000000000003E-2</v>
      </c>
      <c r="O20">
        <v>5.5E-2</v>
      </c>
      <c r="P20">
        <v>2.1000000000000001E-2</v>
      </c>
      <c r="Q20">
        <v>2.3E-2</v>
      </c>
      <c r="R20">
        <v>4.8000000000000001E-2</v>
      </c>
      <c r="S20">
        <v>2.8000000000000001E-2</v>
      </c>
      <c r="T20">
        <v>1.0999999999999999E-2</v>
      </c>
      <c r="U20">
        <v>5.0000000000000001E-3</v>
      </c>
      <c r="V20">
        <v>1.2E-2</v>
      </c>
      <c r="W20">
        <v>1.2E-2</v>
      </c>
      <c r="Z20" s="1">
        <f t="shared" si="0"/>
        <v>0.10129999999999999</v>
      </c>
      <c r="AA20" s="1">
        <f t="shared" si="1"/>
        <v>2.5000000000000001E-2</v>
      </c>
    </row>
    <row r="21" spans="1:27">
      <c r="A21">
        <v>20</v>
      </c>
      <c r="B21" t="s">
        <v>168</v>
      </c>
      <c r="C21">
        <v>30</v>
      </c>
      <c r="D21">
        <v>0.02</v>
      </c>
      <c r="E21">
        <v>0.02</v>
      </c>
      <c r="F21">
        <v>0.02</v>
      </c>
      <c r="G21">
        <v>1.9E-2</v>
      </c>
      <c r="H21">
        <v>1.9E-2</v>
      </c>
      <c r="I21">
        <v>0.02</v>
      </c>
      <c r="J21">
        <v>1.9E-2</v>
      </c>
      <c r="K21">
        <v>2.1000000000000001E-2</v>
      </c>
      <c r="L21">
        <v>2.1000000000000001E-2</v>
      </c>
      <c r="M21">
        <v>0.99399999999999999</v>
      </c>
      <c r="N21">
        <v>2.9000000000000001E-2</v>
      </c>
      <c r="O21">
        <v>0.04</v>
      </c>
      <c r="P21">
        <v>2.7E-2</v>
      </c>
      <c r="Q21">
        <v>3.0000000000000001E-3</v>
      </c>
      <c r="R21">
        <v>3.2000000000000001E-2</v>
      </c>
      <c r="S21">
        <v>4.2000000000000003E-2</v>
      </c>
      <c r="T21">
        <v>4.0000000000000001E-3</v>
      </c>
      <c r="U21">
        <v>2E-3</v>
      </c>
      <c r="V21">
        <v>1.6E-2</v>
      </c>
      <c r="W21">
        <v>2E-3</v>
      </c>
      <c r="Z21" s="1">
        <f t="shared" si="0"/>
        <v>0.1173</v>
      </c>
      <c r="AA21" s="1">
        <f t="shared" si="1"/>
        <v>1.9700000000000002E-2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1.7000000000000001E-2</v>
      </c>
      <c r="F22">
        <v>1.7000000000000001E-2</v>
      </c>
      <c r="G22">
        <v>1.6E-2</v>
      </c>
      <c r="H22">
        <v>1.7000000000000001E-2</v>
      </c>
      <c r="I22">
        <v>1.7000000000000001E-2</v>
      </c>
      <c r="J22">
        <v>1.6E-2</v>
      </c>
      <c r="K22">
        <v>1.7999999999999999E-2</v>
      </c>
      <c r="L22">
        <v>1.7999999999999999E-2</v>
      </c>
      <c r="M22">
        <v>0.99299999999999999</v>
      </c>
      <c r="N22">
        <v>2.5000000000000001E-2</v>
      </c>
      <c r="O22">
        <v>0.96299999999999997</v>
      </c>
      <c r="P22">
        <v>0.23300000000000001</v>
      </c>
      <c r="Q22">
        <v>3.0000000000000001E-3</v>
      </c>
      <c r="R22">
        <v>0.16900000000000001</v>
      </c>
      <c r="S22">
        <v>4.9000000000000002E-2</v>
      </c>
      <c r="T22">
        <v>6.0000000000000001E-3</v>
      </c>
      <c r="U22">
        <v>2.9000000000000001E-2</v>
      </c>
      <c r="V22">
        <v>7.2999999999999995E-2</v>
      </c>
      <c r="W22">
        <v>6.8000000000000005E-2</v>
      </c>
      <c r="Z22" s="1">
        <f t="shared" si="0"/>
        <v>0.11459999999999999</v>
      </c>
      <c r="AA22" s="1">
        <f t="shared" si="1"/>
        <v>0.1618</v>
      </c>
    </row>
    <row r="23" spans="1:27">
      <c r="A23">
        <v>22</v>
      </c>
      <c r="B23" t="s">
        <v>170</v>
      </c>
      <c r="C23">
        <v>30</v>
      </c>
      <c r="D23">
        <v>1.4999999999999999E-2</v>
      </c>
      <c r="E23">
        <v>1.4999999999999999E-2</v>
      </c>
      <c r="F23">
        <v>1.4999999999999999E-2</v>
      </c>
      <c r="G23">
        <v>1.4E-2</v>
      </c>
      <c r="H23">
        <v>1.4999999999999999E-2</v>
      </c>
      <c r="I23">
        <v>1.4999999999999999E-2</v>
      </c>
      <c r="J23">
        <v>1.4E-2</v>
      </c>
      <c r="K23">
        <v>1.4999999999999999E-2</v>
      </c>
      <c r="L23">
        <v>1.6E-2</v>
      </c>
      <c r="M23">
        <v>0.98699999999999999</v>
      </c>
      <c r="N23">
        <v>2.1999999999999999E-2</v>
      </c>
      <c r="O23">
        <v>0.82499999999999996</v>
      </c>
      <c r="P23">
        <v>0.04</v>
      </c>
      <c r="Q23">
        <v>0.51800000000000002</v>
      </c>
      <c r="R23">
        <v>0.153</v>
      </c>
      <c r="S23">
        <v>8.0000000000000002E-3</v>
      </c>
      <c r="T23">
        <v>4.9000000000000002E-2</v>
      </c>
      <c r="U23">
        <v>0.29199999999999998</v>
      </c>
      <c r="V23">
        <v>6.8000000000000005E-2</v>
      </c>
      <c r="W23">
        <v>0.02</v>
      </c>
      <c r="Z23" s="1">
        <f t="shared" si="0"/>
        <v>0.11210000000000001</v>
      </c>
      <c r="AA23" s="1">
        <f t="shared" si="1"/>
        <v>0.19950000000000001</v>
      </c>
    </row>
    <row r="24" spans="1:27">
      <c r="A24">
        <v>23</v>
      </c>
      <c r="B24" t="s">
        <v>171</v>
      </c>
      <c r="C24">
        <v>30</v>
      </c>
      <c r="D24">
        <v>2.1000000000000001E-2</v>
      </c>
      <c r="E24">
        <v>2.1000000000000001E-2</v>
      </c>
      <c r="F24">
        <v>2.1000000000000001E-2</v>
      </c>
      <c r="G24">
        <v>0.02</v>
      </c>
      <c r="H24">
        <v>2.1000000000000001E-2</v>
      </c>
      <c r="I24">
        <v>2.1999999999999999E-2</v>
      </c>
      <c r="J24">
        <v>0.02</v>
      </c>
      <c r="K24">
        <v>2.1999999999999999E-2</v>
      </c>
      <c r="L24">
        <v>2.1999999999999999E-2</v>
      </c>
      <c r="M24">
        <v>0.99199999999999999</v>
      </c>
      <c r="N24">
        <v>0.03</v>
      </c>
      <c r="O24">
        <v>0.89800000000000002</v>
      </c>
      <c r="P24">
        <v>8.2000000000000003E-2</v>
      </c>
      <c r="Q24">
        <v>3.0000000000000001E-3</v>
      </c>
      <c r="R24">
        <v>7.4999999999999997E-2</v>
      </c>
      <c r="S24">
        <v>3.2000000000000001E-2</v>
      </c>
      <c r="T24">
        <v>5.0000000000000001E-3</v>
      </c>
      <c r="U24">
        <v>5.0000000000000001E-3</v>
      </c>
      <c r="V24">
        <v>2.1000000000000001E-2</v>
      </c>
      <c r="W24">
        <v>3.0000000000000001E-3</v>
      </c>
      <c r="Z24" s="1">
        <f t="shared" si="0"/>
        <v>0.1182</v>
      </c>
      <c r="AA24" s="1">
        <f t="shared" si="1"/>
        <v>0.11539999999999995</v>
      </c>
    </row>
    <row r="25" spans="1:27">
      <c r="A25">
        <v>24</v>
      </c>
      <c r="B25" t="s">
        <v>172</v>
      </c>
      <c r="C25">
        <v>30</v>
      </c>
      <c r="D25">
        <v>1.9E-2</v>
      </c>
      <c r="E25">
        <v>1.9E-2</v>
      </c>
      <c r="F25">
        <v>1.9E-2</v>
      </c>
      <c r="G25">
        <v>1.7999999999999999E-2</v>
      </c>
      <c r="H25">
        <v>1.9E-2</v>
      </c>
      <c r="I25">
        <v>0.02</v>
      </c>
      <c r="J25">
        <v>1.7999999999999999E-2</v>
      </c>
      <c r="K25">
        <v>1.9E-2</v>
      </c>
      <c r="L25">
        <v>1.7999999999999999E-2</v>
      </c>
      <c r="M25">
        <v>0.79400000000000004</v>
      </c>
      <c r="N25">
        <v>1.9E-2</v>
      </c>
      <c r="O25">
        <v>2.8000000000000001E-2</v>
      </c>
      <c r="P25">
        <v>0.125</v>
      </c>
      <c r="Q25">
        <v>4.3999999999999997E-2</v>
      </c>
      <c r="R25">
        <v>0.39600000000000002</v>
      </c>
      <c r="S25">
        <v>0.28999999999999998</v>
      </c>
      <c r="T25">
        <v>0.75800000000000001</v>
      </c>
      <c r="U25">
        <v>0.48</v>
      </c>
      <c r="V25">
        <v>7.0999999999999994E-2</v>
      </c>
      <c r="W25">
        <v>0.38500000000000001</v>
      </c>
      <c r="Z25" s="1">
        <f t="shared" si="0"/>
        <v>9.6300000000000011E-2</v>
      </c>
      <c r="AA25" s="1">
        <f t="shared" si="1"/>
        <v>0.2596</v>
      </c>
    </row>
    <row r="26" spans="1:27">
      <c r="A26">
        <v>25</v>
      </c>
      <c r="B26" t="s">
        <v>173</v>
      </c>
      <c r="C26">
        <v>30</v>
      </c>
      <c r="D26">
        <v>1.6E-2</v>
      </c>
      <c r="E26">
        <v>1.4999999999999999E-2</v>
      </c>
      <c r="F26">
        <v>1.6E-2</v>
      </c>
      <c r="G26">
        <v>1.4999999999999999E-2</v>
      </c>
      <c r="H26">
        <v>1.4999999999999999E-2</v>
      </c>
      <c r="I26">
        <v>1.6E-2</v>
      </c>
      <c r="J26">
        <v>1.4999999999999999E-2</v>
      </c>
      <c r="K26">
        <v>1.6E-2</v>
      </c>
      <c r="L26">
        <v>1.6E-2</v>
      </c>
      <c r="M26">
        <v>0.94899999999999995</v>
      </c>
      <c r="N26">
        <v>1.7999999999999999E-2</v>
      </c>
      <c r="O26">
        <v>6.4000000000000001E-2</v>
      </c>
      <c r="P26">
        <v>0.70699999999999996</v>
      </c>
      <c r="Q26">
        <v>0.498</v>
      </c>
      <c r="R26">
        <v>0.14199999999999999</v>
      </c>
      <c r="S26">
        <v>0.151</v>
      </c>
      <c r="T26">
        <v>0.64500000000000002</v>
      </c>
      <c r="U26">
        <v>0.51200000000000001</v>
      </c>
      <c r="V26">
        <v>1.7999999999999999E-2</v>
      </c>
      <c r="W26">
        <v>4.0000000000000001E-3</v>
      </c>
      <c r="Z26" s="1">
        <f t="shared" si="0"/>
        <v>0.1089</v>
      </c>
      <c r="AA26" s="1">
        <f t="shared" si="1"/>
        <v>0.27589999999999992</v>
      </c>
    </row>
    <row r="27" spans="1:27">
      <c r="A27">
        <v>26</v>
      </c>
      <c r="B27" t="s">
        <v>174</v>
      </c>
      <c r="C27">
        <v>30</v>
      </c>
      <c r="D27">
        <v>1.0999999999999999E-2</v>
      </c>
      <c r="E27">
        <v>1.0999999999999999E-2</v>
      </c>
      <c r="F27">
        <v>1.0999999999999999E-2</v>
      </c>
      <c r="G27">
        <v>1.0999999999999999E-2</v>
      </c>
      <c r="H27">
        <v>1.0999999999999999E-2</v>
      </c>
      <c r="I27">
        <v>1.0999999999999999E-2</v>
      </c>
      <c r="J27">
        <v>1.0999999999999999E-2</v>
      </c>
      <c r="K27">
        <v>1.0999999999999999E-2</v>
      </c>
      <c r="L27">
        <v>1.0999999999999999E-2</v>
      </c>
      <c r="M27">
        <v>0.89100000000000001</v>
      </c>
      <c r="N27">
        <v>1.2999999999999999E-2</v>
      </c>
      <c r="O27">
        <v>0.26300000000000001</v>
      </c>
      <c r="P27">
        <v>0.222</v>
      </c>
      <c r="Q27">
        <v>0.97899999999999998</v>
      </c>
      <c r="R27">
        <v>0.03</v>
      </c>
      <c r="S27">
        <v>0.33700000000000002</v>
      </c>
      <c r="T27">
        <v>2.1000000000000001E-2</v>
      </c>
      <c r="U27">
        <v>8.4000000000000005E-2</v>
      </c>
      <c r="V27">
        <v>0.61</v>
      </c>
      <c r="W27">
        <v>0.76100000000000001</v>
      </c>
      <c r="Z27" s="1">
        <f t="shared" si="0"/>
        <v>9.9000000000000005E-2</v>
      </c>
      <c r="AA27" s="1">
        <f t="shared" si="1"/>
        <v>0.33199999999999996</v>
      </c>
    </row>
    <row r="28" spans="1:27">
      <c r="A28">
        <v>27</v>
      </c>
      <c r="B28" t="s">
        <v>175</v>
      </c>
      <c r="C28">
        <v>30</v>
      </c>
      <c r="D28">
        <v>1.0999999999999999E-2</v>
      </c>
      <c r="E28">
        <v>1.0999999999999999E-2</v>
      </c>
      <c r="F28">
        <v>1.0999999999999999E-2</v>
      </c>
      <c r="G28">
        <v>1.0999999999999999E-2</v>
      </c>
      <c r="H28">
        <v>1.0999999999999999E-2</v>
      </c>
      <c r="I28">
        <v>1.0999999999999999E-2</v>
      </c>
      <c r="J28">
        <v>1.0999999999999999E-2</v>
      </c>
      <c r="K28">
        <v>1.0999999999999999E-2</v>
      </c>
      <c r="L28">
        <v>1.0999999999999999E-2</v>
      </c>
      <c r="M28">
        <v>0.85899999999999999</v>
      </c>
      <c r="N28">
        <v>1.2E-2</v>
      </c>
      <c r="O28">
        <v>0.36</v>
      </c>
      <c r="P28">
        <v>6.9000000000000006E-2</v>
      </c>
      <c r="Q28">
        <v>0.38800000000000001</v>
      </c>
      <c r="R28">
        <v>0.60099999999999998</v>
      </c>
      <c r="S28">
        <v>0.114</v>
      </c>
      <c r="T28">
        <v>0.83799999999999997</v>
      </c>
      <c r="U28">
        <v>0.318</v>
      </c>
      <c r="V28">
        <v>0.97199999999999998</v>
      </c>
      <c r="W28">
        <v>0.95599999999999996</v>
      </c>
      <c r="Z28" s="1">
        <f t="shared" si="0"/>
        <v>9.5799999999999996E-2</v>
      </c>
      <c r="AA28" s="1">
        <f t="shared" si="1"/>
        <v>0.46279999999999999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1.7000000000000001E-2</v>
      </c>
      <c r="F29">
        <v>1.7000000000000001E-2</v>
      </c>
      <c r="G29">
        <v>1.6E-2</v>
      </c>
      <c r="H29">
        <v>1.7000000000000001E-2</v>
      </c>
      <c r="I29">
        <v>1.7000000000000001E-2</v>
      </c>
      <c r="J29">
        <v>1.6E-2</v>
      </c>
      <c r="K29">
        <v>1.7000000000000001E-2</v>
      </c>
      <c r="L29">
        <v>1.7000000000000001E-2</v>
      </c>
      <c r="M29">
        <v>0.96499999999999997</v>
      </c>
      <c r="N29">
        <v>0.02</v>
      </c>
      <c r="O29">
        <v>0.58299999999999996</v>
      </c>
      <c r="P29">
        <v>2.5999999999999999E-2</v>
      </c>
      <c r="Q29">
        <v>0.28399999999999997</v>
      </c>
      <c r="R29">
        <v>0.02</v>
      </c>
      <c r="S29">
        <v>1.2E-2</v>
      </c>
      <c r="T29">
        <v>1.6E-2</v>
      </c>
      <c r="U29">
        <v>0.42799999999999999</v>
      </c>
      <c r="V29">
        <v>0.74099999999999999</v>
      </c>
      <c r="W29">
        <v>0.36099999999999999</v>
      </c>
      <c r="Z29" s="1">
        <f t="shared" si="0"/>
        <v>0.1116</v>
      </c>
      <c r="AA29" s="1">
        <f t="shared" si="1"/>
        <v>0.24909999999999996</v>
      </c>
    </row>
    <row r="30" spans="1:27">
      <c r="A30">
        <v>29</v>
      </c>
      <c r="B30" t="s">
        <v>177</v>
      </c>
      <c r="C30">
        <v>30</v>
      </c>
      <c r="D30">
        <v>2.1000000000000001E-2</v>
      </c>
      <c r="E30">
        <v>2.1000000000000001E-2</v>
      </c>
      <c r="F30">
        <v>2.1000000000000001E-2</v>
      </c>
      <c r="G30">
        <v>0.02</v>
      </c>
      <c r="H30">
        <v>0.02</v>
      </c>
      <c r="I30">
        <v>2.1000000000000001E-2</v>
      </c>
      <c r="J30">
        <v>1.9E-2</v>
      </c>
      <c r="K30">
        <v>2.1999999999999999E-2</v>
      </c>
      <c r="L30">
        <v>2.1000000000000001E-2</v>
      </c>
      <c r="M30">
        <v>0.94699999999999995</v>
      </c>
      <c r="N30">
        <v>2.4E-2</v>
      </c>
      <c r="O30">
        <v>4.2999999999999997E-2</v>
      </c>
      <c r="P30">
        <v>0.17699999999999999</v>
      </c>
      <c r="Q30">
        <v>5.8999999999999997E-2</v>
      </c>
      <c r="R30">
        <v>0.113</v>
      </c>
      <c r="S30">
        <v>7.1999999999999995E-2</v>
      </c>
      <c r="T30">
        <v>4.0000000000000001E-3</v>
      </c>
      <c r="U30">
        <v>1.7000000000000001E-2</v>
      </c>
      <c r="V30">
        <v>0.34599999999999997</v>
      </c>
      <c r="W30">
        <v>3.1E-2</v>
      </c>
      <c r="Z30" s="1">
        <f t="shared" si="0"/>
        <v>0.1133</v>
      </c>
      <c r="AA30" s="1">
        <f t="shared" si="1"/>
        <v>8.8599999999999998E-2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1.2999999999999999E-2</v>
      </c>
      <c r="F31">
        <v>1.2999999999999999E-2</v>
      </c>
      <c r="G31">
        <v>1.2999999999999999E-2</v>
      </c>
      <c r="H31">
        <v>1.2999999999999999E-2</v>
      </c>
      <c r="I31">
        <v>1.2999999999999999E-2</v>
      </c>
      <c r="J31">
        <v>1.2999999999999999E-2</v>
      </c>
      <c r="K31">
        <v>1.2999999999999999E-2</v>
      </c>
      <c r="L31">
        <v>1.2999999999999999E-2</v>
      </c>
      <c r="M31">
        <v>0.92600000000000005</v>
      </c>
      <c r="N31">
        <v>1.6E-2</v>
      </c>
      <c r="O31">
        <v>0.751</v>
      </c>
      <c r="P31">
        <v>0.159</v>
      </c>
      <c r="Q31">
        <v>8.9999999999999993E-3</v>
      </c>
      <c r="R31">
        <v>0.66500000000000004</v>
      </c>
      <c r="S31">
        <v>0.08</v>
      </c>
      <c r="T31">
        <v>0.93100000000000005</v>
      </c>
      <c r="U31">
        <v>0.78100000000000003</v>
      </c>
      <c r="V31">
        <v>0.96299999999999997</v>
      </c>
      <c r="W31">
        <v>0.92600000000000005</v>
      </c>
      <c r="Z31" s="1">
        <f t="shared" si="0"/>
        <v>0.10430000000000002</v>
      </c>
      <c r="AA31" s="1">
        <f t="shared" si="1"/>
        <v>0.52810000000000001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0.81799999999999995</v>
      </c>
      <c r="N32">
        <v>1.0999999999999999E-2</v>
      </c>
      <c r="O32">
        <v>0.99299999999999999</v>
      </c>
      <c r="P32">
        <v>7.0000000000000001E-3</v>
      </c>
      <c r="Q32">
        <v>0.27200000000000002</v>
      </c>
      <c r="R32">
        <v>0.47</v>
      </c>
      <c r="S32">
        <v>4.4999999999999998E-2</v>
      </c>
      <c r="T32">
        <v>3.6999999999999998E-2</v>
      </c>
      <c r="U32">
        <v>0.94099999999999995</v>
      </c>
      <c r="V32">
        <v>0.98899999999999999</v>
      </c>
      <c r="W32">
        <v>0.995</v>
      </c>
      <c r="Z32" s="1">
        <f t="shared" si="0"/>
        <v>9.0799999999999992E-2</v>
      </c>
      <c r="AA32" s="1">
        <f t="shared" si="1"/>
        <v>0.47599999999999998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1.4E-2</v>
      </c>
      <c r="F33">
        <v>1.4E-2</v>
      </c>
      <c r="G33">
        <v>1.4E-2</v>
      </c>
      <c r="H33">
        <v>1.4E-2</v>
      </c>
      <c r="I33">
        <v>1.4E-2</v>
      </c>
      <c r="J33">
        <v>1.4E-2</v>
      </c>
      <c r="K33">
        <v>1.4999999999999999E-2</v>
      </c>
      <c r="L33">
        <v>1.4999999999999999E-2</v>
      </c>
      <c r="M33">
        <v>0.98799999999999999</v>
      </c>
      <c r="N33">
        <v>1.9E-2</v>
      </c>
      <c r="O33">
        <v>0.69499999999999995</v>
      </c>
      <c r="P33">
        <v>0.46899999999999997</v>
      </c>
      <c r="Q33">
        <v>8.0000000000000002E-3</v>
      </c>
      <c r="R33">
        <v>0.108</v>
      </c>
      <c r="S33">
        <v>5.0999999999999997E-2</v>
      </c>
      <c r="T33">
        <v>0.76500000000000001</v>
      </c>
      <c r="U33">
        <v>0.32200000000000001</v>
      </c>
      <c r="V33">
        <v>1.7999999999999999E-2</v>
      </c>
      <c r="W33">
        <v>0.17299999999999999</v>
      </c>
      <c r="Z33" s="1">
        <f t="shared" si="0"/>
        <v>0.1116</v>
      </c>
      <c r="AA33" s="1">
        <f t="shared" si="1"/>
        <v>0.26279999999999998</v>
      </c>
    </row>
    <row r="34" spans="1:27">
      <c r="A34">
        <v>33</v>
      </c>
      <c r="B34" t="s">
        <v>181</v>
      </c>
      <c r="C34">
        <v>30</v>
      </c>
      <c r="D34">
        <v>1.9E-2</v>
      </c>
      <c r="E34">
        <v>1.9E-2</v>
      </c>
      <c r="F34">
        <v>1.9E-2</v>
      </c>
      <c r="G34">
        <v>1.7999999999999999E-2</v>
      </c>
      <c r="H34">
        <v>1.7999999999999999E-2</v>
      </c>
      <c r="I34">
        <v>1.9E-2</v>
      </c>
      <c r="J34">
        <v>1.7999999999999999E-2</v>
      </c>
      <c r="K34">
        <v>1.9E-2</v>
      </c>
      <c r="L34">
        <v>1.9E-2</v>
      </c>
      <c r="M34">
        <v>0.84499999999999997</v>
      </c>
      <c r="N34">
        <v>2.1000000000000001E-2</v>
      </c>
      <c r="O34">
        <v>6.2E-2</v>
      </c>
      <c r="P34">
        <v>3.3000000000000002E-2</v>
      </c>
      <c r="Q34">
        <v>4.2000000000000003E-2</v>
      </c>
      <c r="R34">
        <v>0.26100000000000001</v>
      </c>
      <c r="S34">
        <v>0.115</v>
      </c>
      <c r="T34">
        <v>0.113</v>
      </c>
      <c r="U34">
        <v>1.4E-2</v>
      </c>
      <c r="V34">
        <v>2.1000000000000001E-2</v>
      </c>
      <c r="W34">
        <v>0.51100000000000001</v>
      </c>
      <c r="Z34" s="1">
        <f t="shared" si="0"/>
        <v>0.10129999999999999</v>
      </c>
      <c r="AA34" s="1">
        <f t="shared" si="1"/>
        <v>0.1193</v>
      </c>
    </row>
    <row r="35" spans="1:27">
      <c r="A35">
        <v>34</v>
      </c>
      <c r="B35" t="s">
        <v>182</v>
      </c>
      <c r="C35">
        <v>30</v>
      </c>
      <c r="D35">
        <v>1.2E-2</v>
      </c>
      <c r="E35">
        <v>1.2E-2</v>
      </c>
      <c r="F35">
        <v>1.2E-2</v>
      </c>
      <c r="G35">
        <v>1.2E-2</v>
      </c>
      <c r="H35">
        <v>1.2E-2</v>
      </c>
      <c r="I35">
        <v>1.2E-2</v>
      </c>
      <c r="J35">
        <v>1.2E-2</v>
      </c>
      <c r="K35">
        <v>1.2999999999999999E-2</v>
      </c>
      <c r="L35">
        <v>1.2999999999999999E-2</v>
      </c>
      <c r="M35">
        <v>0.98199999999999998</v>
      </c>
      <c r="N35">
        <v>1.7999999999999999E-2</v>
      </c>
      <c r="O35">
        <v>0.96799999999999997</v>
      </c>
      <c r="P35">
        <v>6.3E-2</v>
      </c>
      <c r="Q35">
        <v>0.02</v>
      </c>
      <c r="R35">
        <v>0.38800000000000001</v>
      </c>
      <c r="S35">
        <v>0.108</v>
      </c>
      <c r="T35">
        <v>1.2999999999999999E-2</v>
      </c>
      <c r="U35">
        <v>2.1000000000000001E-2</v>
      </c>
      <c r="V35">
        <v>0.95299999999999996</v>
      </c>
      <c r="W35">
        <v>0.92900000000000005</v>
      </c>
      <c r="Z35" s="1">
        <f t="shared" si="0"/>
        <v>0.10920000000000001</v>
      </c>
      <c r="AA35" s="1">
        <f t="shared" si="1"/>
        <v>0.34809999999999997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1.2999999999999999E-2</v>
      </c>
      <c r="F36">
        <v>1.4E-2</v>
      </c>
      <c r="G36">
        <v>1.2999999999999999E-2</v>
      </c>
      <c r="H36">
        <v>1.2999999999999999E-2</v>
      </c>
      <c r="I36">
        <v>1.4E-2</v>
      </c>
      <c r="J36">
        <v>1.2999999999999999E-2</v>
      </c>
      <c r="K36">
        <v>1.2999999999999999E-2</v>
      </c>
      <c r="L36">
        <v>1.2999999999999999E-2</v>
      </c>
      <c r="M36">
        <v>0.46899999999999997</v>
      </c>
      <c r="N36">
        <v>1.2999999999999999E-2</v>
      </c>
      <c r="O36">
        <v>0.88100000000000001</v>
      </c>
      <c r="P36">
        <v>0.224</v>
      </c>
      <c r="Q36">
        <v>7.3999999999999996E-2</v>
      </c>
      <c r="R36">
        <v>0.55400000000000005</v>
      </c>
      <c r="S36">
        <v>0.55000000000000004</v>
      </c>
      <c r="T36">
        <v>0.82899999999999996</v>
      </c>
      <c r="U36">
        <v>0.69199999999999995</v>
      </c>
      <c r="V36">
        <v>1.7000000000000001E-2</v>
      </c>
      <c r="W36">
        <v>0.95799999999999996</v>
      </c>
      <c r="Z36" s="1">
        <f t="shared" si="0"/>
        <v>5.8899999999999994E-2</v>
      </c>
      <c r="AA36" s="1">
        <f t="shared" si="1"/>
        <v>0.47919999999999996</v>
      </c>
    </row>
    <row r="37" spans="1:27">
      <c r="A37">
        <v>36</v>
      </c>
      <c r="B37" t="s">
        <v>184</v>
      </c>
      <c r="C37">
        <v>30</v>
      </c>
      <c r="D37">
        <v>1.4E-2</v>
      </c>
      <c r="E37">
        <v>1.4E-2</v>
      </c>
      <c r="F37">
        <v>1.4E-2</v>
      </c>
      <c r="G37">
        <v>1.4E-2</v>
      </c>
      <c r="H37">
        <v>1.4E-2</v>
      </c>
      <c r="I37">
        <v>1.4E-2</v>
      </c>
      <c r="J37">
        <v>1.2999999999999999E-2</v>
      </c>
      <c r="K37">
        <v>1.4E-2</v>
      </c>
      <c r="L37">
        <v>1.4E-2</v>
      </c>
      <c r="M37">
        <v>0.69799999999999995</v>
      </c>
      <c r="N37">
        <v>1.4999999999999999E-2</v>
      </c>
      <c r="O37">
        <v>0.98099999999999998</v>
      </c>
      <c r="P37">
        <v>0.17599999999999999</v>
      </c>
      <c r="Q37">
        <v>0.89</v>
      </c>
      <c r="R37">
        <v>0.39300000000000002</v>
      </c>
      <c r="S37">
        <v>0.27900000000000003</v>
      </c>
      <c r="T37">
        <v>8.0000000000000002E-3</v>
      </c>
      <c r="U37">
        <v>0.56399999999999995</v>
      </c>
      <c r="V37">
        <v>4.9000000000000002E-2</v>
      </c>
      <c r="W37">
        <v>0.57599999999999996</v>
      </c>
      <c r="Z37" s="1">
        <f t="shared" si="0"/>
        <v>8.2299999999999998E-2</v>
      </c>
      <c r="AA37" s="1">
        <f t="shared" si="1"/>
        <v>0.3931</v>
      </c>
    </row>
    <row r="38" spans="1:27">
      <c r="A38">
        <v>37</v>
      </c>
      <c r="B38" t="s">
        <v>185</v>
      </c>
      <c r="C38">
        <v>30</v>
      </c>
      <c r="D38">
        <v>2.1000000000000001E-2</v>
      </c>
      <c r="E38">
        <v>0.02</v>
      </c>
      <c r="F38">
        <v>2.1000000000000001E-2</v>
      </c>
      <c r="G38">
        <v>0.02</v>
      </c>
      <c r="H38">
        <v>0.02</v>
      </c>
      <c r="I38">
        <v>2.1000000000000001E-2</v>
      </c>
      <c r="J38">
        <v>1.9E-2</v>
      </c>
      <c r="K38">
        <v>2.1000000000000001E-2</v>
      </c>
      <c r="L38">
        <v>2.1000000000000001E-2</v>
      </c>
      <c r="M38">
        <v>0.17699999999999999</v>
      </c>
      <c r="N38">
        <v>2.3E-2</v>
      </c>
      <c r="O38">
        <v>0.82599999999999996</v>
      </c>
      <c r="P38">
        <v>0.123</v>
      </c>
      <c r="Q38">
        <v>6.8000000000000005E-2</v>
      </c>
      <c r="R38">
        <v>2.1999999999999999E-2</v>
      </c>
      <c r="S38">
        <v>1.7999999999999999E-2</v>
      </c>
      <c r="T38">
        <v>8.0000000000000002E-3</v>
      </c>
      <c r="U38">
        <v>6.0000000000000001E-3</v>
      </c>
      <c r="V38">
        <v>0.03</v>
      </c>
      <c r="W38">
        <v>9.6000000000000002E-2</v>
      </c>
      <c r="Z38" s="1">
        <f t="shared" si="0"/>
        <v>3.61E-2</v>
      </c>
      <c r="AA38" s="1">
        <f t="shared" si="1"/>
        <v>0.12200000000000003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7.0000000000000001E-3</v>
      </c>
      <c r="F39">
        <v>7.0000000000000001E-3</v>
      </c>
      <c r="G39">
        <v>7.0000000000000001E-3</v>
      </c>
      <c r="H39">
        <v>7.0000000000000001E-3</v>
      </c>
      <c r="I39">
        <v>7.0000000000000001E-3</v>
      </c>
      <c r="J39">
        <v>7.0000000000000001E-3</v>
      </c>
      <c r="K39">
        <v>7.0000000000000001E-3</v>
      </c>
      <c r="L39">
        <v>7.0000000000000001E-3</v>
      </c>
      <c r="M39">
        <v>0.55400000000000005</v>
      </c>
      <c r="N39">
        <v>7.0000000000000001E-3</v>
      </c>
      <c r="O39">
        <v>0.97599999999999998</v>
      </c>
      <c r="P39">
        <v>0.52400000000000002</v>
      </c>
      <c r="Q39">
        <v>0.995</v>
      </c>
      <c r="R39">
        <v>0.74399999999999999</v>
      </c>
      <c r="S39">
        <v>0.109</v>
      </c>
      <c r="T39">
        <v>0.98099999999999998</v>
      </c>
      <c r="U39">
        <v>0.99199999999999999</v>
      </c>
      <c r="V39">
        <v>0.89200000000000002</v>
      </c>
      <c r="W39">
        <v>0.99</v>
      </c>
      <c r="Z39" s="1">
        <f t="shared" si="0"/>
        <v>6.1699999999999998E-2</v>
      </c>
      <c r="AA39" s="1">
        <f t="shared" si="1"/>
        <v>0.72100000000000009</v>
      </c>
    </row>
    <row r="40" spans="1:27">
      <c r="A40">
        <v>39</v>
      </c>
      <c r="B40" t="s">
        <v>187</v>
      </c>
      <c r="C40">
        <v>30</v>
      </c>
      <c r="D40">
        <v>1.0999999999999999E-2</v>
      </c>
      <c r="E40">
        <v>1.0999999999999999E-2</v>
      </c>
      <c r="F40">
        <v>1.0999999999999999E-2</v>
      </c>
      <c r="G40">
        <v>1.0999999999999999E-2</v>
      </c>
      <c r="H40">
        <v>1.0999999999999999E-2</v>
      </c>
      <c r="I40">
        <v>1.0999999999999999E-2</v>
      </c>
      <c r="J40">
        <v>1.0999999999999999E-2</v>
      </c>
      <c r="K40">
        <v>1.0999999999999999E-2</v>
      </c>
      <c r="L40">
        <v>0.01</v>
      </c>
      <c r="M40">
        <v>0.80800000000000005</v>
      </c>
      <c r="N40">
        <v>0.01</v>
      </c>
      <c r="O40">
        <v>0.97399999999999998</v>
      </c>
      <c r="P40">
        <v>7.3999999999999996E-2</v>
      </c>
      <c r="Q40">
        <v>0.80200000000000005</v>
      </c>
      <c r="R40">
        <v>0.34</v>
      </c>
      <c r="S40">
        <v>0.124</v>
      </c>
      <c r="T40">
        <v>0.75</v>
      </c>
      <c r="U40">
        <v>0.98599999999999999</v>
      </c>
      <c r="V40">
        <v>1.0999999999999999E-2</v>
      </c>
      <c r="W40">
        <v>0.91</v>
      </c>
      <c r="Z40" s="1">
        <f t="shared" si="0"/>
        <v>9.06E-2</v>
      </c>
      <c r="AA40" s="1">
        <f t="shared" si="1"/>
        <v>0.4981000000000001</v>
      </c>
    </row>
    <row r="41" spans="1:27">
      <c r="A41">
        <v>40</v>
      </c>
      <c r="B41" t="s">
        <v>188</v>
      </c>
      <c r="C41">
        <v>30</v>
      </c>
      <c r="D41">
        <v>2.1000000000000001E-2</v>
      </c>
      <c r="E41">
        <v>0.02</v>
      </c>
      <c r="F41">
        <v>2.1000000000000001E-2</v>
      </c>
      <c r="G41">
        <v>0.02</v>
      </c>
      <c r="H41">
        <v>0.02</v>
      </c>
      <c r="I41">
        <v>2.1000000000000001E-2</v>
      </c>
      <c r="J41">
        <v>1.9E-2</v>
      </c>
      <c r="K41">
        <v>2.1000000000000001E-2</v>
      </c>
      <c r="L41">
        <v>2.1000000000000001E-2</v>
      </c>
      <c r="M41">
        <v>0.39100000000000001</v>
      </c>
      <c r="N41">
        <v>2.5000000000000001E-2</v>
      </c>
      <c r="O41">
        <v>0.751</v>
      </c>
      <c r="P41">
        <v>7.0999999999999994E-2</v>
      </c>
      <c r="Q41">
        <v>0.441</v>
      </c>
      <c r="R41">
        <v>6.0000000000000001E-3</v>
      </c>
      <c r="S41">
        <v>1.6E-2</v>
      </c>
      <c r="T41">
        <v>3.6999999999999998E-2</v>
      </c>
      <c r="U41">
        <v>4.0000000000000001E-3</v>
      </c>
      <c r="V41">
        <v>6.0000000000000001E-3</v>
      </c>
      <c r="W41">
        <v>2.5999999999999999E-2</v>
      </c>
      <c r="Z41" s="1">
        <f t="shared" si="0"/>
        <v>5.7499999999999996E-2</v>
      </c>
      <c r="AA41" s="1">
        <f t="shared" si="1"/>
        <v>0.13830000000000001</v>
      </c>
    </row>
    <row r="42" spans="1:27">
      <c r="A42">
        <v>41</v>
      </c>
      <c r="B42" t="s">
        <v>189</v>
      </c>
      <c r="C42">
        <v>30</v>
      </c>
      <c r="D42">
        <v>1.9E-2</v>
      </c>
      <c r="E42">
        <v>1.9E-2</v>
      </c>
      <c r="F42">
        <v>1.9E-2</v>
      </c>
      <c r="G42">
        <v>1.7999999999999999E-2</v>
      </c>
      <c r="H42">
        <v>1.9E-2</v>
      </c>
      <c r="I42">
        <v>1.9E-2</v>
      </c>
      <c r="J42">
        <v>1.7999999999999999E-2</v>
      </c>
      <c r="K42">
        <v>1.9E-2</v>
      </c>
      <c r="L42">
        <v>1.9E-2</v>
      </c>
      <c r="M42">
        <v>0.49299999999999999</v>
      </c>
      <c r="N42">
        <v>2.1000000000000001E-2</v>
      </c>
      <c r="O42">
        <v>0.81599999999999995</v>
      </c>
      <c r="P42">
        <v>0.53300000000000003</v>
      </c>
      <c r="Q42">
        <v>0.10199999999999999</v>
      </c>
      <c r="R42">
        <v>0.41799999999999998</v>
      </c>
      <c r="S42">
        <v>3.5000000000000003E-2</v>
      </c>
      <c r="T42">
        <v>5.6000000000000001E-2</v>
      </c>
      <c r="U42">
        <v>4.5999999999999999E-2</v>
      </c>
      <c r="V42">
        <v>0.751</v>
      </c>
      <c r="W42">
        <v>0.14299999999999999</v>
      </c>
      <c r="Z42" s="1">
        <f t="shared" si="0"/>
        <v>6.6199999999999995E-2</v>
      </c>
      <c r="AA42" s="1">
        <f t="shared" si="1"/>
        <v>0.29209999999999997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1.7999999999999999E-2</v>
      </c>
      <c r="F43">
        <v>1.9E-2</v>
      </c>
      <c r="G43">
        <v>1.7999999999999999E-2</v>
      </c>
      <c r="H43">
        <v>1.7999999999999999E-2</v>
      </c>
      <c r="I43">
        <v>1.9E-2</v>
      </c>
      <c r="J43">
        <v>1.7000000000000001E-2</v>
      </c>
      <c r="K43">
        <v>1.9E-2</v>
      </c>
      <c r="L43">
        <v>1.9E-2</v>
      </c>
      <c r="M43">
        <v>0.97599999999999998</v>
      </c>
      <c r="N43">
        <v>2.1999999999999999E-2</v>
      </c>
      <c r="O43">
        <v>0.314</v>
      </c>
      <c r="P43">
        <v>1.2E-2</v>
      </c>
      <c r="Q43">
        <v>2.3E-2</v>
      </c>
      <c r="R43">
        <v>7.0000000000000007E-2</v>
      </c>
      <c r="S43">
        <v>5.0000000000000001E-3</v>
      </c>
      <c r="T43">
        <v>7.0000000000000001E-3</v>
      </c>
      <c r="U43">
        <v>0.11799999999999999</v>
      </c>
      <c r="V43">
        <v>3.7999999999999999E-2</v>
      </c>
      <c r="W43">
        <v>0.55500000000000005</v>
      </c>
      <c r="Z43" s="1">
        <f t="shared" si="0"/>
        <v>0.1142</v>
      </c>
      <c r="AA43" s="1">
        <f t="shared" si="1"/>
        <v>0.11640000000000002</v>
      </c>
    </row>
    <row r="44" spans="1:27">
      <c r="A44">
        <v>43</v>
      </c>
      <c r="B44" t="s">
        <v>191</v>
      </c>
      <c r="C44">
        <v>30</v>
      </c>
      <c r="D44">
        <v>1.2999999999999999E-2</v>
      </c>
      <c r="E44">
        <v>1.2999999999999999E-2</v>
      </c>
      <c r="F44">
        <v>1.2999999999999999E-2</v>
      </c>
      <c r="G44">
        <v>1.2E-2</v>
      </c>
      <c r="H44">
        <v>1.2999999999999999E-2</v>
      </c>
      <c r="I44">
        <v>1.2999999999999999E-2</v>
      </c>
      <c r="J44">
        <v>1.2E-2</v>
      </c>
      <c r="K44">
        <v>1.2999999999999999E-2</v>
      </c>
      <c r="L44">
        <v>1.2999999999999999E-2</v>
      </c>
      <c r="M44">
        <v>0.99399999999999999</v>
      </c>
      <c r="N44">
        <v>1.4E-2</v>
      </c>
      <c r="O44">
        <v>0.97299999999999998</v>
      </c>
      <c r="P44">
        <v>3.7999999999999999E-2</v>
      </c>
      <c r="Q44">
        <v>0.04</v>
      </c>
      <c r="R44">
        <v>5.5E-2</v>
      </c>
      <c r="S44">
        <v>9.7000000000000003E-2</v>
      </c>
      <c r="T44">
        <v>3.0000000000000001E-3</v>
      </c>
      <c r="U44">
        <v>0.94599999999999995</v>
      </c>
      <c r="V44">
        <v>9.1999999999999998E-2</v>
      </c>
      <c r="W44">
        <v>0.90400000000000003</v>
      </c>
      <c r="Z44" s="1">
        <f t="shared" si="0"/>
        <v>0.1109</v>
      </c>
      <c r="AA44" s="1">
        <f t="shared" si="1"/>
        <v>0.31619999999999993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1.6E-2</v>
      </c>
      <c r="F45">
        <v>1.6E-2</v>
      </c>
      <c r="G45">
        <v>1.4999999999999999E-2</v>
      </c>
      <c r="H45">
        <v>1.6E-2</v>
      </c>
      <c r="I45">
        <v>1.6E-2</v>
      </c>
      <c r="J45">
        <v>1.4999999999999999E-2</v>
      </c>
      <c r="K45">
        <v>1.6E-2</v>
      </c>
      <c r="L45">
        <v>1.6E-2</v>
      </c>
      <c r="M45">
        <v>0.91900000000000004</v>
      </c>
      <c r="N45">
        <v>1.7999999999999999E-2</v>
      </c>
      <c r="O45">
        <v>0.80500000000000005</v>
      </c>
      <c r="P45">
        <v>7.6999999999999999E-2</v>
      </c>
      <c r="Q45">
        <v>8.4000000000000005E-2</v>
      </c>
      <c r="R45">
        <v>0.27900000000000003</v>
      </c>
      <c r="S45">
        <v>3.5999999999999997E-2</v>
      </c>
      <c r="T45">
        <v>7.8E-2</v>
      </c>
      <c r="U45">
        <v>0.73399999999999999</v>
      </c>
      <c r="V45">
        <v>6.3E-2</v>
      </c>
      <c r="W45">
        <v>0.89300000000000002</v>
      </c>
      <c r="Z45" s="1">
        <f t="shared" si="0"/>
        <v>0.1061</v>
      </c>
      <c r="AA45" s="1">
        <f t="shared" si="1"/>
        <v>0.30670000000000003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0.01</v>
      </c>
      <c r="F46">
        <v>0.01</v>
      </c>
      <c r="G46">
        <v>0.01</v>
      </c>
      <c r="H46">
        <v>0.01</v>
      </c>
      <c r="I46">
        <v>0.01</v>
      </c>
      <c r="J46">
        <v>0.01</v>
      </c>
      <c r="K46">
        <v>0.01</v>
      </c>
      <c r="L46">
        <v>0.01</v>
      </c>
      <c r="M46">
        <v>0.94399999999999995</v>
      </c>
      <c r="N46">
        <v>0.01</v>
      </c>
      <c r="O46">
        <v>0.99399999999999999</v>
      </c>
      <c r="P46">
        <v>1.7000000000000001E-2</v>
      </c>
      <c r="Q46">
        <v>0.46700000000000003</v>
      </c>
      <c r="R46">
        <v>1.4999999999999999E-2</v>
      </c>
      <c r="S46">
        <v>0.41199999999999998</v>
      </c>
      <c r="T46">
        <v>8.9999999999999993E-3</v>
      </c>
      <c r="U46">
        <v>0.97599999999999998</v>
      </c>
      <c r="V46">
        <v>1.9E-2</v>
      </c>
      <c r="W46">
        <v>0.98499999999999999</v>
      </c>
      <c r="Z46" s="1">
        <f t="shared" si="0"/>
        <v>0.10340000000000001</v>
      </c>
      <c r="AA46" s="1">
        <f t="shared" si="1"/>
        <v>0.39039999999999997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7.0000000000000001E-3</v>
      </c>
      <c r="F47">
        <v>7.0000000000000001E-3</v>
      </c>
      <c r="G47">
        <v>7.0000000000000001E-3</v>
      </c>
      <c r="H47">
        <v>7.0000000000000001E-3</v>
      </c>
      <c r="I47">
        <v>7.0000000000000001E-3</v>
      </c>
      <c r="J47">
        <v>7.0000000000000001E-3</v>
      </c>
      <c r="K47">
        <v>7.0000000000000001E-3</v>
      </c>
      <c r="L47">
        <v>7.0000000000000001E-3</v>
      </c>
      <c r="M47">
        <v>0.996</v>
      </c>
      <c r="N47">
        <v>8.0000000000000002E-3</v>
      </c>
      <c r="O47">
        <v>0.92400000000000004</v>
      </c>
      <c r="P47">
        <v>0.28599999999999998</v>
      </c>
      <c r="Q47">
        <v>0.95299999999999996</v>
      </c>
      <c r="R47">
        <v>0.153</v>
      </c>
      <c r="S47">
        <v>0.63700000000000001</v>
      </c>
      <c r="T47">
        <v>0.06</v>
      </c>
      <c r="U47">
        <v>0.99399999999999999</v>
      </c>
      <c r="V47">
        <v>0.76300000000000001</v>
      </c>
      <c r="W47">
        <v>0.84899999999999998</v>
      </c>
      <c r="Z47" s="1">
        <f t="shared" si="0"/>
        <v>0.10589999999999999</v>
      </c>
      <c r="AA47" s="1">
        <f t="shared" si="1"/>
        <v>0.56269999999999998</v>
      </c>
    </row>
    <row r="48" spans="1:27">
      <c r="A48">
        <v>47</v>
      </c>
      <c r="B48" t="s">
        <v>195</v>
      </c>
      <c r="C48">
        <v>30</v>
      </c>
      <c r="D48">
        <v>1.7000000000000001E-2</v>
      </c>
      <c r="E48">
        <v>1.7000000000000001E-2</v>
      </c>
      <c r="F48">
        <v>1.7000000000000001E-2</v>
      </c>
      <c r="G48">
        <v>1.6E-2</v>
      </c>
      <c r="H48">
        <v>1.7000000000000001E-2</v>
      </c>
      <c r="I48">
        <v>1.7000000000000001E-2</v>
      </c>
      <c r="J48">
        <v>1.6E-2</v>
      </c>
      <c r="K48">
        <v>1.7000000000000001E-2</v>
      </c>
      <c r="L48">
        <v>1.7000000000000001E-2</v>
      </c>
      <c r="M48">
        <v>0.95399999999999996</v>
      </c>
      <c r="N48">
        <v>1.7999999999999999E-2</v>
      </c>
      <c r="O48">
        <v>0.41799999999999998</v>
      </c>
      <c r="P48">
        <v>5.7000000000000002E-2</v>
      </c>
      <c r="Q48">
        <v>8.0000000000000002E-3</v>
      </c>
      <c r="R48">
        <v>4.1000000000000002E-2</v>
      </c>
      <c r="S48">
        <v>3.1E-2</v>
      </c>
      <c r="T48">
        <v>0.747</v>
      </c>
      <c r="U48">
        <v>0.86299999999999999</v>
      </c>
      <c r="V48">
        <v>6.0000000000000001E-3</v>
      </c>
      <c r="W48">
        <v>0.69799999999999995</v>
      </c>
      <c r="Z48" s="1">
        <f t="shared" si="0"/>
        <v>0.1105</v>
      </c>
      <c r="AA48" s="1">
        <f t="shared" si="1"/>
        <v>0.28869999999999996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1.9708333333333342E-2</v>
      </c>
      <c r="E50" s="2">
        <f t="shared" ref="E50:W50" si="2">AVERAGE(E1:E24)</f>
        <v>1.9458333333333341E-2</v>
      </c>
      <c r="F50" s="2">
        <f t="shared" si="2"/>
        <v>1.9708333333333342E-2</v>
      </c>
      <c r="G50" s="2">
        <f t="shared" si="2"/>
        <v>1.8625000000000006E-2</v>
      </c>
      <c r="H50" s="2">
        <f t="shared" si="2"/>
        <v>1.9208333333333338E-2</v>
      </c>
      <c r="I50" s="2">
        <f t="shared" si="2"/>
        <v>2.0083333333333342E-2</v>
      </c>
      <c r="J50" s="2">
        <f t="shared" si="2"/>
        <v>1.8375000000000006E-2</v>
      </c>
      <c r="K50" s="2">
        <f t="shared" si="2"/>
        <v>2.0583333333333342E-2</v>
      </c>
      <c r="L50" s="2">
        <f t="shared" si="2"/>
        <v>2.0625000000000008E-2</v>
      </c>
      <c r="M50" s="2">
        <f t="shared" si="2"/>
        <v>0.97558333333333314</v>
      </c>
      <c r="N50" s="2">
        <f t="shared" si="2"/>
        <v>2.7333333333333348E-2</v>
      </c>
      <c r="O50" s="2">
        <f t="shared" si="2"/>
        <v>0.5788333333333332</v>
      </c>
      <c r="P50" s="2">
        <f t="shared" si="2"/>
        <v>7.3000000000000009E-2</v>
      </c>
      <c r="Q50" s="2">
        <f t="shared" si="2"/>
        <v>6.8458333333333315E-2</v>
      </c>
      <c r="R50" s="2">
        <f t="shared" si="2"/>
        <v>7.9666666666666677E-2</v>
      </c>
      <c r="S50" s="2">
        <f t="shared" si="2"/>
        <v>2.8208333333333346E-2</v>
      </c>
      <c r="T50" s="2">
        <f t="shared" si="2"/>
        <v>4.041666666666667E-2</v>
      </c>
      <c r="U50" s="2">
        <f t="shared" si="2"/>
        <v>2.3083333333333334E-2</v>
      </c>
      <c r="V50" s="2">
        <f t="shared" si="2"/>
        <v>1.2416666666666668E-2</v>
      </c>
      <c r="W50" s="2">
        <f t="shared" si="2"/>
        <v>1.0708333333333335E-2</v>
      </c>
      <c r="Y50" s="1" t="s">
        <v>0</v>
      </c>
      <c r="Z50" s="2">
        <f>AVERAGE(Z1:Z24)</f>
        <v>0.11519583333333333</v>
      </c>
      <c r="AA50" s="2">
        <f>AVERAGE(AA1:AA24)</f>
        <v>9.4212499999999991E-2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1.4666666666666673E-2</v>
      </c>
      <c r="E51" s="2">
        <f t="shared" ref="E51:W51" si="3">AVERAGE(E25:E48)</f>
        <v>1.4458333333333337E-2</v>
      </c>
      <c r="F51" s="2">
        <f t="shared" si="3"/>
        <v>1.4666666666666673E-2</v>
      </c>
      <c r="G51" s="2">
        <f t="shared" si="3"/>
        <v>1.4125000000000004E-2</v>
      </c>
      <c r="H51" s="2">
        <f t="shared" si="3"/>
        <v>1.4375000000000004E-2</v>
      </c>
      <c r="I51" s="2">
        <f t="shared" si="3"/>
        <v>1.4708333333333339E-2</v>
      </c>
      <c r="J51" s="2">
        <f t="shared" si="3"/>
        <v>1.3916666666666669E-2</v>
      </c>
      <c r="K51" s="2">
        <f t="shared" si="3"/>
        <v>1.4750000000000006E-2</v>
      </c>
      <c r="L51" s="2">
        <f t="shared" si="3"/>
        <v>1.4625000000000006E-2</v>
      </c>
      <c r="M51" s="2">
        <f t="shared" si="3"/>
        <v>0.80570833333333336</v>
      </c>
      <c r="N51" s="2">
        <f t="shared" si="3"/>
        <v>1.6458333333333335E-2</v>
      </c>
      <c r="O51" s="2">
        <f t="shared" si="3"/>
        <v>0.64345833333333335</v>
      </c>
      <c r="P51" s="2">
        <f t="shared" si="3"/>
        <v>0.17787500000000001</v>
      </c>
      <c r="Q51" s="2">
        <f t="shared" si="3"/>
        <v>0.31458333333333327</v>
      </c>
      <c r="R51" s="2">
        <f t="shared" si="3"/>
        <v>0.26183333333333331</v>
      </c>
      <c r="S51" s="2">
        <f t="shared" si="3"/>
        <v>0.15516666666666667</v>
      </c>
      <c r="T51" s="2">
        <f t="shared" si="3"/>
        <v>0.32141666666666663</v>
      </c>
      <c r="U51" s="2">
        <f t="shared" si="3"/>
        <v>0.49329166666666663</v>
      </c>
      <c r="V51" s="2">
        <f t="shared" si="3"/>
        <v>0.35162500000000008</v>
      </c>
      <c r="W51" s="2">
        <f t="shared" si="3"/>
        <v>0.60895833333333338</v>
      </c>
      <c r="Y51" s="1" t="s">
        <v>1</v>
      </c>
      <c r="Z51" s="2">
        <f>AVERAGE(Z25:Z48)</f>
        <v>9.360000000000003E-2</v>
      </c>
      <c r="AA51" s="2">
        <f>AVERAGE(AA25:AA48)</f>
        <v>0.33446666666666663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1.5278334979416393E-5</v>
      </c>
      <c r="E52" s="3">
        <f t="shared" ref="E52:W52" si="4">TTEST(E1:E24,E25:E48,2,2)</f>
        <v>8.5155349232549025E-6</v>
      </c>
      <c r="F52" s="3">
        <f t="shared" si="4"/>
        <v>1.5278334979416393E-5</v>
      </c>
      <c r="G52" s="3">
        <f t="shared" si="4"/>
        <v>2.0502758715499628E-5</v>
      </c>
      <c r="H52" s="3">
        <f t="shared" si="4"/>
        <v>9.0463670792513604E-6</v>
      </c>
      <c r="I52" s="3">
        <f t="shared" si="4"/>
        <v>8.4363046355377262E-6</v>
      </c>
      <c r="J52" s="3">
        <f t="shared" si="4"/>
        <v>8.2306162827122192E-6</v>
      </c>
      <c r="K52" s="3">
        <f t="shared" si="4"/>
        <v>1.699254911384111E-6</v>
      </c>
      <c r="L52" s="3">
        <f t="shared" si="4"/>
        <v>6.8751809712333116E-7</v>
      </c>
      <c r="M52" s="3">
        <f t="shared" si="4"/>
        <v>7.3432979833188783E-4</v>
      </c>
      <c r="N52" s="3">
        <f t="shared" si="4"/>
        <v>7.3310652673684307E-12</v>
      </c>
      <c r="O52" s="3">
        <f t="shared" si="4"/>
        <v>0.50388007943730229</v>
      </c>
      <c r="P52" s="3">
        <f t="shared" si="4"/>
        <v>1.3822615464192717E-2</v>
      </c>
      <c r="Q52" s="3">
        <f t="shared" si="4"/>
        <v>2.8589989024070165E-3</v>
      </c>
      <c r="R52" s="3">
        <f t="shared" si="4"/>
        <v>4.9040783070370135E-4</v>
      </c>
      <c r="S52" s="3">
        <f t="shared" si="4"/>
        <v>8.5442723019054278E-4</v>
      </c>
      <c r="T52" s="3">
        <f t="shared" si="4"/>
        <v>1.175118532796353E-3</v>
      </c>
      <c r="U52" s="3">
        <f t="shared" si="4"/>
        <v>4.436474525700474E-7</v>
      </c>
      <c r="V52" s="3">
        <f t="shared" si="4"/>
        <v>1.7451806261246683E-4</v>
      </c>
      <c r="W52" s="3">
        <f t="shared" si="4"/>
        <v>2.7212165151008608E-10</v>
      </c>
      <c r="Y52" s="1" t="s">
        <v>16</v>
      </c>
      <c r="Z52" s="3">
        <f>TTEST(Z1:Z24,Z25:Z48,2,2)</f>
        <v>1.7278383543958762E-5</v>
      </c>
      <c r="AA52" s="3">
        <f>TTEST(AA1:AA24,AA25:AA48,2,2)</f>
        <v>6.4039528472601872E-9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5.6298623643518937E-4</v>
      </c>
      <c r="E53" s="3">
        <f t="shared" ref="E53:W53" si="5">STDEV(E1:E24)/SQRT(COUNT(E1:E24))</f>
        <v>5.3153853346712932E-4</v>
      </c>
      <c r="F53" s="3">
        <f t="shared" si="5"/>
        <v>5.6298623643518937E-4</v>
      </c>
      <c r="G53" s="3">
        <f t="shared" si="5"/>
        <v>5.1714272130901995E-4</v>
      </c>
      <c r="H53" s="3">
        <f t="shared" si="5"/>
        <v>5.1068001931307621E-4</v>
      </c>
      <c r="I53" s="3">
        <f t="shared" si="5"/>
        <v>6.016784092956639E-4</v>
      </c>
      <c r="J53" s="3">
        <f t="shared" si="5"/>
        <v>4.7705505105714012E-4</v>
      </c>
      <c r="K53" s="3">
        <f t="shared" si="5"/>
        <v>5.8333333333333338E-4</v>
      </c>
      <c r="L53" s="3">
        <f t="shared" si="5"/>
        <v>5.6726045190005545E-4</v>
      </c>
      <c r="M53" s="3">
        <f t="shared" si="5"/>
        <v>9.7035621478668392E-3</v>
      </c>
      <c r="N53" s="3">
        <f t="shared" si="5"/>
        <v>5.7315130241406356E-4</v>
      </c>
      <c r="O53" s="3">
        <f t="shared" si="5"/>
        <v>6.3635387642305433E-2</v>
      </c>
      <c r="P53" s="3">
        <f t="shared" si="5"/>
        <v>1.1709342238237545E-2</v>
      </c>
      <c r="Q53" s="3">
        <f t="shared" si="5"/>
        <v>2.8470107586136443E-2</v>
      </c>
      <c r="R53" s="3">
        <f t="shared" si="5"/>
        <v>1.2340969042510908E-2</v>
      </c>
      <c r="S53" s="3">
        <f t="shared" si="5"/>
        <v>3.1456083756787141E-3</v>
      </c>
      <c r="T53" s="3">
        <f t="shared" si="5"/>
        <v>1.7817504488103122E-2</v>
      </c>
      <c r="U53" s="3">
        <f t="shared" si="5"/>
        <v>1.3602258532981486E-2</v>
      </c>
      <c r="V53" s="3">
        <f t="shared" si="5"/>
        <v>3.8850869959607824E-3</v>
      </c>
      <c r="W53" s="3">
        <f t="shared" si="5"/>
        <v>2.9546568295956686E-3</v>
      </c>
      <c r="Z53" s="3">
        <f>STDEV(Z1:Z24)/SQRT(COUNT(Z1:Z24))</f>
        <v>7.5762976997837696E-4</v>
      </c>
      <c r="AA53" s="3">
        <f>STDEV(AA1:AA24)/SQRT(COUNT(AA1:AA24))</f>
        <v>8.2234141515535354E-3</v>
      </c>
      <c r="AC53" s="3"/>
      <c r="AD53" s="3"/>
    </row>
    <row r="54" spans="1:30">
      <c r="C54" s="1" t="s">
        <v>1</v>
      </c>
      <c r="D54" s="3">
        <f>STDEV(D25:D48)/SQRT(COUNT(D25:D48))</f>
        <v>8.7779918031756011E-4</v>
      </c>
      <c r="E54" s="3">
        <f t="shared" ref="E54:W54" si="6">STDEV(E25:E48)/SQRT(COUNT(E25:E48))</f>
        <v>8.4480331015582516E-4</v>
      </c>
      <c r="F54" s="3">
        <f t="shared" si="6"/>
        <v>8.7779918031756011E-4</v>
      </c>
      <c r="G54" s="3">
        <f t="shared" si="6"/>
        <v>7.9471191571883813E-4</v>
      </c>
      <c r="H54" s="3">
        <f t="shared" si="6"/>
        <v>8.2271312379101355E-4</v>
      </c>
      <c r="I54" s="3">
        <f t="shared" si="6"/>
        <v>8.8767561370642443E-4</v>
      </c>
      <c r="J54" s="3">
        <f t="shared" si="6"/>
        <v>7.4919441437546841E-4</v>
      </c>
      <c r="K54" s="3">
        <f t="shared" si="6"/>
        <v>8.8924736129224007E-4</v>
      </c>
      <c r="L54" s="3">
        <f t="shared" si="6"/>
        <v>8.7603458504952481E-4</v>
      </c>
      <c r="M54" s="3">
        <f t="shared" si="6"/>
        <v>4.5932152199481407E-2</v>
      </c>
      <c r="N54" s="3">
        <f t="shared" si="6"/>
        <v>1.0477359418597464E-3</v>
      </c>
      <c r="O54" s="3">
        <f t="shared" si="6"/>
        <v>7.17811180605607E-2</v>
      </c>
      <c r="P54" s="3">
        <f t="shared" si="6"/>
        <v>3.9260340302297102E-2</v>
      </c>
      <c r="Q54" s="3">
        <f t="shared" si="6"/>
        <v>7.2732782629857703E-2</v>
      </c>
      <c r="R54" s="3">
        <f t="shared" si="6"/>
        <v>4.6957607564829799E-2</v>
      </c>
      <c r="S54" s="3">
        <f t="shared" si="6"/>
        <v>3.5444264609662976E-2</v>
      </c>
      <c r="T54" s="3">
        <f t="shared" si="6"/>
        <v>7.9228593247152299E-2</v>
      </c>
      <c r="U54" s="3">
        <f t="shared" si="6"/>
        <v>7.8853250214841783E-2</v>
      </c>
      <c r="V54" s="3">
        <f t="shared" si="6"/>
        <v>8.2948404001820741E-2</v>
      </c>
      <c r="W54" s="3">
        <f t="shared" si="6"/>
        <v>7.4494029504137346E-2</v>
      </c>
      <c r="Z54" s="3">
        <f>STDEV(Z25:Z48)/SQRT(COUNT(Z25:Z48))</f>
        <v>4.4371414939892145E-3</v>
      </c>
      <c r="AA54" s="3">
        <f>STDEV(AA25:AA48)/SQRT(COUNT(AA25:AA48))</f>
        <v>3.2813479615006483E-2</v>
      </c>
      <c r="AC54" s="3"/>
      <c r="AD54" s="3"/>
    </row>
    <row r="55" spans="1:30">
      <c r="D55" s="2">
        <f>D50-D51</f>
        <v>5.0416666666666683E-3</v>
      </c>
      <c r="E55" s="2">
        <f t="shared" ref="E55:W55" si="7">E50-E51</f>
        <v>5.0000000000000044E-3</v>
      </c>
      <c r="F55" s="2">
        <f t="shared" si="7"/>
        <v>5.0416666666666683E-3</v>
      </c>
      <c r="G55" s="2">
        <f t="shared" si="7"/>
        <v>4.5000000000000023E-3</v>
      </c>
      <c r="H55" s="2">
        <f t="shared" si="7"/>
        <v>4.8333333333333336E-3</v>
      </c>
      <c r="I55" s="2">
        <f t="shared" si="7"/>
        <v>5.375000000000003E-3</v>
      </c>
      <c r="J55" s="2">
        <f t="shared" si="7"/>
        <v>4.4583333333333367E-3</v>
      </c>
      <c r="K55" s="2">
        <f t="shared" si="7"/>
        <v>5.8333333333333362E-3</v>
      </c>
      <c r="L55" s="2">
        <f t="shared" si="7"/>
        <v>6.0000000000000019E-3</v>
      </c>
      <c r="M55" s="2">
        <f t="shared" si="7"/>
        <v>0.16987499999999978</v>
      </c>
      <c r="N55" s="2">
        <f t="shared" si="7"/>
        <v>1.0875000000000013E-2</v>
      </c>
      <c r="O55" s="2">
        <f t="shared" si="7"/>
        <v>-6.4625000000000155E-2</v>
      </c>
      <c r="P55" s="2">
        <f t="shared" si="7"/>
        <v>-0.104875</v>
      </c>
      <c r="Q55" s="2">
        <f t="shared" si="7"/>
        <v>-0.24612499999999995</v>
      </c>
      <c r="R55" s="2">
        <f t="shared" si="7"/>
        <v>-0.18216666666666664</v>
      </c>
      <c r="S55" s="2">
        <f t="shared" si="7"/>
        <v>-0.12695833333333334</v>
      </c>
      <c r="T55" s="2">
        <f t="shared" si="7"/>
        <v>-0.28099999999999997</v>
      </c>
      <c r="U55" s="2">
        <f t="shared" si="7"/>
        <v>-0.47020833333333328</v>
      </c>
      <c r="V55" s="2">
        <f t="shared" si="7"/>
        <v>-0.33920833333333339</v>
      </c>
      <c r="W55" s="2">
        <f t="shared" si="7"/>
        <v>-0.59825000000000006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Tools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1.9622619047619055E-2</v>
      </c>
      <c r="E58" s="1">
        <f>(E50+0.6*(F50+D50)+0.15*G50)/(1+2*0.6+0.15)</f>
        <v>1.9532801418439719E-2</v>
      </c>
      <c r="F58" s="1">
        <f t="shared" ref="F58:U59" si="9">(F50+0.6*(G50+E50)+0.15*(D50+H50))/(1+2*0.6+2*0.15)</f>
        <v>1.9358333333333342E-2</v>
      </c>
      <c r="G58" s="1">
        <f t="shared" si="9"/>
        <v>1.9162500000000006E-2</v>
      </c>
      <c r="H58" s="1">
        <f t="shared" si="9"/>
        <v>1.9258333333333339E-2</v>
      </c>
      <c r="I58" s="1">
        <f t="shared" si="9"/>
        <v>1.9405833333333337E-2</v>
      </c>
      <c r="J58" s="1">
        <f t="shared" si="9"/>
        <v>1.9500000000000007E-2</v>
      </c>
      <c r="K58" s="1">
        <f t="shared" si="9"/>
        <v>7.7333333333333323E-2</v>
      </c>
      <c r="L58" s="1">
        <f t="shared" si="9"/>
        <v>0.25007249999999992</v>
      </c>
      <c r="M58" s="1">
        <f t="shared" si="9"/>
        <v>0.43770833333333331</v>
      </c>
      <c r="N58" s="1">
        <f t="shared" si="9"/>
        <v>0.38961083333333324</v>
      </c>
      <c r="O58" s="1">
        <f t="shared" si="9"/>
        <v>0.31825583333333329</v>
      </c>
      <c r="P58" s="1">
        <f t="shared" si="9"/>
        <v>0.19096999999999995</v>
      </c>
      <c r="Q58" s="1">
        <f t="shared" si="9"/>
        <v>0.10044583333333332</v>
      </c>
      <c r="R58" s="1">
        <f t="shared" si="9"/>
        <v>6.1871666666666658E-2</v>
      </c>
      <c r="S58" s="1">
        <f t="shared" si="9"/>
        <v>4.5595833333333342E-2</v>
      </c>
      <c r="T58" s="1">
        <f t="shared" si="9"/>
        <v>3.4001666666666673E-2</v>
      </c>
      <c r="U58" s="1">
        <f t="shared" si="9"/>
        <v>2.4248333333333337E-2</v>
      </c>
      <c r="V58" s="1">
        <f>(V50+0.6*(W50+U50)+0.15*T50)/(1+2*0.6+0.15)</f>
        <v>1.6491134751773048E-2</v>
      </c>
      <c r="W58" s="1">
        <f>(W50+0.6*(V50)+0.15*U58)/(1+0.6+0.15)</f>
        <v>1.2454619047619049E-2</v>
      </c>
    </row>
    <row r="59" spans="1:30">
      <c r="C59" s="1" t="s">
        <v>1</v>
      </c>
      <c r="D59" s="1">
        <f>(D51+0.6*(E51)+0.15*F51)/(1+0.6+0.15)</f>
        <v>1.4595238095238102E-2</v>
      </c>
      <c r="E59" s="1">
        <f>(E51+0.6*(F51+D51)+0.15*G51)/(1+2*0.6+0.15)</f>
        <v>1.454343971631206E-2</v>
      </c>
      <c r="F59" s="1">
        <f t="shared" si="9"/>
        <v>1.4469166666666672E-2</v>
      </c>
      <c r="G59" s="1">
        <f t="shared" si="9"/>
        <v>1.4370000000000004E-2</v>
      </c>
      <c r="H59" s="1">
        <f t="shared" si="9"/>
        <v>1.4385000000000004E-2</v>
      </c>
      <c r="I59" s="1">
        <f t="shared" si="9"/>
        <v>1.4405833333333336E-2</v>
      </c>
      <c r="J59" s="1">
        <f t="shared" si="9"/>
        <v>1.4376666666666671E-2</v>
      </c>
      <c r="K59" s="1">
        <f t="shared" si="9"/>
        <v>6.1975000000000002E-2</v>
      </c>
      <c r="L59" s="1">
        <f t="shared" si="9"/>
        <v>0.20458250000000003</v>
      </c>
      <c r="M59" s="1">
        <f t="shared" si="9"/>
        <v>0.36923583333333337</v>
      </c>
      <c r="N59" s="1">
        <f t="shared" si="9"/>
        <v>0.36593333333333333</v>
      </c>
      <c r="O59" s="1">
        <f t="shared" si="9"/>
        <v>0.37124083333333335</v>
      </c>
      <c r="P59" s="1">
        <f t="shared" si="9"/>
        <v>0.31777749999999999</v>
      </c>
      <c r="Q59" s="1">
        <f t="shared" si="9"/>
        <v>0.27928083333333331</v>
      </c>
      <c r="R59" s="1">
        <f t="shared" si="9"/>
        <v>0.24743083333333332</v>
      </c>
      <c r="S59" s="1">
        <f t="shared" si="9"/>
        <v>0.25051916666666668</v>
      </c>
      <c r="T59" s="1">
        <f t="shared" si="9"/>
        <v>0.32100416666666665</v>
      </c>
      <c r="U59" s="1">
        <f t="shared" si="9"/>
        <v>0.40469416666666669</v>
      </c>
      <c r="V59" s="1">
        <f>(V51+0.6*(W51+U51)+0.15*T51)/(1+2*0.6+0.15)</f>
        <v>0.45156914893617017</v>
      </c>
      <c r="W59" s="1">
        <f>(W51+0.6*(V51)+0.15*U59)/(1+0.6+0.15)</f>
        <v>0.5032214047619048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-6.9930344300538433E-2</v>
      </c>
      <c r="E61" s="1">
        <f ca="1">E1+NORMINV(RAND(),0,'Total-Smoothed'!$AG$2)</f>
        <v>2.3925718361666671E-2</v>
      </c>
      <c r="F61" s="1">
        <f ca="1">F1+NORMINV(RAND(),0,'Total-Smoothed'!$AG$2)</f>
        <v>-0.19711394075182118</v>
      </c>
      <c r="G61" s="1">
        <f ca="1">G1+NORMINV(RAND(),0,'Total-Smoothed'!$AG$2)</f>
        <v>-5.0366724027131909E-2</v>
      </c>
      <c r="H61" s="1">
        <f ca="1">H1+NORMINV(RAND(),0,'Total-Smoothed'!$AG$2)</f>
        <v>-5.8212171824983255E-2</v>
      </c>
      <c r="I61" s="1">
        <f ca="1">I1+NORMINV(RAND(),0,'Total-Smoothed'!$AG$2)</f>
        <v>3.3596729968559759E-2</v>
      </c>
      <c r="J61" s="1">
        <f ca="1">J1+NORMINV(RAND(),0,'Total-Smoothed'!$AG$2)</f>
        <v>-1.4912844718346769E-2</v>
      </c>
      <c r="K61" s="1">
        <f ca="1">K1+NORMINV(RAND(),0,'Total-Smoothed'!$AG$2)</f>
        <v>0.10718176457315495</v>
      </c>
      <c r="L61" s="1">
        <f ca="1">L1+NORMINV(RAND(),0,'Total-Smoothed'!$AG$2)</f>
        <v>0.20174520804784499</v>
      </c>
      <c r="M61" s="1">
        <f ca="1">M1+NORMINV(RAND(),0,'Total-Smoothed'!$AG$2)</f>
        <v>0.92462370414217632</v>
      </c>
      <c r="N61" s="1">
        <f ca="1">N1+NORMINV(RAND(),0,'Total-Smoothed'!$AG$2)</f>
        <v>-6.2194092673149154E-2</v>
      </c>
      <c r="O61" s="1">
        <f ca="1">O1+NORMINV(RAND(),0,'Total-Smoothed'!$AG$2)</f>
        <v>0.69309226431898285</v>
      </c>
      <c r="P61" s="1">
        <f ca="1">P1+NORMINV(RAND(),0,'Total-Smoothed'!$AG$2)</f>
        <v>4.5673257545204793E-2</v>
      </c>
      <c r="Q61" s="1">
        <f ca="1">Q1+NORMINV(RAND(),0,'Total-Smoothed'!$AG$2)</f>
        <v>-7.7392922990607765E-2</v>
      </c>
      <c r="R61" s="1">
        <f ca="1">R1+NORMINV(RAND(),0,'Total-Smoothed'!$AG$2)</f>
        <v>3.0271351097523283E-2</v>
      </c>
      <c r="S61" s="1">
        <f ca="1">S1+NORMINV(RAND(),0,'Total-Smoothed'!$AG$2)</f>
        <v>-7.1349750758541285E-3</v>
      </c>
      <c r="T61" s="1">
        <f ca="1">T1+NORMINV(RAND(),0,'Total-Smoothed'!$AG$2)</f>
        <v>0.19105273776676321</v>
      </c>
      <c r="U61" s="1">
        <f ca="1">U1+NORMINV(RAND(),0,'Total-Smoothed'!$AG$2)</f>
        <v>-0.20413974134849516</v>
      </c>
      <c r="V61" s="1">
        <f ca="1">V1+NORMINV(RAND(),0,'Total-Smoothed'!$AG$2)</f>
        <v>-0.10490331788146118</v>
      </c>
      <c r="W61" s="1">
        <f ca="1">W1+NORMINV(RAND(),0,'Total-Smoothed'!$AG$2)</f>
        <v>-0.10300526576364225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-9.8522434433988865E-2</v>
      </c>
      <c r="E62" s="1">
        <f ca="1">E2+NORMINV(RAND(),0,'Total-Smoothed'!$AG$2)</f>
        <v>-0.29337590613524278</v>
      </c>
      <c r="F62" s="1">
        <f ca="1">F2+NORMINV(RAND(),0,'Total-Smoothed'!$AG$2)</f>
        <v>-0.15253117605630384</v>
      </c>
      <c r="G62" s="1">
        <f ca="1">G2+NORMINV(RAND(),0,'Total-Smoothed'!$AG$2)</f>
        <v>-1.5325078771464419E-2</v>
      </c>
      <c r="H62" s="1">
        <f ca="1">H2+NORMINV(RAND(),0,'Total-Smoothed'!$AG$2)</f>
        <v>-0.13223584064410165</v>
      </c>
      <c r="I62" s="1">
        <f ca="1">I2+NORMINV(RAND(),0,'Total-Smoothed'!$AG$2)</f>
        <v>6.8194110344544687E-2</v>
      </c>
      <c r="J62" s="1">
        <f ca="1">J2+NORMINV(RAND(),0,'Total-Smoothed'!$AG$2)</f>
        <v>-1.3921442174420377E-2</v>
      </c>
      <c r="K62" s="1">
        <f ca="1">K2+NORMINV(RAND(),0,'Total-Smoothed'!$AG$2)</f>
        <v>1.2017835343326854E-2</v>
      </c>
      <c r="L62" s="1">
        <f ca="1">L2+NORMINV(RAND(),0,'Total-Smoothed'!$AG$2)</f>
        <v>0.25987250076078949</v>
      </c>
      <c r="M62" s="1">
        <f ca="1">M2+NORMINV(RAND(),0,'Total-Smoothed'!$AG$2)</f>
        <v>1.0322331323112985</v>
      </c>
      <c r="N62" s="1">
        <f ca="1">N2+NORMINV(RAND(),0,'Total-Smoothed'!$AG$2)</f>
        <v>7.9889983848888929E-2</v>
      </c>
      <c r="O62" s="1">
        <f ca="1">O2+NORMINV(RAND(),0,'Total-Smoothed'!$AG$2)</f>
        <v>0.78091937892688112</v>
      </c>
      <c r="P62" s="1">
        <f ca="1">P2+NORMINV(RAND(),0,'Total-Smoothed'!$AG$2)</f>
        <v>0.17836055240674203</v>
      </c>
      <c r="Q62" s="1">
        <f ca="1">Q2+NORMINV(RAND(),0,'Total-Smoothed'!$AG$2)</f>
        <v>6.3519122196884908E-2</v>
      </c>
      <c r="R62" s="1">
        <f ca="1">R2+NORMINV(RAND(),0,'Total-Smoothed'!$AG$2)</f>
        <v>0.1256821629848241</v>
      </c>
      <c r="S62" s="1">
        <f ca="1">S2+NORMINV(RAND(),0,'Total-Smoothed'!$AG$2)</f>
        <v>-1.3714269124863558E-3</v>
      </c>
      <c r="T62" s="1">
        <f ca="1">T2+NORMINV(RAND(),0,'Total-Smoothed'!$AG$2)</f>
        <v>0.16824399304693216</v>
      </c>
      <c r="U62" s="1">
        <f ca="1">U2+NORMINV(RAND(),0,'Total-Smoothed'!$AG$2)</f>
        <v>4.7418446154586069E-2</v>
      </c>
      <c r="V62" s="1">
        <f ca="1">V2+NORMINV(RAND(),0,'Total-Smoothed'!$AG$2)</f>
        <v>3.2876273143563305E-2</v>
      </c>
      <c r="W62" s="1">
        <f ca="1">W2+NORMINV(RAND(),0,'Total-Smoothed'!$AG$2)</f>
        <v>7.7849340516733867E-2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8.6155799871036665E-2</v>
      </c>
      <c r="E63" s="1">
        <f ca="1">E3+NORMINV(RAND(),0,'Total-Smoothed'!$AG$2)</f>
        <v>-1.7908673075022159E-2</v>
      </c>
      <c r="F63" s="1">
        <f ca="1">F3+NORMINV(RAND(),0,'Total-Smoothed'!$AG$2)</f>
        <v>5.5156625300338061E-2</v>
      </c>
      <c r="G63" s="1">
        <f ca="1">G3+NORMINV(RAND(),0,'Total-Smoothed'!$AG$2)</f>
        <v>0.19224348996345983</v>
      </c>
      <c r="H63" s="1">
        <f ca="1">H3+NORMINV(RAND(),0,'Total-Smoothed'!$AG$2)</f>
        <v>9.2108312592900671E-2</v>
      </c>
      <c r="I63" s="1">
        <f ca="1">I3+NORMINV(RAND(),0,'Total-Smoothed'!$AG$2)</f>
        <v>4.31138951089119E-2</v>
      </c>
      <c r="J63" s="1">
        <f ca="1">J3+NORMINV(RAND(),0,'Total-Smoothed'!$AG$2)</f>
        <v>5.9787009400175811E-2</v>
      </c>
      <c r="K63" s="1">
        <f ca="1">K3+NORMINV(RAND(),0,'Total-Smoothed'!$AG$2)</f>
        <v>-3.3526135069337354E-4</v>
      </c>
      <c r="L63" s="1">
        <f ca="1">L3+NORMINV(RAND(),0,'Total-Smoothed'!$AG$2)</f>
        <v>7.9077454199797143E-2</v>
      </c>
      <c r="M63" s="1">
        <f ca="1">M3+NORMINV(RAND(),0,'Total-Smoothed'!$AG$2)</f>
        <v>0.78118289800631358</v>
      </c>
      <c r="N63" s="1">
        <f ca="1">N3+NORMINV(RAND(),0,'Total-Smoothed'!$AG$2)</f>
        <v>-9.5736017364695336E-2</v>
      </c>
      <c r="O63" s="1">
        <f ca="1">O3+NORMINV(RAND(),0,'Total-Smoothed'!$AG$2)</f>
        <v>0.49647001154976222</v>
      </c>
      <c r="P63" s="1">
        <f ca="1">P3+NORMINV(RAND(),0,'Total-Smoothed'!$AG$2)</f>
        <v>-0.10158053959161113</v>
      </c>
      <c r="Q63" s="1">
        <f ca="1">Q3+NORMINV(RAND(),0,'Total-Smoothed'!$AG$2)</f>
        <v>8.8922683267901911E-2</v>
      </c>
      <c r="R63" s="1">
        <f ca="1">R3+NORMINV(RAND(),0,'Total-Smoothed'!$AG$2)</f>
        <v>0.14276396768916821</v>
      </c>
      <c r="S63" s="1">
        <f ca="1">S3+NORMINV(RAND(),0,'Total-Smoothed'!$AG$2)</f>
        <v>0.18655364272716968</v>
      </c>
      <c r="T63" s="1">
        <f ca="1">T3+NORMINV(RAND(),0,'Total-Smoothed'!$AG$2)</f>
        <v>0.13625222039100096</v>
      </c>
      <c r="U63" s="1">
        <f ca="1">U3+NORMINV(RAND(),0,'Total-Smoothed'!$AG$2)</f>
        <v>7.4892186007495018E-2</v>
      </c>
      <c r="V63" s="1">
        <f ca="1">V3+NORMINV(RAND(),0,'Total-Smoothed'!$AG$2)</f>
        <v>4.9603716924428089E-2</v>
      </c>
      <c r="W63" s="1">
        <f ca="1">W3+NORMINV(RAND(),0,'Total-Smoothed'!$AG$2)</f>
        <v>-0.21804814835781278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9.6524292972915357E-3</v>
      </c>
      <c r="E64" s="1">
        <f ca="1">E4+NORMINV(RAND(),0,'Total-Smoothed'!$AG$2)</f>
        <v>8.429624974102147E-2</v>
      </c>
      <c r="F64" s="1">
        <f ca="1">F4+NORMINV(RAND(),0,'Total-Smoothed'!$AG$2)</f>
        <v>3.0440932951335813E-2</v>
      </c>
      <c r="G64" s="1">
        <f ca="1">G4+NORMINV(RAND(),0,'Total-Smoothed'!$AG$2)</f>
        <v>-5.7162086998311518E-3</v>
      </c>
      <c r="H64" s="1">
        <f ca="1">H4+NORMINV(RAND(),0,'Total-Smoothed'!$AG$2)</f>
        <v>0.11533682777498393</v>
      </c>
      <c r="I64" s="1">
        <f ca="1">I4+NORMINV(RAND(),0,'Total-Smoothed'!$AG$2)</f>
        <v>-0.11333000084409582</v>
      </c>
      <c r="J64" s="1">
        <f ca="1">J4+NORMINV(RAND(),0,'Total-Smoothed'!$AG$2)</f>
        <v>-0.22078220082980499</v>
      </c>
      <c r="K64" s="1">
        <f ca="1">K4+NORMINV(RAND(),0,'Total-Smoothed'!$AG$2)</f>
        <v>0.13789821002383301</v>
      </c>
      <c r="L64" s="1">
        <f ca="1">L4+NORMINV(RAND(),0,'Total-Smoothed'!$AG$2)</f>
        <v>0.1380865476040016</v>
      </c>
      <c r="M64" s="1">
        <f ca="1">M4+NORMINV(RAND(),0,'Total-Smoothed'!$AG$2)</f>
        <v>0.82115775819621906</v>
      </c>
      <c r="N64" s="1">
        <f ca="1">N4+NORMINV(RAND(),0,'Total-Smoothed'!$AG$2)</f>
        <v>0.1326141016848783</v>
      </c>
      <c r="O64" s="1">
        <f ca="1">O4+NORMINV(RAND(),0,'Total-Smoothed'!$AG$2)</f>
        <v>0.48975653225750271</v>
      </c>
      <c r="P64" s="1">
        <f ca="1">P4+NORMINV(RAND(),0,'Total-Smoothed'!$AG$2)</f>
        <v>-3.2238135116313689E-2</v>
      </c>
      <c r="Q64" s="1">
        <f ca="1">Q4+NORMINV(RAND(),0,'Total-Smoothed'!$AG$2)</f>
        <v>1.4987604141814687E-2</v>
      </c>
      <c r="R64" s="1">
        <f ca="1">R4+NORMINV(RAND(),0,'Total-Smoothed'!$AG$2)</f>
        <v>0.16653505413740574</v>
      </c>
      <c r="S64" s="1">
        <f ca="1">S4+NORMINV(RAND(),0,'Total-Smoothed'!$AG$2)</f>
        <v>7.5209741422533949E-2</v>
      </c>
      <c r="T64" s="1">
        <f ca="1">T4+NORMINV(RAND(),0,'Total-Smoothed'!$AG$2)</f>
        <v>-0.14544039439715617</v>
      </c>
      <c r="U64" s="1">
        <f ca="1">U4+NORMINV(RAND(),0,'Total-Smoothed'!$AG$2)</f>
        <v>8.5038865509591416E-2</v>
      </c>
      <c r="V64" s="1">
        <f ca="1">V4+NORMINV(RAND(),0,'Total-Smoothed'!$AG$2)</f>
        <v>5.7835144517117333E-2</v>
      </c>
      <c r="W64" s="1">
        <f ca="1">W4+NORMINV(RAND(),0,'Total-Smoothed'!$AG$2)</f>
        <v>-8.3837503859782253E-2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1.2816663788060834E-2</v>
      </c>
      <c r="E65" s="1">
        <f ca="1">E5+NORMINV(RAND(),0,'Total-Smoothed'!$AG$2)</f>
        <v>-0.14533237974108307</v>
      </c>
      <c r="F65" s="1">
        <f ca="1">F5+NORMINV(RAND(),0,'Total-Smoothed'!$AG$2)</f>
        <v>0.15731732264341988</v>
      </c>
      <c r="G65" s="1">
        <f ca="1">G5+NORMINV(RAND(),0,'Total-Smoothed'!$AG$2)</f>
        <v>-4.4436797980692389E-2</v>
      </c>
      <c r="H65" s="1">
        <f ca="1">H5+NORMINV(RAND(),0,'Total-Smoothed'!$AG$2)</f>
        <v>-3.6190528040459094E-2</v>
      </c>
      <c r="I65" s="1">
        <f ca="1">I5+NORMINV(RAND(),0,'Total-Smoothed'!$AG$2)</f>
        <v>8.2934598158076106E-2</v>
      </c>
      <c r="J65" s="1">
        <f ca="1">J5+NORMINV(RAND(),0,'Total-Smoothed'!$AG$2)</f>
        <v>-0.30296034649355436</v>
      </c>
      <c r="K65" s="1">
        <f ca="1">K5+NORMINV(RAND(),0,'Total-Smoothed'!$AG$2)</f>
        <v>-9.2542994936955225E-2</v>
      </c>
      <c r="L65" s="1">
        <f ca="1">L5+NORMINV(RAND(),0,'Total-Smoothed'!$AG$2)</f>
        <v>7.6007148382611689E-2</v>
      </c>
      <c r="M65" s="1">
        <f ca="1">M5+NORMINV(RAND(),0,'Total-Smoothed'!$AG$2)</f>
        <v>1.1959848027496334</v>
      </c>
      <c r="N65" s="1">
        <f ca="1">N5+NORMINV(RAND(),0,'Total-Smoothed'!$AG$2)</f>
        <v>-2.3549566735204166E-2</v>
      </c>
      <c r="O65" s="1">
        <f ca="1">O5+NORMINV(RAND(),0,'Total-Smoothed'!$AG$2)</f>
        <v>0.11309972874721111</v>
      </c>
      <c r="P65" s="1">
        <f ca="1">P5+NORMINV(RAND(),0,'Total-Smoothed'!$AG$2)</f>
        <v>0.13478011328555631</v>
      </c>
      <c r="Q65" s="1">
        <f ca="1">Q5+NORMINV(RAND(),0,'Total-Smoothed'!$AG$2)</f>
        <v>0.47703694889231396</v>
      </c>
      <c r="R65" s="1">
        <f ca="1">R5+NORMINV(RAND(),0,'Total-Smoothed'!$AG$2)</f>
        <v>1.2755067602826603E-2</v>
      </c>
      <c r="S65" s="1">
        <f ca="1">S5+NORMINV(RAND(),0,'Total-Smoothed'!$AG$2)</f>
        <v>2.5883754008473724E-2</v>
      </c>
      <c r="T65" s="1">
        <f ca="1">T5+NORMINV(RAND(),0,'Total-Smoothed'!$AG$2)</f>
        <v>4.8555647387862437E-2</v>
      </c>
      <c r="U65" s="1">
        <f ca="1">U5+NORMINV(RAND(),0,'Total-Smoothed'!$AG$2)</f>
        <v>-3.0390260434289655E-2</v>
      </c>
      <c r="V65" s="1">
        <f ca="1">V5+NORMINV(RAND(),0,'Total-Smoothed'!$AG$2)</f>
        <v>-6.9419648891239458E-2</v>
      </c>
      <c r="W65" s="1">
        <f ca="1">W5+NORMINV(RAND(),0,'Total-Smoothed'!$AG$2)</f>
        <v>-0.13431172372456662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-2.0899906652021568E-2</v>
      </c>
      <c r="E66" s="1">
        <f ca="1">E6+NORMINV(RAND(),0,'Total-Smoothed'!$AG$2)</f>
        <v>7.0129830479018676E-2</v>
      </c>
      <c r="F66" s="1">
        <f ca="1">F6+NORMINV(RAND(),0,'Total-Smoothed'!$AG$2)</f>
        <v>-0.1013973264339427</v>
      </c>
      <c r="G66" s="1">
        <f ca="1">G6+NORMINV(RAND(),0,'Total-Smoothed'!$AG$2)</f>
        <v>4.8229144758311832E-2</v>
      </c>
      <c r="H66" s="1">
        <f ca="1">H6+NORMINV(RAND(),0,'Total-Smoothed'!$AG$2)</f>
        <v>0.12377104926162809</v>
      </c>
      <c r="I66" s="1">
        <f ca="1">I6+NORMINV(RAND(),0,'Total-Smoothed'!$AG$2)</f>
        <v>8.1605180960613068E-3</v>
      </c>
      <c r="J66" s="1">
        <f ca="1">J6+NORMINV(RAND(),0,'Total-Smoothed'!$AG$2)</f>
        <v>9.6195181901732249E-2</v>
      </c>
      <c r="K66" s="1">
        <f ca="1">K6+NORMINV(RAND(),0,'Total-Smoothed'!$AG$2)</f>
        <v>-9.8459521849901324E-2</v>
      </c>
      <c r="L66" s="1">
        <f ca="1">L6+NORMINV(RAND(),0,'Total-Smoothed'!$AG$2)</f>
        <v>-4.9426106955080401E-2</v>
      </c>
      <c r="M66" s="1">
        <f ca="1">M6+NORMINV(RAND(),0,'Total-Smoothed'!$AG$2)</f>
        <v>1.0209341185747658</v>
      </c>
      <c r="N66" s="1">
        <f ca="1">N6+NORMINV(RAND(),0,'Total-Smoothed'!$AG$2)</f>
        <v>7.5349927774701328E-2</v>
      </c>
      <c r="O66" s="1">
        <f ca="1">O6+NORMINV(RAND(),0,'Total-Smoothed'!$AG$2)</f>
        <v>0.83203528344459587</v>
      </c>
      <c r="P66" s="1">
        <f ca="1">P6+NORMINV(RAND(),0,'Total-Smoothed'!$AG$2)</f>
        <v>-4.0629948121872025E-2</v>
      </c>
      <c r="Q66" s="1">
        <f ca="1">Q6+NORMINV(RAND(),0,'Total-Smoothed'!$AG$2)</f>
        <v>5.069277421014496E-2</v>
      </c>
      <c r="R66" s="1">
        <f ca="1">R6+NORMINV(RAND(),0,'Total-Smoothed'!$AG$2)</f>
        <v>6.5599223534938619E-2</v>
      </c>
      <c r="S66" s="1">
        <f ca="1">S6+NORMINV(RAND(),0,'Total-Smoothed'!$AG$2)</f>
        <v>-2.5303163550428737E-2</v>
      </c>
      <c r="T66" s="1">
        <f ca="1">T6+NORMINV(RAND(),0,'Total-Smoothed'!$AG$2)</f>
        <v>0.23469283119781056</v>
      </c>
      <c r="U66" s="1">
        <f ca="1">U6+NORMINV(RAND(),0,'Total-Smoothed'!$AG$2)</f>
        <v>-2.7684623250759759E-2</v>
      </c>
      <c r="V66" s="1">
        <f ca="1">V6+NORMINV(RAND(),0,'Total-Smoothed'!$AG$2)</f>
        <v>8.0507202344865358E-2</v>
      </c>
      <c r="W66" s="1">
        <f ca="1">W6+NORMINV(RAND(),0,'Total-Smoothed'!$AG$2)</f>
        <v>-3.398783514687026E-2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0.19830224526773582</v>
      </c>
      <c r="E67" s="1">
        <f ca="1">E7+NORMINV(RAND(),0,'Total-Smoothed'!$AG$2)</f>
        <v>5.1912902011303202E-3</v>
      </c>
      <c r="F67" s="1">
        <f ca="1">F7+NORMINV(RAND(),0,'Total-Smoothed'!$AG$2)</f>
        <v>0.14277072187203255</v>
      </c>
      <c r="G67" s="1">
        <f ca="1">G7+NORMINV(RAND(),0,'Total-Smoothed'!$AG$2)</f>
        <v>-5.3024883104840895E-2</v>
      </c>
      <c r="H67" s="1">
        <f ca="1">H7+NORMINV(RAND(),0,'Total-Smoothed'!$AG$2)</f>
        <v>-3.3202860971448644E-2</v>
      </c>
      <c r="I67" s="1">
        <f ca="1">I7+NORMINV(RAND(),0,'Total-Smoothed'!$AG$2)</f>
        <v>8.7607302173228513E-2</v>
      </c>
      <c r="J67" s="1">
        <f ca="1">J7+NORMINV(RAND(),0,'Total-Smoothed'!$AG$2)</f>
        <v>6.3086520016373174E-2</v>
      </c>
      <c r="K67" s="1">
        <f ca="1">K7+NORMINV(RAND(),0,'Total-Smoothed'!$AG$2)</f>
        <v>-2.920363499936653E-2</v>
      </c>
      <c r="L67" s="1">
        <f ca="1">L7+NORMINV(RAND(),0,'Total-Smoothed'!$AG$2)</f>
        <v>-4.1487401487665235E-2</v>
      </c>
      <c r="M67" s="1">
        <f ca="1">M7+NORMINV(RAND(),0,'Total-Smoothed'!$AG$2)</f>
        <v>1.0874956024335756</v>
      </c>
      <c r="N67" s="1">
        <f ca="1">N7+NORMINV(RAND(),0,'Total-Smoothed'!$AG$2)</f>
        <v>-5.5609252225749958E-2</v>
      </c>
      <c r="O67" s="1">
        <f ca="1">O7+NORMINV(RAND(),0,'Total-Smoothed'!$AG$2)</f>
        <v>0.47885505643478932</v>
      </c>
      <c r="P67" s="1">
        <f ca="1">P7+NORMINV(RAND(),0,'Total-Smoothed'!$AG$2)</f>
        <v>0.15128044384573902</v>
      </c>
      <c r="Q67" s="1">
        <f ca="1">Q7+NORMINV(RAND(),0,'Total-Smoothed'!$AG$2)</f>
        <v>0.17089601432542278</v>
      </c>
      <c r="R67" s="1">
        <f ca="1">R7+NORMINV(RAND(),0,'Total-Smoothed'!$AG$2)</f>
        <v>0.15678681807874417</v>
      </c>
      <c r="S67" s="1">
        <f ca="1">S7+NORMINV(RAND(),0,'Total-Smoothed'!$AG$2)</f>
        <v>6.5845068452340921E-2</v>
      </c>
      <c r="T67" s="1">
        <f ca="1">T7+NORMINV(RAND(),0,'Total-Smoothed'!$AG$2)</f>
        <v>-2.3833949008474319E-2</v>
      </c>
      <c r="U67" s="1">
        <f ca="1">U7+NORMINV(RAND(),0,'Total-Smoothed'!$AG$2)</f>
        <v>0.10802319918705075</v>
      </c>
      <c r="V67" s="1">
        <f ca="1">V7+NORMINV(RAND(),0,'Total-Smoothed'!$AG$2)</f>
        <v>-9.6521226901174567E-2</v>
      </c>
      <c r="W67" s="1">
        <f ca="1">W7+NORMINV(RAND(),0,'Total-Smoothed'!$AG$2)</f>
        <v>0.19364730893316859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4.3240310853218791E-2</v>
      </c>
      <c r="E68" s="1">
        <f ca="1">E8+NORMINV(RAND(),0,'Total-Smoothed'!$AG$2)</f>
        <v>0.13106583051627085</v>
      </c>
      <c r="F68" s="1">
        <f ca="1">F8+NORMINV(RAND(),0,'Total-Smoothed'!$AG$2)</f>
        <v>4.4058171651044149E-2</v>
      </c>
      <c r="G68" s="1">
        <f ca="1">G8+NORMINV(RAND(),0,'Total-Smoothed'!$AG$2)</f>
        <v>7.2597332886953761E-2</v>
      </c>
      <c r="H68" s="1">
        <f ca="1">H8+NORMINV(RAND(),0,'Total-Smoothed'!$AG$2)</f>
        <v>-0.10225471929470013</v>
      </c>
      <c r="I68" s="1">
        <f ca="1">I8+NORMINV(RAND(),0,'Total-Smoothed'!$AG$2)</f>
        <v>5.7322041482414973E-2</v>
      </c>
      <c r="J68" s="1">
        <f ca="1">J8+NORMINV(RAND(),0,'Total-Smoothed'!$AG$2)</f>
        <v>-3.8507145495502465E-2</v>
      </c>
      <c r="K68" s="1">
        <f ca="1">K8+NORMINV(RAND(),0,'Total-Smoothed'!$AG$2)</f>
        <v>-7.6838197316251057E-3</v>
      </c>
      <c r="L68" s="1">
        <f ca="1">L8+NORMINV(RAND(),0,'Total-Smoothed'!$AG$2)</f>
        <v>-7.9006795878393335E-2</v>
      </c>
      <c r="M68" s="1">
        <f ca="1">M8+NORMINV(RAND(),0,'Total-Smoothed'!$AG$2)</f>
        <v>0.87054518516191115</v>
      </c>
      <c r="N68" s="1">
        <f ca="1">N8+NORMINV(RAND(),0,'Total-Smoothed'!$AG$2)</f>
        <v>3.0759545139686831E-2</v>
      </c>
      <c r="O68" s="1">
        <f ca="1">O8+NORMINV(RAND(),0,'Total-Smoothed'!$AG$2)</f>
        <v>0.73992095155129523</v>
      </c>
      <c r="P68" s="1">
        <f ca="1">P8+NORMINV(RAND(),0,'Total-Smoothed'!$AG$2)</f>
        <v>9.2651996636712905E-2</v>
      </c>
      <c r="Q68" s="1">
        <f ca="1">Q8+NORMINV(RAND(),0,'Total-Smoothed'!$AG$2)</f>
        <v>-7.7680070774405752E-2</v>
      </c>
      <c r="R68" s="1">
        <f ca="1">R8+NORMINV(RAND(),0,'Total-Smoothed'!$AG$2)</f>
        <v>8.1841220554594293E-2</v>
      </c>
      <c r="S68" s="1">
        <f ca="1">S8+NORMINV(RAND(),0,'Total-Smoothed'!$AG$2)</f>
        <v>2.479018224117957E-2</v>
      </c>
      <c r="T68" s="1">
        <f ca="1">T8+NORMINV(RAND(),0,'Total-Smoothed'!$AG$2)</f>
        <v>-9.7838715767974843E-2</v>
      </c>
      <c r="U68" s="1">
        <f ca="1">U8+NORMINV(RAND(),0,'Total-Smoothed'!$AG$2)</f>
        <v>-3.5765925963008809E-2</v>
      </c>
      <c r="V68" s="1">
        <f ca="1">V8+NORMINV(RAND(),0,'Total-Smoothed'!$AG$2)</f>
        <v>-0.14593812043360888</v>
      </c>
      <c r="W68" s="1">
        <f ca="1">W8+NORMINV(RAND(),0,'Total-Smoothed'!$AG$2)</f>
        <v>5.7476667879542157E-2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3.4870645432882652E-2</v>
      </c>
      <c r="E69" s="1">
        <f ca="1">E9+NORMINV(RAND(),0,'Total-Smoothed'!$AG$2)</f>
        <v>4.6890590812420224E-2</v>
      </c>
      <c r="F69" s="1">
        <f ca="1">F9+NORMINV(RAND(),0,'Total-Smoothed'!$AG$2)</f>
        <v>0.17651744480040252</v>
      </c>
      <c r="G69" s="1">
        <f ca="1">G9+NORMINV(RAND(),0,'Total-Smoothed'!$AG$2)</f>
        <v>0.17709812400396643</v>
      </c>
      <c r="H69" s="1">
        <f ca="1">H9+NORMINV(RAND(),0,'Total-Smoothed'!$AG$2)</f>
        <v>0.13694063054529829</v>
      </c>
      <c r="I69" s="1">
        <f ca="1">I9+NORMINV(RAND(),0,'Total-Smoothed'!$AG$2)</f>
        <v>-9.6241527012304512E-2</v>
      </c>
      <c r="J69" s="1">
        <f ca="1">J9+NORMINV(RAND(),0,'Total-Smoothed'!$AG$2)</f>
        <v>4.5438135848356556E-2</v>
      </c>
      <c r="K69" s="1">
        <f ca="1">K9+NORMINV(RAND(),0,'Total-Smoothed'!$AG$2)</f>
        <v>3.3040987020665283E-2</v>
      </c>
      <c r="L69" s="1">
        <f ca="1">L9+NORMINV(RAND(),0,'Total-Smoothed'!$AG$2)</f>
        <v>-3.3748932690332301E-2</v>
      </c>
      <c r="M69" s="1">
        <f ca="1">M9+NORMINV(RAND(),0,'Total-Smoothed'!$AG$2)</f>
        <v>0.94741704802298898</v>
      </c>
      <c r="N69" s="1">
        <f ca="1">N9+NORMINV(RAND(),0,'Total-Smoothed'!$AG$2)</f>
        <v>0.12792748150600261</v>
      </c>
      <c r="O69" s="1">
        <f ca="1">O9+NORMINV(RAND(),0,'Total-Smoothed'!$AG$2)</f>
        <v>0.43084218464496477</v>
      </c>
      <c r="P69" s="1">
        <f ca="1">P9+NORMINV(RAND(),0,'Total-Smoothed'!$AG$2)</f>
        <v>0.16187036254506662</v>
      </c>
      <c r="Q69" s="1">
        <f ca="1">Q9+NORMINV(RAND(),0,'Total-Smoothed'!$AG$2)</f>
        <v>-2.5435310894071465E-2</v>
      </c>
      <c r="R69" s="1">
        <f ca="1">R9+NORMINV(RAND(),0,'Total-Smoothed'!$AG$2)</f>
        <v>0.1344583995085615</v>
      </c>
      <c r="S69" s="1">
        <f ca="1">S9+NORMINV(RAND(),0,'Total-Smoothed'!$AG$2)</f>
        <v>-2.4910604037869682E-2</v>
      </c>
      <c r="T69" s="1">
        <f ca="1">T9+NORMINV(RAND(),0,'Total-Smoothed'!$AG$2)</f>
        <v>0.47344690657614152</v>
      </c>
      <c r="U69" s="1">
        <f ca="1">U9+NORMINV(RAND(),0,'Total-Smoothed'!$AG$2)</f>
        <v>0.22873975691339693</v>
      </c>
      <c r="V69" s="1">
        <f ca="1">V9+NORMINV(RAND(),0,'Total-Smoothed'!$AG$2)</f>
        <v>0.17162803164670118</v>
      </c>
      <c r="W69" s="1">
        <f ca="1">W9+NORMINV(RAND(),0,'Total-Smoothed'!$AG$2)</f>
        <v>7.9654981969969368E-2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2.8224872606076819E-2</v>
      </c>
      <c r="E70" s="1">
        <f ca="1">E10+NORMINV(RAND(),0,'Total-Smoothed'!$AG$2)</f>
        <v>7.3279079480315118E-2</v>
      </c>
      <c r="F70" s="1">
        <f ca="1">F10+NORMINV(RAND(),0,'Total-Smoothed'!$AG$2)</f>
        <v>-2.0779899208389775E-2</v>
      </c>
      <c r="G70" s="1">
        <f ca="1">G10+NORMINV(RAND(),0,'Total-Smoothed'!$AG$2)</f>
        <v>0.17275769358598342</v>
      </c>
      <c r="H70" s="1">
        <f ca="1">H10+NORMINV(RAND(),0,'Total-Smoothed'!$AG$2)</f>
        <v>-5.4081271071233297E-2</v>
      </c>
      <c r="I70" s="1">
        <f ca="1">I10+NORMINV(RAND(),0,'Total-Smoothed'!$AG$2)</f>
        <v>-1.4499336986971749E-2</v>
      </c>
      <c r="J70" s="1">
        <f ca="1">J10+NORMINV(RAND(),0,'Total-Smoothed'!$AG$2)</f>
        <v>-7.4052922517137215E-2</v>
      </c>
      <c r="K70" s="1">
        <f ca="1">K10+NORMINV(RAND(),0,'Total-Smoothed'!$AG$2)</f>
        <v>-5.608553044466226E-2</v>
      </c>
      <c r="L70" s="1">
        <f ca="1">L10+NORMINV(RAND(),0,'Total-Smoothed'!$AG$2)</f>
        <v>3.0249274467165008E-2</v>
      </c>
      <c r="M70" s="1">
        <f ca="1">M10+NORMINV(RAND(),0,'Total-Smoothed'!$AG$2)</f>
        <v>1.1254729633148042</v>
      </c>
      <c r="N70" s="1">
        <f ca="1">N10+NORMINV(RAND(),0,'Total-Smoothed'!$AG$2)</f>
        <v>3.4238283162909645E-2</v>
      </c>
      <c r="O70" s="1">
        <f ca="1">O10+NORMINV(RAND(),0,'Total-Smoothed'!$AG$2)</f>
        <v>0.97652714972159449</v>
      </c>
      <c r="P70" s="1">
        <f ca="1">P10+NORMINV(RAND(),0,'Total-Smoothed'!$AG$2)</f>
        <v>0.3868968832020695</v>
      </c>
      <c r="Q70" s="1">
        <f ca="1">Q10+NORMINV(RAND(),0,'Total-Smoothed'!$AG$2)</f>
        <v>-4.2046964679308442E-2</v>
      </c>
      <c r="R70" s="1">
        <f ca="1">R10+NORMINV(RAND(),0,'Total-Smoothed'!$AG$2)</f>
        <v>0.13161941072135855</v>
      </c>
      <c r="S70" s="1">
        <f ca="1">S10+NORMINV(RAND(),0,'Total-Smoothed'!$AG$2)</f>
        <v>0.24691605569167757</v>
      </c>
      <c r="T70" s="1">
        <f ca="1">T10+NORMINV(RAND(),0,'Total-Smoothed'!$AG$2)</f>
        <v>0.28215465153281549</v>
      </c>
      <c r="U70" s="1">
        <f ca="1">U10+NORMINV(RAND(),0,'Total-Smoothed'!$AG$2)</f>
        <v>-0.17646606089490932</v>
      </c>
      <c r="V70" s="1">
        <f ca="1">V10+NORMINV(RAND(),0,'Total-Smoothed'!$AG$2)</f>
        <v>-1.52527135598216E-2</v>
      </c>
      <c r="W70" s="1">
        <f ca="1">W10+NORMINV(RAND(),0,'Total-Smoothed'!$AG$2)</f>
        <v>-1.846717309738416E-2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-4.6770183237657623E-2</v>
      </c>
      <c r="E71" s="1">
        <f ca="1">E11+NORMINV(RAND(),0,'Total-Smoothed'!$AG$2)</f>
        <v>2.3074674665037511E-2</v>
      </c>
      <c r="F71" s="1">
        <f ca="1">F11+NORMINV(RAND(),0,'Total-Smoothed'!$AG$2)</f>
        <v>5.2796191486976785E-2</v>
      </c>
      <c r="G71" s="1">
        <f ca="1">G11+NORMINV(RAND(),0,'Total-Smoothed'!$AG$2)</f>
        <v>1.2220114947403417E-2</v>
      </c>
      <c r="H71" s="1">
        <f ca="1">H11+NORMINV(RAND(),0,'Total-Smoothed'!$AG$2)</f>
        <v>0.13050016805945805</v>
      </c>
      <c r="I71" s="1">
        <f ca="1">I11+NORMINV(RAND(),0,'Total-Smoothed'!$AG$2)</f>
        <v>-2.972285510405381E-2</v>
      </c>
      <c r="J71" s="1">
        <f ca="1">J11+NORMINV(RAND(),0,'Total-Smoothed'!$AG$2)</f>
        <v>4.8560382072714209E-2</v>
      </c>
      <c r="K71" s="1">
        <f ca="1">K11+NORMINV(RAND(),0,'Total-Smoothed'!$AG$2)</f>
        <v>3.8647558738236679E-2</v>
      </c>
      <c r="L71" s="1">
        <f ca="1">L11+NORMINV(RAND(),0,'Total-Smoothed'!$AG$2)</f>
        <v>7.126412427191077E-2</v>
      </c>
      <c r="M71" s="1">
        <f ca="1">M11+NORMINV(RAND(),0,'Total-Smoothed'!$AG$2)</f>
        <v>0.84841526422938929</v>
      </c>
      <c r="N71" s="1">
        <f ca="1">N11+NORMINV(RAND(),0,'Total-Smoothed'!$AG$2)</f>
        <v>-2.1515955415681246E-2</v>
      </c>
      <c r="O71" s="1">
        <f ca="1">O11+NORMINV(RAND(),0,'Total-Smoothed'!$AG$2)</f>
        <v>0.6439247281301369</v>
      </c>
      <c r="P71" s="1">
        <f ca="1">P11+NORMINV(RAND(),0,'Total-Smoothed'!$AG$2)</f>
        <v>-5.5190272933855408E-2</v>
      </c>
      <c r="Q71" s="1">
        <f ca="1">Q11+NORMINV(RAND(),0,'Total-Smoothed'!$AG$2)</f>
        <v>4.3910480365886545E-2</v>
      </c>
      <c r="R71" s="1">
        <f ca="1">R11+NORMINV(RAND(),0,'Total-Smoothed'!$AG$2)</f>
        <v>0.24710703150997429</v>
      </c>
      <c r="S71" s="1">
        <f ca="1">S11+NORMINV(RAND(),0,'Total-Smoothed'!$AG$2)</f>
        <v>8.7664692381644926E-2</v>
      </c>
      <c r="T71" s="1">
        <f ca="1">T11+NORMINV(RAND(),0,'Total-Smoothed'!$AG$2)</f>
        <v>0.12798169981529578</v>
      </c>
      <c r="U71" s="1">
        <f ca="1">U11+NORMINV(RAND(),0,'Total-Smoothed'!$AG$2)</f>
        <v>-3.6243403586669137E-2</v>
      </c>
      <c r="V71" s="1">
        <f ca="1">V11+NORMINV(RAND(),0,'Total-Smoothed'!$AG$2)</f>
        <v>1.1436677120677459E-2</v>
      </c>
      <c r="W71" s="1">
        <f ca="1">W11+NORMINV(RAND(),0,'Total-Smoothed'!$AG$2)</f>
        <v>-1.9038737674036965E-2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6.6296299226315483E-2</v>
      </c>
      <c r="E72" s="1">
        <f ca="1">E12+NORMINV(RAND(),0,'Total-Smoothed'!$AG$2)</f>
        <v>0.1856387722643231</v>
      </c>
      <c r="F72" s="1">
        <f ca="1">F12+NORMINV(RAND(),0,'Total-Smoothed'!$AG$2)</f>
        <v>3.5243719901215671E-2</v>
      </c>
      <c r="G72" s="1">
        <f ca="1">G12+NORMINV(RAND(),0,'Total-Smoothed'!$AG$2)</f>
        <v>-2.2228211636058013E-2</v>
      </c>
      <c r="H72" s="1">
        <f ca="1">H12+NORMINV(RAND(),0,'Total-Smoothed'!$AG$2)</f>
        <v>-0.11115080316792457</v>
      </c>
      <c r="I72" s="1">
        <f ca="1">I12+NORMINV(RAND(),0,'Total-Smoothed'!$AG$2)</f>
        <v>-3.6750499405187508E-2</v>
      </c>
      <c r="J72" s="1">
        <f ca="1">J12+NORMINV(RAND(),0,'Total-Smoothed'!$AG$2)</f>
        <v>0.11044553620151475</v>
      </c>
      <c r="K72" s="1">
        <f ca="1">K12+NORMINV(RAND(),0,'Total-Smoothed'!$AG$2)</f>
        <v>-7.354443789531772E-3</v>
      </c>
      <c r="L72" s="1">
        <f ca="1">L12+NORMINV(RAND(),0,'Total-Smoothed'!$AG$2)</f>
        <v>1.7898928650838891E-2</v>
      </c>
      <c r="M72" s="1">
        <f ca="1">M12+NORMINV(RAND(),0,'Total-Smoothed'!$AG$2)</f>
        <v>1.095321868589312</v>
      </c>
      <c r="N72" s="1">
        <f ca="1">N12+NORMINV(RAND(),0,'Total-Smoothed'!$AG$2)</f>
        <v>-8.5348287475032099E-3</v>
      </c>
      <c r="O72" s="1">
        <f ca="1">O12+NORMINV(RAND(),0,'Total-Smoothed'!$AG$2)</f>
        <v>0.63092689850139017</v>
      </c>
      <c r="P72" s="1">
        <f ca="1">P12+NORMINV(RAND(),0,'Total-Smoothed'!$AG$2)</f>
        <v>8.4002875751728406E-2</v>
      </c>
      <c r="Q72" s="1">
        <f ca="1">Q12+NORMINV(RAND(),0,'Total-Smoothed'!$AG$2)</f>
        <v>2.928941615971583E-2</v>
      </c>
      <c r="R72" s="1">
        <f ca="1">R12+NORMINV(RAND(),0,'Total-Smoothed'!$AG$2)</f>
        <v>3.5283786448704946E-2</v>
      </c>
      <c r="S72" s="1">
        <f ca="1">S12+NORMINV(RAND(),0,'Total-Smoothed'!$AG$2)</f>
        <v>8.4094714906050458E-2</v>
      </c>
      <c r="T72" s="1">
        <f ca="1">T12+NORMINV(RAND(),0,'Total-Smoothed'!$AG$2)</f>
        <v>9.3823179050048125E-2</v>
      </c>
      <c r="U72" s="1">
        <f ca="1">U12+NORMINV(RAND(),0,'Total-Smoothed'!$AG$2)</f>
        <v>6.9119653065857671E-3</v>
      </c>
      <c r="V72" s="1">
        <f ca="1">V12+NORMINV(RAND(),0,'Total-Smoothed'!$AG$2)</f>
        <v>-5.1940136978623014E-2</v>
      </c>
      <c r="W72" s="1">
        <f ca="1">W12+NORMINV(RAND(),0,'Total-Smoothed'!$AG$2)</f>
        <v>-8.5643838775608216E-2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-3.5494974540186401E-2</v>
      </c>
      <c r="E73" s="1">
        <f ca="1">E13+NORMINV(RAND(),0,'Total-Smoothed'!$AG$2)</f>
        <v>-8.1176712874811048E-3</v>
      </c>
      <c r="F73" s="1">
        <f ca="1">F13+NORMINV(RAND(),0,'Total-Smoothed'!$AG$2)</f>
        <v>-0.10469565098122433</v>
      </c>
      <c r="G73" s="1">
        <f ca="1">G13+NORMINV(RAND(),0,'Total-Smoothed'!$AG$2)</f>
        <v>-0.11058449865200289</v>
      </c>
      <c r="H73" s="1">
        <f ca="1">H13+NORMINV(RAND(),0,'Total-Smoothed'!$AG$2)</f>
        <v>2.5153105101296633E-2</v>
      </c>
      <c r="I73" s="1">
        <f ca="1">I13+NORMINV(RAND(),0,'Total-Smoothed'!$AG$2)</f>
        <v>4.8767241280725439E-2</v>
      </c>
      <c r="J73" s="1">
        <f ca="1">J13+NORMINV(RAND(),0,'Total-Smoothed'!$AG$2)</f>
        <v>-0.17152249947649714</v>
      </c>
      <c r="K73" s="1">
        <f ca="1">K13+NORMINV(RAND(),0,'Total-Smoothed'!$AG$2)</f>
        <v>-5.3196807190672331E-2</v>
      </c>
      <c r="L73" s="1">
        <f ca="1">L13+NORMINV(RAND(),0,'Total-Smoothed'!$AG$2)</f>
        <v>9.4760471352056813E-2</v>
      </c>
      <c r="M73" s="1">
        <f ca="1">M13+NORMINV(RAND(),0,'Total-Smoothed'!$AG$2)</f>
        <v>0.89237647662906894</v>
      </c>
      <c r="N73" s="1">
        <f ca="1">N13+NORMINV(RAND(),0,'Total-Smoothed'!$AG$2)</f>
        <v>0.14469161485329354</v>
      </c>
      <c r="O73" s="1">
        <f ca="1">O13+NORMINV(RAND(),0,'Total-Smoothed'!$AG$2)</f>
        <v>0.58850995156447317</v>
      </c>
      <c r="P73" s="1">
        <f ca="1">P13+NORMINV(RAND(),0,'Total-Smoothed'!$AG$2)</f>
        <v>0.17786869033682701</v>
      </c>
      <c r="Q73" s="1">
        <f ca="1">Q13+NORMINV(RAND(),0,'Total-Smoothed'!$AG$2)</f>
        <v>4.8671099275579416E-2</v>
      </c>
      <c r="R73" s="1">
        <f ca="1">R13+NORMINV(RAND(),0,'Total-Smoothed'!$AG$2)</f>
        <v>6.9133959610168744E-2</v>
      </c>
      <c r="S73" s="1">
        <f ca="1">S13+NORMINV(RAND(),0,'Total-Smoothed'!$AG$2)</f>
        <v>6.3324652567373255E-2</v>
      </c>
      <c r="T73" s="1">
        <f ca="1">T13+NORMINV(RAND(),0,'Total-Smoothed'!$AG$2)</f>
        <v>0.17413435781405509</v>
      </c>
      <c r="U73" s="1">
        <f ca="1">U13+NORMINV(RAND(),0,'Total-Smoothed'!$AG$2)</f>
        <v>6.1384132193989555E-2</v>
      </c>
      <c r="V73" s="1">
        <f ca="1">V13+NORMINV(RAND(),0,'Total-Smoothed'!$AG$2)</f>
        <v>-0.14677080749782251</v>
      </c>
      <c r="W73" s="1">
        <f ca="1">W13+NORMINV(RAND(),0,'Total-Smoothed'!$AG$2)</f>
        <v>6.0368782687800437E-2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1.3443785157346693E-2</v>
      </c>
      <c r="E74" s="1">
        <f ca="1">E14+NORMINV(RAND(),0,'Total-Smoothed'!$AG$2)</f>
        <v>0.15102461128492856</v>
      </c>
      <c r="F74" s="1">
        <f ca="1">F14+NORMINV(RAND(),0,'Total-Smoothed'!$AG$2)</f>
        <v>-4.9870708509470299E-2</v>
      </c>
      <c r="G74" s="1">
        <f ca="1">G14+NORMINV(RAND(),0,'Total-Smoothed'!$AG$2)</f>
        <v>1.4360513195992266E-2</v>
      </c>
      <c r="H74" s="1">
        <f ca="1">H14+NORMINV(RAND(),0,'Total-Smoothed'!$AG$2)</f>
        <v>-1.7614110384457333E-2</v>
      </c>
      <c r="I74" s="1">
        <f ca="1">I14+NORMINV(RAND(),0,'Total-Smoothed'!$AG$2)</f>
        <v>-7.0316258767605846E-2</v>
      </c>
      <c r="J74" s="1">
        <f ca="1">J14+NORMINV(RAND(),0,'Total-Smoothed'!$AG$2)</f>
        <v>0.12882699048735755</v>
      </c>
      <c r="K74" s="1">
        <f ca="1">K14+NORMINV(RAND(),0,'Total-Smoothed'!$AG$2)</f>
        <v>-0.1113367463153387</v>
      </c>
      <c r="L74" s="1">
        <f ca="1">L14+NORMINV(RAND(),0,'Total-Smoothed'!$AG$2)</f>
        <v>0.15693577661990527</v>
      </c>
      <c r="M74" s="1">
        <f ca="1">M14+NORMINV(RAND(),0,'Total-Smoothed'!$AG$2)</f>
        <v>0.95414793823877064</v>
      </c>
      <c r="N74" s="1">
        <f ca="1">N14+NORMINV(RAND(),0,'Total-Smoothed'!$AG$2)</f>
        <v>3.1084303412494262E-2</v>
      </c>
      <c r="O74" s="1">
        <f ca="1">O14+NORMINV(RAND(),0,'Total-Smoothed'!$AG$2)</f>
        <v>0.62498887894979815</v>
      </c>
      <c r="P74" s="1">
        <f ca="1">P14+NORMINV(RAND(),0,'Total-Smoothed'!$AG$2)</f>
        <v>-1.7833390729244683E-2</v>
      </c>
      <c r="Q74" s="1">
        <f ca="1">Q14+NORMINV(RAND(),0,'Total-Smoothed'!$AG$2)</f>
        <v>0.23615915560409267</v>
      </c>
      <c r="R74" s="1">
        <f ca="1">R14+NORMINV(RAND(),0,'Total-Smoothed'!$AG$2)</f>
        <v>-3.3992251232239576E-2</v>
      </c>
      <c r="S74" s="1">
        <f ca="1">S14+NORMINV(RAND(),0,'Total-Smoothed'!$AG$2)</f>
        <v>-0.14232741420120371</v>
      </c>
      <c r="T74" s="1">
        <f ca="1">T14+NORMINV(RAND(),0,'Total-Smoothed'!$AG$2)</f>
        <v>6.6594737014434358E-2</v>
      </c>
      <c r="U74" s="1">
        <f ca="1">U14+NORMINV(RAND(),0,'Total-Smoothed'!$AG$2)</f>
        <v>-2.1864029216928434E-2</v>
      </c>
      <c r="V74" s="1">
        <f ca="1">V14+NORMINV(RAND(),0,'Total-Smoothed'!$AG$2)</f>
        <v>0.19579680286814552</v>
      </c>
      <c r="W74" s="1">
        <f ca="1">W14+NORMINV(RAND(),0,'Total-Smoothed'!$AG$2)</f>
        <v>-6.960390068958458E-2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0.28604758160598187</v>
      </c>
      <c r="E75" s="1">
        <f ca="1">E15+NORMINV(RAND(),0,'Total-Smoothed'!$AG$2)</f>
        <v>-0.15609893123996901</v>
      </c>
      <c r="F75" s="1">
        <f ca="1">F15+NORMINV(RAND(),0,'Total-Smoothed'!$AG$2)</f>
        <v>1.2244964283348793E-2</v>
      </c>
      <c r="G75" s="1">
        <f ca="1">G15+NORMINV(RAND(),0,'Total-Smoothed'!$AG$2)</f>
        <v>-3.8770554492216225E-2</v>
      </c>
      <c r="H75" s="1">
        <f ca="1">H15+NORMINV(RAND(),0,'Total-Smoothed'!$AG$2)</f>
        <v>-8.2552699230886817E-2</v>
      </c>
      <c r="I75" s="1">
        <f ca="1">I15+NORMINV(RAND(),0,'Total-Smoothed'!$AG$2)</f>
        <v>0.20250692909880652</v>
      </c>
      <c r="J75" s="1">
        <f ca="1">J15+NORMINV(RAND(),0,'Total-Smoothed'!$AG$2)</f>
        <v>0.21792947447731331</v>
      </c>
      <c r="K75" s="1">
        <f ca="1">K15+NORMINV(RAND(),0,'Total-Smoothed'!$AG$2)</f>
        <v>1.6794819016041546E-2</v>
      </c>
      <c r="L75" s="1">
        <f ca="1">L15+NORMINV(RAND(),0,'Total-Smoothed'!$AG$2)</f>
        <v>2.2406720838902598E-2</v>
      </c>
      <c r="M75" s="1">
        <f ca="1">M15+NORMINV(RAND(),0,'Total-Smoothed'!$AG$2)</f>
        <v>0.94487669574534439</v>
      </c>
      <c r="N75" s="1">
        <f ca="1">N15+NORMINV(RAND(),0,'Total-Smoothed'!$AG$2)</f>
        <v>-1.7195267743731188E-2</v>
      </c>
      <c r="O75" s="1">
        <f ca="1">O15+NORMINV(RAND(),0,'Total-Smoothed'!$AG$2)</f>
        <v>6.4090630421416717E-2</v>
      </c>
      <c r="P75" s="1">
        <f ca="1">P15+NORMINV(RAND(),0,'Total-Smoothed'!$AG$2)</f>
        <v>-8.0247947755021434E-2</v>
      </c>
      <c r="Q75" s="1">
        <f ca="1">Q15+NORMINV(RAND(),0,'Total-Smoothed'!$AG$2)</f>
        <v>-0.1596227171723508</v>
      </c>
      <c r="R75" s="1">
        <f ca="1">R15+NORMINV(RAND(),0,'Total-Smoothed'!$AG$2)</f>
        <v>0.34455476615075975</v>
      </c>
      <c r="S75" s="1">
        <f ca="1">S15+NORMINV(RAND(),0,'Total-Smoothed'!$AG$2)</f>
        <v>0.1350648029059269</v>
      </c>
      <c r="T75" s="1">
        <f ca="1">T15+NORMINV(RAND(),0,'Total-Smoothed'!$AG$2)</f>
        <v>-6.9939362064199456E-2</v>
      </c>
      <c r="U75" s="1">
        <f ca="1">U15+NORMINV(RAND(),0,'Total-Smoothed'!$AG$2)</f>
        <v>4.4944354694165578E-2</v>
      </c>
      <c r="V75" s="1">
        <f ca="1">V15+NORMINV(RAND(),0,'Total-Smoothed'!$AG$2)</f>
        <v>7.6868089655897823E-2</v>
      </c>
      <c r="W75" s="1">
        <f ca="1">W15+NORMINV(RAND(),0,'Total-Smoothed'!$AG$2)</f>
        <v>-5.6403185154705084E-2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0.1068863831114014</v>
      </c>
      <c r="E76" s="1">
        <f ca="1">E16+NORMINV(RAND(),0,'Total-Smoothed'!$AG$2)</f>
        <v>2.2796513904998272E-2</v>
      </c>
      <c r="F76" s="1">
        <f ca="1">F16+NORMINV(RAND(),0,'Total-Smoothed'!$AG$2)</f>
        <v>0.26840626317969379</v>
      </c>
      <c r="G76" s="1">
        <f ca="1">G16+NORMINV(RAND(),0,'Total-Smoothed'!$AG$2)</f>
        <v>7.8645059684819857E-2</v>
      </c>
      <c r="H76" s="1">
        <f ca="1">H16+NORMINV(RAND(),0,'Total-Smoothed'!$AG$2)</f>
        <v>-0.11382139574944765</v>
      </c>
      <c r="I76" s="1">
        <f ca="1">I16+NORMINV(RAND(),0,'Total-Smoothed'!$AG$2)</f>
        <v>-0.22045712178047472</v>
      </c>
      <c r="J76" s="1">
        <f ca="1">J16+NORMINV(RAND(),0,'Total-Smoothed'!$AG$2)</f>
        <v>-5.961462946680314E-2</v>
      </c>
      <c r="K76" s="1">
        <f ca="1">K16+NORMINV(RAND(),0,'Total-Smoothed'!$AG$2)</f>
        <v>-1.0905002874211863E-2</v>
      </c>
      <c r="L76" s="1">
        <f ca="1">L16+NORMINV(RAND(),0,'Total-Smoothed'!$AG$2)</f>
        <v>-9.7495076846318432E-2</v>
      </c>
      <c r="M76" s="1">
        <f ca="1">M16+NORMINV(RAND(),0,'Total-Smoothed'!$AG$2)</f>
        <v>1.2038919398279586</v>
      </c>
      <c r="N76" s="1">
        <f ca="1">N16+NORMINV(RAND(),0,'Total-Smoothed'!$AG$2)</f>
        <v>-5.7006209200714947E-2</v>
      </c>
      <c r="O76" s="1">
        <f ca="1">O16+NORMINV(RAND(),0,'Total-Smoothed'!$AG$2)</f>
        <v>0.87261852563659303</v>
      </c>
      <c r="P76" s="1">
        <f ca="1">P16+NORMINV(RAND(),0,'Total-Smoothed'!$AG$2)</f>
        <v>0.25071276100736084</v>
      </c>
      <c r="Q76" s="1">
        <f ca="1">Q16+NORMINV(RAND(),0,'Total-Smoothed'!$AG$2)</f>
        <v>0.1092612216801109</v>
      </c>
      <c r="R76" s="1">
        <f ca="1">R16+NORMINV(RAND(),0,'Total-Smoothed'!$AG$2)</f>
        <v>5.1471273824560161E-2</v>
      </c>
      <c r="S76" s="1">
        <f ca="1">S16+NORMINV(RAND(),0,'Total-Smoothed'!$AG$2)</f>
        <v>8.8199650091625809E-2</v>
      </c>
      <c r="T76" s="1">
        <f ca="1">T16+NORMINV(RAND(),0,'Total-Smoothed'!$AG$2)</f>
        <v>2.7454655704082051E-2</v>
      </c>
      <c r="U76" s="1">
        <f ca="1">U16+NORMINV(RAND(),0,'Total-Smoothed'!$AG$2)</f>
        <v>-0.19750709380461934</v>
      </c>
      <c r="V76" s="1">
        <f ca="1">V16+NORMINV(RAND(),0,'Total-Smoothed'!$AG$2)</f>
        <v>-4.3656677634958778E-2</v>
      </c>
      <c r="W76" s="1">
        <f ca="1">W16+NORMINV(RAND(),0,'Total-Smoothed'!$AG$2)</f>
        <v>0.13139067890164435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0.12387740928542532</v>
      </c>
      <c r="E77" s="1">
        <f ca="1">E17+NORMINV(RAND(),0,'Total-Smoothed'!$AG$2)</f>
        <v>-9.726298770598725E-3</v>
      </c>
      <c r="F77" s="1">
        <f ca="1">F17+NORMINV(RAND(),0,'Total-Smoothed'!$AG$2)</f>
        <v>7.6502969950110675E-4</v>
      </c>
      <c r="G77" s="1">
        <f ca="1">G17+NORMINV(RAND(),0,'Total-Smoothed'!$AG$2)</f>
        <v>6.6298353316709149E-2</v>
      </c>
      <c r="H77" s="1">
        <f ca="1">H17+NORMINV(RAND(),0,'Total-Smoothed'!$AG$2)</f>
        <v>-0.12302894394736673</v>
      </c>
      <c r="I77" s="1">
        <f ca="1">I17+NORMINV(RAND(),0,'Total-Smoothed'!$AG$2)</f>
        <v>-0.17606802899875751</v>
      </c>
      <c r="J77" s="1">
        <f ca="1">J17+NORMINV(RAND(),0,'Total-Smoothed'!$AG$2)</f>
        <v>3.606075049189815E-2</v>
      </c>
      <c r="K77" s="1">
        <f ca="1">K17+NORMINV(RAND(),0,'Total-Smoothed'!$AG$2)</f>
        <v>8.4851812995098169E-2</v>
      </c>
      <c r="L77" s="1">
        <f ca="1">L17+NORMINV(RAND(),0,'Total-Smoothed'!$AG$2)</f>
        <v>0.14829768823834361</v>
      </c>
      <c r="M77" s="1">
        <f ca="1">M17+NORMINV(RAND(),0,'Total-Smoothed'!$AG$2)</f>
        <v>1.0164922421672979</v>
      </c>
      <c r="N77" s="1">
        <f ca="1">N17+NORMINV(RAND(),0,'Total-Smoothed'!$AG$2)</f>
        <v>2.1058682472206949E-2</v>
      </c>
      <c r="O77" s="1">
        <f ca="1">O17+NORMINV(RAND(),0,'Total-Smoothed'!$AG$2)</f>
        <v>0.75484459212694166</v>
      </c>
      <c r="P77" s="1">
        <f ca="1">P17+NORMINV(RAND(),0,'Total-Smoothed'!$AG$2)</f>
        <v>-4.0841619673868491E-2</v>
      </c>
      <c r="Q77" s="1">
        <f ca="1">Q17+NORMINV(RAND(),0,'Total-Smoothed'!$AG$2)</f>
        <v>-0.11822582559016295</v>
      </c>
      <c r="R77" s="1">
        <f ca="1">R17+NORMINV(RAND(),0,'Total-Smoothed'!$AG$2)</f>
        <v>-2.6212793814172217E-2</v>
      </c>
      <c r="S77" s="1">
        <f ca="1">S17+NORMINV(RAND(),0,'Total-Smoothed'!$AG$2)</f>
        <v>-9.8308715011097503E-2</v>
      </c>
      <c r="T77" s="1">
        <f ca="1">T17+NORMINV(RAND(),0,'Total-Smoothed'!$AG$2)</f>
        <v>-3.9902080361097783E-2</v>
      </c>
      <c r="U77" s="1">
        <f ca="1">U17+NORMINV(RAND(),0,'Total-Smoothed'!$AG$2)</f>
        <v>-2.6517982292717207E-2</v>
      </c>
      <c r="V77" s="1">
        <f ca="1">V17+NORMINV(RAND(),0,'Total-Smoothed'!$AG$2)</f>
        <v>8.0559899562225631E-2</v>
      </c>
      <c r="W77" s="1">
        <f ca="1">W17+NORMINV(RAND(),0,'Total-Smoothed'!$AG$2)</f>
        <v>-0.11968845693925555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4.2971164115398273E-2</v>
      </c>
      <c r="E78" s="1">
        <f ca="1">E18+NORMINV(RAND(),0,'Total-Smoothed'!$AG$2)</f>
        <v>0.16702586656242585</v>
      </c>
      <c r="F78" s="1">
        <f ca="1">F18+NORMINV(RAND(),0,'Total-Smoothed'!$AG$2)</f>
        <v>-0.11311373161099565</v>
      </c>
      <c r="G78" s="1">
        <f ca="1">G18+NORMINV(RAND(),0,'Total-Smoothed'!$AG$2)</f>
        <v>-1.4421588702409269E-4</v>
      </c>
      <c r="H78" s="1">
        <f ca="1">H18+NORMINV(RAND(),0,'Total-Smoothed'!$AG$2)</f>
        <v>-7.1015847051875414E-3</v>
      </c>
      <c r="I78" s="1">
        <f ca="1">I18+NORMINV(RAND(),0,'Total-Smoothed'!$AG$2)</f>
        <v>-1.347539565827011E-2</v>
      </c>
      <c r="J78" s="1">
        <f ca="1">J18+NORMINV(RAND(),0,'Total-Smoothed'!$AG$2)</f>
        <v>3.0334390206795046E-2</v>
      </c>
      <c r="K78" s="1">
        <f ca="1">K18+NORMINV(RAND(),0,'Total-Smoothed'!$AG$2)</f>
        <v>0.22502197671343493</v>
      </c>
      <c r="L78" s="1">
        <f ca="1">L18+NORMINV(RAND(),0,'Total-Smoothed'!$AG$2)</f>
        <v>-0.17068024260001946</v>
      </c>
      <c r="M78" s="1">
        <f ca="1">M18+NORMINV(RAND(),0,'Total-Smoothed'!$AG$2)</f>
        <v>0.80188257623129156</v>
      </c>
      <c r="N78" s="1">
        <f ca="1">N18+NORMINV(RAND(),0,'Total-Smoothed'!$AG$2)</f>
        <v>6.0800302717418798E-2</v>
      </c>
      <c r="O78" s="1">
        <f ca="1">O18+NORMINV(RAND(),0,'Total-Smoothed'!$AG$2)</f>
        <v>-4.2542012571218785E-3</v>
      </c>
      <c r="P78" s="1">
        <f ca="1">P18+NORMINV(RAND(),0,'Total-Smoothed'!$AG$2)</f>
        <v>-4.340803361351666E-2</v>
      </c>
      <c r="Q78" s="1">
        <f ca="1">Q18+NORMINV(RAND(),0,'Total-Smoothed'!$AG$2)</f>
        <v>0.44953004533215951</v>
      </c>
      <c r="R78" s="1">
        <f ca="1">R18+NORMINV(RAND(),0,'Total-Smoothed'!$AG$2)</f>
        <v>-4.0276672005418158E-2</v>
      </c>
      <c r="S78" s="1">
        <f ca="1">S18+NORMINV(RAND(),0,'Total-Smoothed'!$AG$2)</f>
        <v>4.5366337615575882E-2</v>
      </c>
      <c r="T78" s="1">
        <f ca="1">T18+NORMINV(RAND(),0,'Total-Smoothed'!$AG$2)</f>
        <v>0.23103426457194998</v>
      </c>
      <c r="U78" s="1">
        <f ca="1">U18+NORMINV(RAND(),0,'Total-Smoothed'!$AG$2)</f>
        <v>-1.4259468582711736E-2</v>
      </c>
      <c r="V78" s="1">
        <f ca="1">V18+NORMINV(RAND(),0,'Total-Smoothed'!$AG$2)</f>
        <v>2.4241757788800566E-2</v>
      </c>
      <c r="W78" s="1">
        <f ca="1">W18+NORMINV(RAND(),0,'Total-Smoothed'!$AG$2)</f>
        <v>-0.13519245175704359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0.142976342483598</v>
      </c>
      <c r="E79" s="1">
        <f ca="1">E19+NORMINV(RAND(),0,'Total-Smoothed'!$AG$2)</f>
        <v>1.2901760842084328E-2</v>
      </c>
      <c r="F79" s="1">
        <f ca="1">F19+NORMINV(RAND(),0,'Total-Smoothed'!$AG$2)</f>
        <v>-5.4653753652034516E-2</v>
      </c>
      <c r="G79" s="1">
        <f ca="1">G19+NORMINV(RAND(),0,'Total-Smoothed'!$AG$2)</f>
        <v>6.5683294993322802E-2</v>
      </c>
      <c r="H79" s="1">
        <f ca="1">H19+NORMINV(RAND(),0,'Total-Smoothed'!$AG$2)</f>
        <v>8.4716826623661728E-2</v>
      </c>
      <c r="I79" s="1">
        <f ca="1">I19+NORMINV(RAND(),0,'Total-Smoothed'!$AG$2)</f>
        <v>7.1571565075923771E-2</v>
      </c>
      <c r="J79" s="1">
        <f ca="1">J19+NORMINV(RAND(),0,'Total-Smoothed'!$AG$2)</f>
        <v>0.20604960439918976</v>
      </c>
      <c r="K79" s="1">
        <f ca="1">K19+NORMINV(RAND(),0,'Total-Smoothed'!$AG$2)</f>
        <v>-4.4713897911090199E-2</v>
      </c>
      <c r="L79" s="1">
        <f ca="1">L19+NORMINV(RAND(),0,'Total-Smoothed'!$AG$2)</f>
        <v>-0.10416855325614419</v>
      </c>
      <c r="M79" s="1">
        <f ca="1">M19+NORMINV(RAND(),0,'Total-Smoothed'!$AG$2)</f>
        <v>1.095754532396727</v>
      </c>
      <c r="N79" s="1">
        <f ca="1">N19+NORMINV(RAND(),0,'Total-Smoothed'!$AG$2)</f>
        <v>5.1092469151339581E-2</v>
      </c>
      <c r="O79" s="1">
        <f ca="1">O19+NORMINV(RAND(),0,'Total-Smoothed'!$AG$2)</f>
        <v>0.81420814367890482</v>
      </c>
      <c r="P79" s="1">
        <f ca="1">P19+NORMINV(RAND(),0,'Total-Smoothed'!$AG$2)</f>
        <v>0.19610905218402969</v>
      </c>
      <c r="Q79" s="1">
        <f ca="1">Q19+NORMINV(RAND(),0,'Total-Smoothed'!$AG$2)</f>
        <v>0.1279644343114022</v>
      </c>
      <c r="R79" s="1">
        <f ca="1">R19+NORMINV(RAND(),0,'Total-Smoothed'!$AG$2)</f>
        <v>0.15362628522725724</v>
      </c>
      <c r="S79" s="1">
        <f ca="1">S19+NORMINV(RAND(),0,'Total-Smoothed'!$AG$2)</f>
        <v>6.2251669000150639E-2</v>
      </c>
      <c r="T79" s="1">
        <f ca="1">T19+NORMINV(RAND(),0,'Total-Smoothed'!$AG$2)</f>
        <v>7.1019738882741629E-2</v>
      </c>
      <c r="U79" s="1">
        <f ca="1">U19+NORMINV(RAND(),0,'Total-Smoothed'!$AG$2)</f>
        <v>-0.10863658962533976</v>
      </c>
      <c r="V79" s="1">
        <f ca="1">V19+NORMINV(RAND(),0,'Total-Smoothed'!$AG$2)</f>
        <v>9.3459819708639508E-2</v>
      </c>
      <c r="W79" s="1">
        <f ca="1">W19+NORMINV(RAND(),0,'Total-Smoothed'!$AG$2)</f>
        <v>-0.17276069164412827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0.16026984912001194</v>
      </c>
      <c r="E80" s="1">
        <f ca="1">E20+NORMINV(RAND(),0,'Total-Smoothed'!$AG$2)</f>
        <v>-1.0109977525347782E-2</v>
      </c>
      <c r="F80" s="1">
        <f ca="1">F20+NORMINV(RAND(),0,'Total-Smoothed'!$AG$2)</f>
        <v>2.4260503139426112E-2</v>
      </c>
      <c r="G80" s="1">
        <f ca="1">G20+NORMINV(RAND(),0,'Total-Smoothed'!$AG$2)</f>
        <v>0.17264320486169188</v>
      </c>
      <c r="H80" s="1">
        <f ca="1">H20+NORMINV(RAND(),0,'Total-Smoothed'!$AG$2)</f>
        <v>-1.0987741875442592E-2</v>
      </c>
      <c r="I80" s="1">
        <f ca="1">I20+NORMINV(RAND(),0,'Total-Smoothed'!$AG$2)</f>
        <v>0.10052068591975975</v>
      </c>
      <c r="J80" s="1">
        <f ca="1">J20+NORMINV(RAND(),0,'Total-Smoothed'!$AG$2)</f>
        <v>1.613459116128069E-2</v>
      </c>
      <c r="K80" s="1">
        <f ca="1">K20+NORMINV(RAND(),0,'Total-Smoothed'!$AG$2)</f>
        <v>-8.3499236290353884E-2</v>
      </c>
      <c r="L80" s="1">
        <f ca="1">L20+NORMINV(RAND(),0,'Total-Smoothed'!$AG$2)</f>
        <v>1.804228002070344E-2</v>
      </c>
      <c r="M80" s="1">
        <f ca="1">M20+NORMINV(RAND(),0,'Total-Smoothed'!$AG$2)</f>
        <v>0.81244228314351052</v>
      </c>
      <c r="N80" s="1">
        <f ca="1">N20+NORMINV(RAND(),0,'Total-Smoothed'!$AG$2)</f>
        <v>-3.0521878588830334E-2</v>
      </c>
      <c r="O80" s="1">
        <f ca="1">O20+NORMINV(RAND(),0,'Total-Smoothed'!$AG$2)</f>
        <v>0.26884057333563965</v>
      </c>
      <c r="P80" s="1">
        <f ca="1">P20+NORMINV(RAND(),0,'Total-Smoothed'!$AG$2)</f>
        <v>0.11278450512379216</v>
      </c>
      <c r="Q80" s="1">
        <f ca="1">Q20+NORMINV(RAND(),0,'Total-Smoothed'!$AG$2)</f>
        <v>-0.1009946658886475</v>
      </c>
      <c r="R80" s="1">
        <f ca="1">R20+NORMINV(RAND(),0,'Total-Smoothed'!$AG$2)</f>
        <v>0.14862181236210442</v>
      </c>
      <c r="S80" s="1">
        <f ca="1">S20+NORMINV(RAND(),0,'Total-Smoothed'!$AG$2)</f>
        <v>-9.3233186779341476E-2</v>
      </c>
      <c r="T80" s="1">
        <f ca="1">T20+NORMINV(RAND(),0,'Total-Smoothed'!$AG$2)</f>
        <v>2.9789635687590684E-2</v>
      </c>
      <c r="U80" s="1">
        <f ca="1">U20+NORMINV(RAND(),0,'Total-Smoothed'!$AG$2)</f>
        <v>2.4018049077695211E-2</v>
      </c>
      <c r="V80" s="1">
        <f ca="1">V20+NORMINV(RAND(),0,'Total-Smoothed'!$AG$2)</f>
        <v>2.2801869260840383E-2</v>
      </c>
      <c r="W80" s="1">
        <f ca="1">W20+NORMINV(RAND(),0,'Total-Smoothed'!$AG$2)</f>
        <v>-5.600311599065827E-2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-0.16763436221922706</v>
      </c>
      <c r="E81" s="1">
        <f ca="1">E21+NORMINV(RAND(),0,'Total-Smoothed'!$AG$2)</f>
        <v>-3.5074949335262409E-2</v>
      </c>
      <c r="F81" s="1">
        <f ca="1">F21+NORMINV(RAND(),0,'Total-Smoothed'!$AG$2)</f>
        <v>7.0589756966562098E-2</v>
      </c>
      <c r="G81" s="1">
        <f ca="1">G21+NORMINV(RAND(),0,'Total-Smoothed'!$AG$2)</f>
        <v>7.5836097501299438E-2</v>
      </c>
      <c r="H81" s="1">
        <f ca="1">H21+NORMINV(RAND(),0,'Total-Smoothed'!$AG$2)</f>
        <v>8.0844566718096394E-2</v>
      </c>
      <c r="I81" s="1">
        <f ca="1">I21+NORMINV(RAND(),0,'Total-Smoothed'!$AG$2)</f>
        <v>9.3932872106622916E-3</v>
      </c>
      <c r="J81" s="1">
        <f ca="1">J21+NORMINV(RAND(),0,'Total-Smoothed'!$AG$2)</f>
        <v>0.19534916992474005</v>
      </c>
      <c r="K81" s="1">
        <f ca="1">K21+NORMINV(RAND(),0,'Total-Smoothed'!$AG$2)</f>
        <v>-1.0114673524269067E-2</v>
      </c>
      <c r="L81" s="1">
        <f ca="1">L21+NORMINV(RAND(),0,'Total-Smoothed'!$AG$2)</f>
        <v>-8.6478691392566934E-2</v>
      </c>
      <c r="M81" s="1">
        <f ca="1">M21+NORMINV(RAND(),0,'Total-Smoothed'!$AG$2)</f>
        <v>1.1746914028056752</v>
      </c>
      <c r="N81" s="1">
        <f ca="1">N21+NORMINV(RAND(),0,'Total-Smoothed'!$AG$2)</f>
        <v>0.20935879078815753</v>
      </c>
      <c r="O81" s="1">
        <f ca="1">O21+NORMINV(RAND(),0,'Total-Smoothed'!$AG$2)</f>
        <v>5.9056657242322827E-2</v>
      </c>
      <c r="P81" s="1">
        <f ca="1">P21+NORMINV(RAND(),0,'Total-Smoothed'!$AG$2)</f>
        <v>6.9806130545394127E-2</v>
      </c>
      <c r="Q81" s="1">
        <f ca="1">Q21+NORMINV(RAND(),0,'Total-Smoothed'!$AG$2)</f>
        <v>3.8696885982540913E-3</v>
      </c>
      <c r="R81" s="1">
        <f ca="1">R21+NORMINV(RAND(),0,'Total-Smoothed'!$AG$2)</f>
        <v>-2.9413298810629873E-2</v>
      </c>
      <c r="S81" s="1">
        <f ca="1">S21+NORMINV(RAND(),0,'Total-Smoothed'!$AG$2)</f>
        <v>-2.6777068726377994E-2</v>
      </c>
      <c r="T81" s="1">
        <f ca="1">T21+NORMINV(RAND(),0,'Total-Smoothed'!$AG$2)</f>
        <v>6.7911352398326394E-2</v>
      </c>
      <c r="U81" s="1">
        <f ca="1">U21+NORMINV(RAND(),0,'Total-Smoothed'!$AG$2)</f>
        <v>-5.2419183137616711E-2</v>
      </c>
      <c r="V81" s="1">
        <f ca="1">V21+NORMINV(RAND(),0,'Total-Smoothed'!$AG$2)</f>
        <v>6.1370149643922414E-2</v>
      </c>
      <c r="W81" s="1">
        <f ca="1">W21+NORMINV(RAND(),0,'Total-Smoothed'!$AG$2)</f>
        <v>-5.3129975547534139E-2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0.18147091988720992</v>
      </c>
      <c r="E82" s="1">
        <f ca="1">E22+NORMINV(RAND(),0,'Total-Smoothed'!$AG$2)</f>
        <v>-3.7000487964878065E-2</v>
      </c>
      <c r="F82" s="1">
        <f ca="1">F22+NORMINV(RAND(),0,'Total-Smoothed'!$AG$2)</f>
        <v>5.8381156171879424E-2</v>
      </c>
      <c r="G82" s="1">
        <f ca="1">G22+NORMINV(RAND(),0,'Total-Smoothed'!$AG$2)</f>
        <v>9.6404307857261923E-2</v>
      </c>
      <c r="H82" s="1">
        <f ca="1">H22+NORMINV(RAND(),0,'Total-Smoothed'!$AG$2)</f>
        <v>-5.333280859322935E-3</v>
      </c>
      <c r="I82" s="1">
        <f ca="1">I22+NORMINV(RAND(),0,'Total-Smoothed'!$AG$2)</f>
        <v>3.4517244414732973E-2</v>
      </c>
      <c r="J82" s="1">
        <f ca="1">J22+NORMINV(RAND(),0,'Total-Smoothed'!$AG$2)</f>
        <v>7.0261834599352285E-2</v>
      </c>
      <c r="K82" s="1">
        <f ca="1">K22+NORMINV(RAND(),0,'Total-Smoothed'!$AG$2)</f>
        <v>7.5087529186093988E-2</v>
      </c>
      <c r="L82" s="1">
        <f ca="1">L22+NORMINV(RAND(),0,'Total-Smoothed'!$AG$2)</f>
        <v>7.1239762356029301E-2</v>
      </c>
      <c r="M82" s="1">
        <f ca="1">M22+NORMINV(RAND(),0,'Total-Smoothed'!$AG$2)</f>
        <v>1.0834565137223839</v>
      </c>
      <c r="N82" s="1">
        <f ca="1">N22+NORMINV(RAND(),0,'Total-Smoothed'!$AG$2)</f>
        <v>9.0927314430719913E-2</v>
      </c>
      <c r="O82" s="1">
        <f ca="1">O22+NORMINV(RAND(),0,'Total-Smoothed'!$AG$2)</f>
        <v>0.819390069143208</v>
      </c>
      <c r="P82" s="1">
        <f ca="1">P22+NORMINV(RAND(),0,'Total-Smoothed'!$AG$2)</f>
        <v>3.5330717663970251E-2</v>
      </c>
      <c r="Q82" s="1">
        <f ca="1">Q22+NORMINV(RAND(),0,'Total-Smoothed'!$AG$2)</f>
        <v>-2.8471276020741534E-2</v>
      </c>
      <c r="R82" s="1">
        <f ca="1">R22+NORMINV(RAND(),0,'Total-Smoothed'!$AG$2)</f>
        <v>0.21216782712791157</v>
      </c>
      <c r="S82" s="1">
        <f ca="1">S22+NORMINV(RAND(),0,'Total-Smoothed'!$AG$2)</f>
        <v>-5.4219707525386809E-2</v>
      </c>
      <c r="T82" s="1">
        <f ca="1">T22+NORMINV(RAND(),0,'Total-Smoothed'!$AG$2)</f>
        <v>0.14246200374815632</v>
      </c>
      <c r="U82" s="1">
        <f ca="1">U22+NORMINV(RAND(),0,'Total-Smoothed'!$AG$2)</f>
        <v>0.16762682309383944</v>
      </c>
      <c r="V82" s="1">
        <f ca="1">V22+NORMINV(RAND(),0,'Total-Smoothed'!$AG$2)</f>
        <v>3.5590512551759795E-2</v>
      </c>
      <c r="W82" s="1">
        <f ca="1">W22+NORMINV(RAND(),0,'Total-Smoothed'!$AG$2)</f>
        <v>2.1654293181358052E-2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6.9626431248015874E-2</v>
      </c>
      <c r="E83" s="1">
        <f ca="1">E23+NORMINV(RAND(),0,'Total-Smoothed'!$AG$2)</f>
        <v>-4.1658843899047039E-3</v>
      </c>
      <c r="F83" s="1">
        <f ca="1">F23+NORMINV(RAND(),0,'Total-Smoothed'!$AG$2)</f>
        <v>0.16158687547661826</v>
      </c>
      <c r="G83" s="1">
        <f ca="1">G23+NORMINV(RAND(),0,'Total-Smoothed'!$AG$2)</f>
        <v>-5.29003740945376E-2</v>
      </c>
      <c r="H83" s="1">
        <f ca="1">H23+NORMINV(RAND(),0,'Total-Smoothed'!$AG$2)</f>
        <v>0.21285123041835918</v>
      </c>
      <c r="I83" s="1">
        <f ca="1">I23+NORMINV(RAND(),0,'Total-Smoothed'!$AG$2)</f>
        <v>-3.6095198146541357E-2</v>
      </c>
      <c r="J83" s="1">
        <f ca="1">J23+NORMINV(RAND(),0,'Total-Smoothed'!$AG$2)</f>
        <v>3.331117393675526E-3</v>
      </c>
      <c r="K83" s="1">
        <f ca="1">K23+NORMINV(RAND(),0,'Total-Smoothed'!$AG$2)</f>
        <v>8.5094041691049557E-3</v>
      </c>
      <c r="L83" s="1">
        <f ca="1">L23+NORMINV(RAND(),0,'Total-Smoothed'!$AG$2)</f>
        <v>-8.485971676765558E-2</v>
      </c>
      <c r="M83" s="1">
        <f ca="1">M23+NORMINV(RAND(),0,'Total-Smoothed'!$AG$2)</f>
        <v>0.91766573011386388</v>
      </c>
      <c r="N83" s="1">
        <f ca="1">N23+NORMINV(RAND(),0,'Total-Smoothed'!$AG$2)</f>
        <v>0.13494600669831544</v>
      </c>
      <c r="O83" s="1">
        <f ca="1">O23+NORMINV(RAND(),0,'Total-Smoothed'!$AG$2)</f>
        <v>0.87604583574513017</v>
      </c>
      <c r="P83" s="1">
        <f ca="1">P23+NORMINV(RAND(),0,'Total-Smoothed'!$AG$2)</f>
        <v>7.0015615885786975E-2</v>
      </c>
      <c r="Q83" s="1">
        <f ca="1">Q23+NORMINV(RAND(),0,'Total-Smoothed'!$AG$2)</f>
        <v>0.53591727083557839</v>
      </c>
      <c r="R83" s="1">
        <f ca="1">R23+NORMINV(RAND(),0,'Total-Smoothed'!$AG$2)</f>
        <v>0.31212778593655066</v>
      </c>
      <c r="S83" s="1">
        <f ca="1">S23+NORMINV(RAND(),0,'Total-Smoothed'!$AG$2)</f>
        <v>-6.0825086311038414E-3</v>
      </c>
      <c r="T83" s="1">
        <f ca="1">T23+NORMINV(RAND(),0,'Total-Smoothed'!$AG$2)</f>
        <v>0.11058244119936722</v>
      </c>
      <c r="U83" s="1">
        <f ca="1">U23+NORMINV(RAND(),0,'Total-Smoothed'!$AG$2)</f>
        <v>0.43237246117147654</v>
      </c>
      <c r="V83" s="1">
        <f ca="1">V23+NORMINV(RAND(),0,'Total-Smoothed'!$AG$2)</f>
        <v>-3.0331707906406241E-2</v>
      </c>
      <c r="W83" s="1">
        <f ca="1">W23+NORMINV(RAND(),0,'Total-Smoothed'!$AG$2)</f>
        <v>-4.2645181560682699E-2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-0.13536104923723424</v>
      </c>
      <c r="E84" s="1">
        <f ca="1">E24+NORMINV(RAND(),0,'Total-Smoothed'!$AG$2)</f>
        <v>-3.694857283118784E-2</v>
      </c>
      <c r="F84" s="1">
        <f ca="1">F24+NORMINV(RAND(),0,'Total-Smoothed'!$AG$2)</f>
        <v>0.1115015438344731</v>
      </c>
      <c r="G84" s="1">
        <f ca="1">G24+NORMINV(RAND(),0,'Total-Smoothed'!$AG$2)</f>
        <v>-4.5943891339382814E-2</v>
      </c>
      <c r="H84" s="1">
        <f ca="1">H24+NORMINV(RAND(),0,'Total-Smoothed'!$AG$2)</f>
        <v>-8.8827566136264746E-2</v>
      </c>
      <c r="I84" s="1">
        <f ca="1">I24+NORMINV(RAND(),0,'Total-Smoothed'!$AG$2)</f>
        <v>5.2757457367236395E-2</v>
      </c>
      <c r="J84" s="1">
        <f ca="1">J24+NORMINV(RAND(),0,'Total-Smoothed'!$AG$2)</f>
        <v>2.529045567170745E-3</v>
      </c>
      <c r="K84" s="1">
        <f ca="1">K24+NORMINV(RAND(),0,'Total-Smoothed'!$AG$2)</f>
        <v>0.18759172591336537</v>
      </c>
      <c r="L84" s="1">
        <f ca="1">L24+NORMINV(RAND(),0,'Total-Smoothed'!$AG$2)</f>
        <v>-0.11775509814430063</v>
      </c>
      <c r="M84" s="1">
        <f ca="1">M24+NORMINV(RAND(),0,'Total-Smoothed'!$AG$2)</f>
        <v>0.89429603778337496</v>
      </c>
      <c r="N84" s="1">
        <f ca="1">N24+NORMINV(RAND(),0,'Total-Smoothed'!$AG$2)</f>
        <v>4.0136493781773308E-2</v>
      </c>
      <c r="O84" s="1">
        <f ca="1">O24+NORMINV(RAND(),0,'Total-Smoothed'!$AG$2)</f>
        <v>0.78091739428947882</v>
      </c>
      <c r="P84" s="1">
        <f ca="1">P24+NORMINV(RAND(),0,'Total-Smoothed'!$AG$2)</f>
        <v>0.2003736418252286</v>
      </c>
      <c r="Q84" s="1">
        <f ca="1">Q24+NORMINV(RAND(),0,'Total-Smoothed'!$AG$2)</f>
        <v>3.0794584418342173E-2</v>
      </c>
      <c r="R84" s="1">
        <f ca="1">R24+NORMINV(RAND(),0,'Total-Smoothed'!$AG$2)</f>
        <v>5.9436339355559246E-2</v>
      </c>
      <c r="S84" s="1">
        <f ca="1">S24+NORMINV(RAND(),0,'Total-Smoothed'!$AG$2)</f>
        <v>2.2709046328083706E-2</v>
      </c>
      <c r="T84" s="1">
        <f ca="1">T24+NORMINV(RAND(),0,'Total-Smoothed'!$AG$2)</f>
        <v>-5.9560345977113287E-2</v>
      </c>
      <c r="U84" s="1">
        <f ca="1">U24+NORMINV(RAND(),0,'Total-Smoothed'!$AG$2)</f>
        <v>-1.4334698556016805E-2</v>
      </c>
      <c r="V84" s="1">
        <f ca="1">V24+NORMINV(RAND(),0,'Total-Smoothed'!$AG$2)</f>
        <v>-3.6579617436449038E-2</v>
      </c>
      <c r="W84" s="1">
        <f ca="1">W24+NORMINV(RAND(),0,'Total-Smoothed'!$AG$2)</f>
        <v>9.7022158029504119E-2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3.6078055918766436E-2</v>
      </c>
      <c r="E85" s="1">
        <f ca="1">E25+NORMINV(RAND(),0,'Total-Smoothed'!$AG$2)</f>
        <v>5.9757612842122512E-2</v>
      </c>
      <c r="F85" s="1">
        <f ca="1">F25+NORMINV(RAND(),0,'Total-Smoothed'!$AG$2)</f>
        <v>1.7026563742607352E-2</v>
      </c>
      <c r="G85" s="1">
        <f ca="1">G25+NORMINV(RAND(),0,'Total-Smoothed'!$AG$2)</f>
        <v>1.6780067777946751E-2</v>
      </c>
      <c r="H85" s="1">
        <f ca="1">H25+NORMINV(RAND(),0,'Total-Smoothed'!$AG$2)</f>
        <v>2.4276987188047217E-2</v>
      </c>
      <c r="I85" s="1">
        <f ca="1">I25+NORMINV(RAND(),0,'Total-Smoothed'!$AG$2)</f>
        <v>-0.12157960704275782</v>
      </c>
      <c r="J85" s="1">
        <f ca="1">J25+NORMINV(RAND(),0,'Total-Smoothed'!$AG$2)</f>
        <v>3.6602494217308448E-2</v>
      </c>
      <c r="K85" s="1">
        <f ca="1">K25+NORMINV(RAND(),0,'Total-Smoothed'!$AG$2)</f>
        <v>8.5414828892018249E-2</v>
      </c>
      <c r="L85" s="1">
        <f ca="1">L25+NORMINV(RAND(),0,'Total-Smoothed'!$AG$2)</f>
        <v>-5.0704477924217076E-2</v>
      </c>
      <c r="M85" s="1">
        <f ca="1">M25+NORMINV(RAND(),0,'Total-Smoothed'!$AG$2)</f>
        <v>0.82954523176813177</v>
      </c>
      <c r="N85" s="1">
        <f ca="1">N25+NORMINV(RAND(),0,'Total-Smoothed'!$AG$2)</f>
        <v>-5.4300506471966159E-2</v>
      </c>
      <c r="O85" s="1">
        <f ca="1">O25+NORMINV(RAND(),0,'Total-Smoothed'!$AG$2)</f>
        <v>2.9264011212330639E-3</v>
      </c>
      <c r="P85" s="1">
        <f ca="1">P25+NORMINV(RAND(),0,'Total-Smoothed'!$AG$2)</f>
        <v>3.9370044122910758E-2</v>
      </c>
      <c r="Q85" s="1">
        <f ca="1">Q25+NORMINV(RAND(),0,'Total-Smoothed'!$AG$2)</f>
        <v>0.18746031579095529</v>
      </c>
      <c r="R85" s="1">
        <f ca="1">R25+NORMINV(RAND(),0,'Total-Smoothed'!$AG$2)</f>
        <v>0.28395304189093029</v>
      </c>
      <c r="S85" s="1">
        <f ca="1">S25+NORMINV(RAND(),0,'Total-Smoothed'!$AG$2)</f>
        <v>0.37519949855586315</v>
      </c>
      <c r="T85" s="1">
        <f ca="1">T25+NORMINV(RAND(),0,'Total-Smoothed'!$AG$2)</f>
        <v>0.84564661860195622</v>
      </c>
      <c r="U85" s="1">
        <f ca="1">U25+NORMINV(RAND(),0,'Total-Smoothed'!$AG$2)</f>
        <v>0.56409039433894026</v>
      </c>
      <c r="V85" s="1">
        <f ca="1">V25+NORMINV(RAND(),0,'Total-Smoothed'!$AG$2)</f>
        <v>0.12149870941400846</v>
      </c>
      <c r="W85" s="1">
        <f ca="1">W25+NORMINV(RAND(),0,'Total-Smoothed'!$AG$2)</f>
        <v>0.4211379914233615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-4.8206402740643695E-2</v>
      </c>
      <c r="E86" s="1">
        <f ca="1">E26+NORMINV(RAND(),0,'Total-Smoothed'!$AG$2)</f>
        <v>0.14688782111927101</v>
      </c>
      <c r="F86" s="1">
        <f ca="1">F26+NORMINV(RAND(),0,'Total-Smoothed'!$AG$2)</f>
        <v>-8.7519018137207874E-2</v>
      </c>
      <c r="G86" s="1">
        <f ca="1">G26+NORMINV(RAND(),0,'Total-Smoothed'!$AG$2)</f>
        <v>-7.9859902158445628E-2</v>
      </c>
      <c r="H86" s="1">
        <f ca="1">H26+NORMINV(RAND(),0,'Total-Smoothed'!$AG$2)</f>
        <v>0.19551099349560341</v>
      </c>
      <c r="I86" s="1">
        <f ca="1">I26+NORMINV(RAND(),0,'Total-Smoothed'!$AG$2)</f>
        <v>-3.3579470324422184E-2</v>
      </c>
      <c r="J86" s="1">
        <f ca="1">J26+NORMINV(RAND(),0,'Total-Smoothed'!$AG$2)</f>
        <v>6.4593751808622729E-2</v>
      </c>
      <c r="K86" s="1">
        <f ca="1">K26+NORMINV(RAND(),0,'Total-Smoothed'!$AG$2)</f>
        <v>-1.5306340005398177E-3</v>
      </c>
      <c r="L86" s="1">
        <f ca="1">L26+NORMINV(RAND(),0,'Total-Smoothed'!$AG$2)</f>
        <v>7.6462576020671622E-2</v>
      </c>
      <c r="M86" s="1">
        <f ca="1">M26+NORMINV(RAND(),0,'Total-Smoothed'!$AG$2)</f>
        <v>1.0169651578051506</v>
      </c>
      <c r="N86" s="1">
        <f ca="1">N26+NORMINV(RAND(),0,'Total-Smoothed'!$AG$2)</f>
        <v>-2.4875836695916118E-2</v>
      </c>
      <c r="O86" s="1">
        <f ca="1">O26+NORMINV(RAND(),0,'Total-Smoothed'!$AG$2)</f>
        <v>0.12434678263073165</v>
      </c>
      <c r="P86" s="1">
        <f ca="1">P26+NORMINV(RAND(),0,'Total-Smoothed'!$AG$2)</f>
        <v>0.8133305785865641</v>
      </c>
      <c r="Q86" s="1">
        <f ca="1">Q26+NORMINV(RAND(),0,'Total-Smoothed'!$AG$2)</f>
        <v>0.45668125746584409</v>
      </c>
      <c r="R86" s="1">
        <f ca="1">R26+NORMINV(RAND(),0,'Total-Smoothed'!$AG$2)</f>
        <v>-4.7269492836295168E-2</v>
      </c>
      <c r="S86" s="1">
        <f ca="1">S26+NORMINV(RAND(),0,'Total-Smoothed'!$AG$2)</f>
        <v>0.23395432015337819</v>
      </c>
      <c r="T86" s="1">
        <f ca="1">T26+NORMINV(RAND(),0,'Total-Smoothed'!$AG$2)</f>
        <v>0.5815330403426513</v>
      </c>
      <c r="U86" s="1">
        <f ca="1">U26+NORMINV(RAND(),0,'Total-Smoothed'!$AG$2)</f>
        <v>0.51200586590733388</v>
      </c>
      <c r="V86" s="1">
        <f ca="1">V26+NORMINV(RAND(),0,'Total-Smoothed'!$AG$2)</f>
        <v>-1.167331040575121E-2</v>
      </c>
      <c r="W86" s="1">
        <f ca="1">W26+NORMINV(RAND(),0,'Total-Smoothed'!$AG$2)</f>
        <v>-5.9416396269473242E-3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-4.2768190448123342E-2</v>
      </c>
      <c r="E87" s="1">
        <f ca="1">E27+NORMINV(RAND(),0,'Total-Smoothed'!$AG$2)</f>
        <v>-0.17902837798726162</v>
      </c>
      <c r="F87" s="1">
        <f ca="1">F27+NORMINV(RAND(),0,'Total-Smoothed'!$AG$2)</f>
        <v>0.20809426261418285</v>
      </c>
      <c r="G87" s="1">
        <f ca="1">G27+NORMINV(RAND(),0,'Total-Smoothed'!$AG$2)</f>
        <v>-9.9223998532820309E-2</v>
      </c>
      <c r="H87" s="1">
        <f ca="1">H27+NORMINV(RAND(),0,'Total-Smoothed'!$AG$2)</f>
        <v>7.6373951178371258E-2</v>
      </c>
      <c r="I87" s="1">
        <f ca="1">I27+NORMINV(RAND(),0,'Total-Smoothed'!$AG$2)</f>
        <v>0.10243812021309556</v>
      </c>
      <c r="J87" s="1">
        <f ca="1">J27+NORMINV(RAND(),0,'Total-Smoothed'!$AG$2)</f>
        <v>-5.8162613910421851E-2</v>
      </c>
      <c r="K87" s="1">
        <f ca="1">K27+NORMINV(RAND(),0,'Total-Smoothed'!$AG$2)</f>
        <v>-4.0334245309757259E-3</v>
      </c>
      <c r="L87" s="1">
        <f ca="1">L27+NORMINV(RAND(),0,'Total-Smoothed'!$AG$2)</f>
        <v>0.15558691198847618</v>
      </c>
      <c r="M87" s="1">
        <f ca="1">M27+NORMINV(RAND(),0,'Total-Smoothed'!$AG$2)</f>
        <v>0.8720150929837166</v>
      </c>
      <c r="N87" s="1">
        <f ca="1">N27+NORMINV(RAND(),0,'Total-Smoothed'!$AG$2)</f>
        <v>0.14885384218851558</v>
      </c>
      <c r="O87" s="1">
        <f ca="1">O27+NORMINV(RAND(),0,'Total-Smoothed'!$AG$2)</f>
        <v>0.19465738886749401</v>
      </c>
      <c r="P87" s="1">
        <f ca="1">P27+NORMINV(RAND(),0,'Total-Smoothed'!$AG$2)</f>
        <v>0.25975745353174479</v>
      </c>
      <c r="Q87" s="1">
        <f ca="1">Q27+NORMINV(RAND(),0,'Total-Smoothed'!$AG$2)</f>
        <v>0.86180052179987987</v>
      </c>
      <c r="R87" s="1">
        <f ca="1">R27+NORMINV(RAND(),0,'Total-Smoothed'!$AG$2)</f>
        <v>0.19704841620035957</v>
      </c>
      <c r="S87" s="1">
        <f ca="1">S27+NORMINV(RAND(),0,'Total-Smoothed'!$AG$2)</f>
        <v>0.49898495851126301</v>
      </c>
      <c r="T87" s="1">
        <f ca="1">T27+NORMINV(RAND(),0,'Total-Smoothed'!$AG$2)</f>
        <v>0.16883185972541903</v>
      </c>
      <c r="U87" s="1">
        <f ca="1">U27+NORMINV(RAND(),0,'Total-Smoothed'!$AG$2)</f>
        <v>7.4141121568992663E-2</v>
      </c>
      <c r="V87" s="1">
        <f ca="1">V27+NORMINV(RAND(),0,'Total-Smoothed'!$AG$2)</f>
        <v>0.71312251763361045</v>
      </c>
      <c r="W87" s="1">
        <f ca="1">W27+NORMINV(RAND(),0,'Total-Smoothed'!$AG$2)</f>
        <v>0.71654760139020612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6.4592081141443811E-2</v>
      </c>
      <c r="E88" s="1">
        <f ca="1">E28+NORMINV(RAND(),0,'Total-Smoothed'!$AG$2)</f>
        <v>-2.5217999553176391E-3</v>
      </c>
      <c r="F88" s="1">
        <f ca="1">F28+NORMINV(RAND(),0,'Total-Smoothed'!$AG$2)</f>
        <v>8.4397899885191183E-2</v>
      </c>
      <c r="G88" s="1">
        <f ca="1">G28+NORMINV(RAND(),0,'Total-Smoothed'!$AG$2)</f>
        <v>-6.1640276956656165E-2</v>
      </c>
      <c r="H88" s="1">
        <f ca="1">H28+NORMINV(RAND(),0,'Total-Smoothed'!$AG$2)</f>
        <v>-4.5759561403888468E-2</v>
      </c>
      <c r="I88" s="1">
        <f ca="1">I28+NORMINV(RAND(),0,'Total-Smoothed'!$AG$2)</f>
        <v>4.1494439511116046E-2</v>
      </c>
      <c r="J88" s="1">
        <f ca="1">J28+NORMINV(RAND(),0,'Total-Smoothed'!$AG$2)</f>
        <v>-3.9291563873241814E-2</v>
      </c>
      <c r="K88" s="1">
        <f ca="1">K28+NORMINV(RAND(),0,'Total-Smoothed'!$AG$2)</f>
        <v>-5.1379693684541483E-2</v>
      </c>
      <c r="L88" s="1">
        <f ca="1">L28+NORMINV(RAND(),0,'Total-Smoothed'!$AG$2)</f>
        <v>-0.12751013594349922</v>
      </c>
      <c r="M88" s="1">
        <f ca="1">M28+NORMINV(RAND(),0,'Total-Smoothed'!$AG$2)</f>
        <v>0.82910951637317876</v>
      </c>
      <c r="N88" s="1">
        <f ca="1">N28+NORMINV(RAND(),0,'Total-Smoothed'!$AG$2)</f>
        <v>5.374173406398923E-2</v>
      </c>
      <c r="O88" s="1">
        <f ca="1">O28+NORMINV(RAND(),0,'Total-Smoothed'!$AG$2)</f>
        <v>0.33281254113734765</v>
      </c>
      <c r="P88" s="1">
        <f ca="1">P28+NORMINV(RAND(),0,'Total-Smoothed'!$AG$2)</f>
        <v>8.692902677404081E-2</v>
      </c>
      <c r="Q88" s="1">
        <f ca="1">Q28+NORMINV(RAND(),0,'Total-Smoothed'!$AG$2)</f>
        <v>0.31963142182072052</v>
      </c>
      <c r="R88" s="1">
        <f ca="1">R28+NORMINV(RAND(),0,'Total-Smoothed'!$AG$2)</f>
        <v>0.52416825687910473</v>
      </c>
      <c r="S88" s="1">
        <f ca="1">S28+NORMINV(RAND(),0,'Total-Smoothed'!$AG$2)</f>
        <v>-3.0521595631054818E-2</v>
      </c>
      <c r="T88" s="1">
        <f ca="1">T28+NORMINV(RAND(),0,'Total-Smoothed'!$AG$2)</f>
        <v>0.84150267478841045</v>
      </c>
      <c r="U88" s="1">
        <f ca="1">U28+NORMINV(RAND(),0,'Total-Smoothed'!$AG$2)</f>
        <v>0.12785019273262146</v>
      </c>
      <c r="V88" s="1">
        <f ca="1">V28+NORMINV(RAND(),0,'Total-Smoothed'!$AG$2)</f>
        <v>1.0628354396224595</v>
      </c>
      <c r="W88" s="1">
        <f ca="1">W28+NORMINV(RAND(),0,'Total-Smoothed'!$AG$2)</f>
        <v>0.86132496065360653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8.4611033745111794E-2</v>
      </c>
      <c r="E89" s="1">
        <f ca="1">E29+NORMINV(RAND(),0,'Total-Smoothed'!$AG$2)</f>
        <v>0.21009593098671081</v>
      </c>
      <c r="F89" s="1">
        <f ca="1">F29+NORMINV(RAND(),0,'Total-Smoothed'!$AG$2)</f>
        <v>0.18789424835229818</v>
      </c>
      <c r="G89" s="1">
        <f ca="1">G29+NORMINV(RAND(),0,'Total-Smoothed'!$AG$2)</f>
        <v>5.2326303475307166E-2</v>
      </c>
      <c r="H89" s="1">
        <f ca="1">H29+NORMINV(RAND(),0,'Total-Smoothed'!$AG$2)</f>
        <v>-4.4954075661236763E-2</v>
      </c>
      <c r="I89" s="1">
        <f ca="1">I29+NORMINV(RAND(),0,'Total-Smoothed'!$AG$2)</f>
        <v>-0.14140013315872646</v>
      </c>
      <c r="J89" s="1">
        <f ca="1">J29+NORMINV(RAND(),0,'Total-Smoothed'!$AG$2)</f>
        <v>2.6290179207419412E-2</v>
      </c>
      <c r="K89" s="1">
        <f ca="1">K29+NORMINV(RAND(),0,'Total-Smoothed'!$AG$2)</f>
        <v>-9.650652116539904E-2</v>
      </c>
      <c r="L89" s="1">
        <f ca="1">L29+NORMINV(RAND(),0,'Total-Smoothed'!$AG$2)</f>
        <v>-0.13291072473590748</v>
      </c>
      <c r="M89" s="1">
        <f ca="1">M29+NORMINV(RAND(),0,'Total-Smoothed'!$AG$2)</f>
        <v>0.9342343827024594</v>
      </c>
      <c r="N89" s="1">
        <f ca="1">N29+NORMINV(RAND(),0,'Total-Smoothed'!$AG$2)</f>
        <v>0.16440728718073544</v>
      </c>
      <c r="O89" s="1">
        <f ca="1">O29+NORMINV(RAND(),0,'Total-Smoothed'!$AG$2)</f>
        <v>0.59389237698449759</v>
      </c>
      <c r="P89" s="1">
        <f ca="1">P29+NORMINV(RAND(),0,'Total-Smoothed'!$AG$2)</f>
        <v>5.7701414545358168E-2</v>
      </c>
      <c r="Q89" s="1">
        <f ca="1">Q29+NORMINV(RAND(),0,'Total-Smoothed'!$AG$2)</f>
        <v>0.3472035058060931</v>
      </c>
      <c r="R89" s="1">
        <f ca="1">R29+NORMINV(RAND(),0,'Total-Smoothed'!$AG$2)</f>
        <v>7.0078271468011585E-2</v>
      </c>
      <c r="S89" s="1">
        <f ca="1">S29+NORMINV(RAND(),0,'Total-Smoothed'!$AG$2)</f>
        <v>-2.2498234529565345E-2</v>
      </c>
      <c r="T89" s="1">
        <f ca="1">T29+NORMINV(RAND(),0,'Total-Smoothed'!$AG$2)</f>
        <v>-9.0960829692569703E-2</v>
      </c>
      <c r="U89" s="1">
        <f ca="1">U29+NORMINV(RAND(),0,'Total-Smoothed'!$AG$2)</f>
        <v>0.55815849464369738</v>
      </c>
      <c r="V89" s="1">
        <f ca="1">V29+NORMINV(RAND(),0,'Total-Smoothed'!$AG$2)</f>
        <v>0.76880085311103896</v>
      </c>
      <c r="W89" s="1">
        <f ca="1">W29+NORMINV(RAND(),0,'Total-Smoothed'!$AG$2)</f>
        <v>0.31156649434133465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-0.19832632679928272</v>
      </c>
      <c r="E90" s="1">
        <f ca="1">E30+NORMINV(RAND(),0,'Total-Smoothed'!$AG$2)</f>
        <v>-3.5072642039282211E-3</v>
      </c>
      <c r="F90" s="1">
        <f ca="1">F30+NORMINV(RAND(),0,'Total-Smoothed'!$AG$2)</f>
        <v>2.9041897192485983E-2</v>
      </c>
      <c r="G90" s="1">
        <f ca="1">G30+NORMINV(RAND(),0,'Total-Smoothed'!$AG$2)</f>
        <v>8.8394515531775186E-2</v>
      </c>
      <c r="H90" s="1">
        <f ca="1">H30+NORMINV(RAND(),0,'Total-Smoothed'!$AG$2)</f>
        <v>0.18088700914611508</v>
      </c>
      <c r="I90" s="1">
        <f ca="1">I30+NORMINV(RAND(),0,'Total-Smoothed'!$AG$2)</f>
        <v>4.7019951800760948E-2</v>
      </c>
      <c r="J90" s="1">
        <f ca="1">J30+NORMINV(RAND(),0,'Total-Smoothed'!$AG$2)</f>
        <v>9.7426107642712353E-2</v>
      </c>
      <c r="K90" s="1">
        <f ca="1">K30+NORMINV(RAND(),0,'Total-Smoothed'!$AG$2)</f>
        <v>5.5911767603148622E-2</v>
      </c>
      <c r="L90" s="1">
        <f ca="1">L30+NORMINV(RAND(),0,'Total-Smoothed'!$AG$2)</f>
        <v>-0.10075816662008648</v>
      </c>
      <c r="M90" s="1">
        <f ca="1">M30+NORMINV(RAND(),0,'Total-Smoothed'!$AG$2)</f>
        <v>0.85070363119386616</v>
      </c>
      <c r="N90" s="1">
        <f ca="1">N30+NORMINV(RAND(),0,'Total-Smoothed'!$AG$2)</f>
        <v>-0.10223705745022915</v>
      </c>
      <c r="O90" s="1">
        <f ca="1">O30+NORMINV(RAND(),0,'Total-Smoothed'!$AG$2)</f>
        <v>-0.1882324660907595</v>
      </c>
      <c r="P90" s="1">
        <f ca="1">P30+NORMINV(RAND(),0,'Total-Smoothed'!$AG$2)</f>
        <v>0.25761829048056456</v>
      </c>
      <c r="Q90" s="1">
        <f ca="1">Q30+NORMINV(RAND(),0,'Total-Smoothed'!$AG$2)</f>
        <v>4.9418879213518008E-2</v>
      </c>
      <c r="R90" s="1">
        <f ca="1">R30+NORMINV(RAND(),0,'Total-Smoothed'!$AG$2)</f>
        <v>2.1182061316672843E-2</v>
      </c>
      <c r="S90" s="1">
        <f ca="1">S30+NORMINV(RAND(),0,'Total-Smoothed'!$AG$2)</f>
        <v>0.22489116866617909</v>
      </c>
      <c r="T90" s="1">
        <f ca="1">T30+NORMINV(RAND(),0,'Total-Smoothed'!$AG$2)</f>
        <v>2.4478921123139524E-2</v>
      </c>
      <c r="U90" s="1">
        <f ca="1">U30+NORMINV(RAND(),0,'Total-Smoothed'!$AG$2)</f>
        <v>-5.2594970511182088E-4</v>
      </c>
      <c r="V90" s="1">
        <f ca="1">V30+NORMINV(RAND(),0,'Total-Smoothed'!$AG$2)</f>
        <v>0.48335872371719391</v>
      </c>
      <c r="W90" s="1">
        <f ca="1">W30+NORMINV(RAND(),0,'Total-Smoothed'!$AG$2)</f>
        <v>-6.6196418690292053E-2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9.9330410938583233E-2</v>
      </c>
      <c r="E91" s="1">
        <f ca="1">E31+NORMINV(RAND(),0,'Total-Smoothed'!$AG$2)</f>
        <v>0.2259077779717962</v>
      </c>
      <c r="F91" s="1">
        <f ca="1">F31+NORMINV(RAND(),0,'Total-Smoothed'!$AG$2)</f>
        <v>5.0482680554638074E-2</v>
      </c>
      <c r="G91" s="1">
        <f ca="1">G31+NORMINV(RAND(),0,'Total-Smoothed'!$AG$2)</f>
        <v>-1.7332567176673523E-2</v>
      </c>
      <c r="H91" s="1">
        <f ca="1">H31+NORMINV(RAND(),0,'Total-Smoothed'!$AG$2)</f>
        <v>-1.1183308100424975E-2</v>
      </c>
      <c r="I91" s="1">
        <f ca="1">I31+NORMINV(RAND(),0,'Total-Smoothed'!$AG$2)</f>
        <v>2.5839209597423807E-2</v>
      </c>
      <c r="J91" s="1">
        <f ca="1">J31+NORMINV(RAND(),0,'Total-Smoothed'!$AG$2)</f>
        <v>6.8774515735935599E-2</v>
      </c>
      <c r="K91" s="1">
        <f ca="1">K31+NORMINV(RAND(),0,'Total-Smoothed'!$AG$2)</f>
        <v>-1.85599387163446E-2</v>
      </c>
      <c r="L91" s="1">
        <f ca="1">L31+NORMINV(RAND(),0,'Total-Smoothed'!$AG$2)</f>
        <v>2.6165531390426371E-2</v>
      </c>
      <c r="M91" s="1">
        <f ca="1">M31+NORMINV(RAND(),0,'Total-Smoothed'!$AG$2)</f>
        <v>1.0993111853856841</v>
      </c>
      <c r="N91" s="1">
        <f ca="1">N31+NORMINV(RAND(),0,'Total-Smoothed'!$AG$2)</f>
        <v>-1.7430276078568369E-2</v>
      </c>
      <c r="O91" s="1">
        <f ca="1">O31+NORMINV(RAND(),0,'Total-Smoothed'!$AG$2)</f>
        <v>0.68089224426414452</v>
      </c>
      <c r="P91" s="1">
        <f ca="1">P31+NORMINV(RAND(),0,'Total-Smoothed'!$AG$2)</f>
        <v>0.22405183247016824</v>
      </c>
      <c r="Q91" s="1">
        <f ca="1">Q31+NORMINV(RAND(),0,'Total-Smoothed'!$AG$2)</f>
        <v>-2.0928092674970734E-2</v>
      </c>
      <c r="R91" s="1">
        <f ca="1">R31+NORMINV(RAND(),0,'Total-Smoothed'!$AG$2)</f>
        <v>0.74875244715720679</v>
      </c>
      <c r="S91" s="1">
        <f ca="1">S31+NORMINV(RAND(),0,'Total-Smoothed'!$AG$2)</f>
        <v>-3.9857081977756337E-2</v>
      </c>
      <c r="T91" s="1">
        <f ca="1">T31+NORMINV(RAND(),0,'Total-Smoothed'!$AG$2)</f>
        <v>0.91991992920470578</v>
      </c>
      <c r="U91" s="1">
        <f ca="1">U31+NORMINV(RAND(),0,'Total-Smoothed'!$AG$2)</f>
        <v>0.83563439825525343</v>
      </c>
      <c r="V91" s="1">
        <f ca="1">V31+NORMINV(RAND(),0,'Total-Smoothed'!$AG$2)</f>
        <v>1.0754371537638336</v>
      </c>
      <c r="W91" s="1">
        <f ca="1">W31+NORMINV(RAND(),0,'Total-Smoothed'!$AG$2)</f>
        <v>1.0349583786174723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0.13189920902954205</v>
      </c>
      <c r="E92" s="1">
        <f ca="1">E32+NORMINV(RAND(),0,'Total-Smoothed'!$AG$2)</f>
        <v>9.1563673874979143E-2</v>
      </c>
      <c r="F92" s="1">
        <f ca="1">F32+NORMINV(RAND(),0,'Total-Smoothed'!$AG$2)</f>
        <v>0.17918618492876517</v>
      </c>
      <c r="G92" s="1">
        <f ca="1">G32+NORMINV(RAND(),0,'Total-Smoothed'!$AG$2)</f>
        <v>0.11817122097740883</v>
      </c>
      <c r="H92" s="1">
        <f ca="1">H32+NORMINV(RAND(),0,'Total-Smoothed'!$AG$2)</f>
        <v>-8.9470518748945779E-2</v>
      </c>
      <c r="I92" s="1">
        <f ca="1">I32+NORMINV(RAND(),0,'Total-Smoothed'!$AG$2)</f>
        <v>5.9569312503942713E-2</v>
      </c>
      <c r="J92" s="1">
        <f ca="1">J32+NORMINV(RAND(),0,'Total-Smoothed'!$AG$2)</f>
        <v>0.11151120466540652</v>
      </c>
      <c r="K92" s="1">
        <f ca="1">K32+NORMINV(RAND(),0,'Total-Smoothed'!$AG$2)</f>
        <v>-9.896350242748643E-2</v>
      </c>
      <c r="L92" s="1">
        <f ca="1">L32+NORMINV(RAND(),0,'Total-Smoothed'!$AG$2)</f>
        <v>0.24135541765174995</v>
      </c>
      <c r="M92" s="1">
        <f ca="1">M32+NORMINV(RAND(),0,'Total-Smoothed'!$AG$2)</f>
        <v>0.74287203484411846</v>
      </c>
      <c r="N92" s="1">
        <f ca="1">N32+NORMINV(RAND(),0,'Total-Smoothed'!$AG$2)</f>
        <v>-7.8157283286824072E-2</v>
      </c>
      <c r="O92" s="1">
        <f ca="1">O32+NORMINV(RAND(),0,'Total-Smoothed'!$AG$2)</f>
        <v>1.0921668277760868</v>
      </c>
      <c r="P92" s="1">
        <f ca="1">P32+NORMINV(RAND(),0,'Total-Smoothed'!$AG$2)</f>
        <v>-6.3261829409892709E-2</v>
      </c>
      <c r="Q92" s="1">
        <f ca="1">Q32+NORMINV(RAND(),0,'Total-Smoothed'!$AG$2)</f>
        <v>0.48471842572232804</v>
      </c>
      <c r="R92" s="1">
        <f ca="1">R32+NORMINV(RAND(),0,'Total-Smoothed'!$AG$2)</f>
        <v>0.3071501250944223</v>
      </c>
      <c r="S92" s="1">
        <f ca="1">S32+NORMINV(RAND(),0,'Total-Smoothed'!$AG$2)</f>
        <v>2.8686793630154053E-2</v>
      </c>
      <c r="T92" s="1">
        <f ca="1">T32+NORMINV(RAND(),0,'Total-Smoothed'!$AG$2)</f>
        <v>-3.1829776206499447E-3</v>
      </c>
      <c r="U92" s="1">
        <f ca="1">U32+NORMINV(RAND(),0,'Total-Smoothed'!$AG$2)</f>
        <v>1.0772835103327416</v>
      </c>
      <c r="V92" s="1">
        <f ca="1">V32+NORMINV(RAND(),0,'Total-Smoothed'!$AG$2)</f>
        <v>0.86906289067406217</v>
      </c>
      <c r="W92" s="1">
        <f ca="1">W32+NORMINV(RAND(),0,'Total-Smoothed'!$AG$2)</f>
        <v>0.89261514061774616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0.13968601005812295</v>
      </c>
      <c r="E93" s="1">
        <f ca="1">E33+NORMINV(RAND(),0,'Total-Smoothed'!$AG$2)</f>
        <v>0.11252906521041911</v>
      </c>
      <c r="F93" s="1">
        <f ca="1">F33+NORMINV(RAND(),0,'Total-Smoothed'!$AG$2)</f>
        <v>0.14407321688840832</v>
      </c>
      <c r="G93" s="1">
        <f ca="1">G33+NORMINV(RAND(),0,'Total-Smoothed'!$AG$2)</f>
        <v>0.20210304148881983</v>
      </c>
      <c r="H93" s="1">
        <f ca="1">H33+NORMINV(RAND(),0,'Total-Smoothed'!$AG$2)</f>
        <v>1.1195465675014598E-3</v>
      </c>
      <c r="I93" s="1">
        <f ca="1">I33+NORMINV(RAND(),0,'Total-Smoothed'!$AG$2)</f>
        <v>5.4813922562235065E-2</v>
      </c>
      <c r="J93" s="1">
        <f ca="1">J33+NORMINV(RAND(),0,'Total-Smoothed'!$AG$2)</f>
        <v>0.165779908074185</v>
      </c>
      <c r="K93" s="1">
        <f ca="1">K33+NORMINV(RAND(),0,'Total-Smoothed'!$AG$2)</f>
        <v>0.16970164357631745</v>
      </c>
      <c r="L93" s="1">
        <f ca="1">L33+NORMINV(RAND(),0,'Total-Smoothed'!$AG$2)</f>
        <v>-3.6442575081189435E-2</v>
      </c>
      <c r="M93" s="1">
        <f ca="1">M33+NORMINV(RAND(),0,'Total-Smoothed'!$AG$2)</f>
        <v>0.90375981383343873</v>
      </c>
      <c r="N93" s="1">
        <f ca="1">N33+NORMINV(RAND(),0,'Total-Smoothed'!$AG$2)</f>
        <v>6.5289821954186131E-2</v>
      </c>
      <c r="O93" s="1">
        <f ca="1">O33+NORMINV(RAND(),0,'Total-Smoothed'!$AG$2)</f>
        <v>0.88708330320310802</v>
      </c>
      <c r="P93" s="1">
        <f ca="1">P33+NORMINV(RAND(),0,'Total-Smoothed'!$AG$2)</f>
        <v>0.62273915248188372</v>
      </c>
      <c r="Q93" s="1">
        <f ca="1">Q33+NORMINV(RAND(),0,'Total-Smoothed'!$AG$2)</f>
        <v>0.12163011263564791</v>
      </c>
      <c r="R93" s="1">
        <f ca="1">R33+NORMINV(RAND(),0,'Total-Smoothed'!$AG$2)</f>
        <v>0.21646316695411091</v>
      </c>
      <c r="S93" s="1">
        <f ca="1">S33+NORMINV(RAND(),0,'Total-Smoothed'!$AG$2)</f>
        <v>0.10915765450139076</v>
      </c>
      <c r="T93" s="1">
        <f ca="1">T33+NORMINV(RAND(),0,'Total-Smoothed'!$AG$2)</f>
        <v>0.7488292930331274</v>
      </c>
      <c r="U93" s="1">
        <f ca="1">U33+NORMINV(RAND(),0,'Total-Smoothed'!$AG$2)</f>
        <v>0.3949558513338115</v>
      </c>
      <c r="V93" s="1">
        <f ca="1">V33+NORMINV(RAND(),0,'Total-Smoothed'!$AG$2)</f>
        <v>-1.788230722093866E-2</v>
      </c>
      <c r="W93" s="1">
        <f ca="1">W33+NORMINV(RAND(),0,'Total-Smoothed'!$AG$2)</f>
        <v>0.22611343675184459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-2.6476313430482224E-2</v>
      </c>
      <c r="E94" s="1">
        <f ca="1">E34+NORMINV(RAND(),0,'Total-Smoothed'!$AG$2)</f>
        <v>-0.18433022615499853</v>
      </c>
      <c r="F94" s="1">
        <f ca="1">F34+NORMINV(RAND(),0,'Total-Smoothed'!$AG$2)</f>
        <v>0.17719440643029208</v>
      </c>
      <c r="G94" s="1">
        <f ca="1">G34+NORMINV(RAND(),0,'Total-Smoothed'!$AG$2)</f>
        <v>1.4609752275770412E-2</v>
      </c>
      <c r="H94" s="1">
        <f ca="1">H34+NORMINV(RAND(),0,'Total-Smoothed'!$AG$2)</f>
        <v>9.5589252509377456E-2</v>
      </c>
      <c r="I94" s="1">
        <f ca="1">I34+NORMINV(RAND(),0,'Total-Smoothed'!$AG$2)</f>
        <v>-0.11757122004706301</v>
      </c>
      <c r="J94" s="1">
        <f ca="1">J34+NORMINV(RAND(),0,'Total-Smoothed'!$AG$2)</f>
        <v>6.5395553519157226E-2</v>
      </c>
      <c r="K94" s="1">
        <f ca="1">K34+NORMINV(RAND(),0,'Total-Smoothed'!$AG$2)</f>
        <v>0.14656768152372046</v>
      </c>
      <c r="L94" s="1">
        <f ca="1">L34+NORMINV(RAND(),0,'Total-Smoothed'!$AG$2)</f>
        <v>8.9041794971766328E-2</v>
      </c>
      <c r="M94" s="1">
        <f ca="1">M34+NORMINV(RAND(),0,'Total-Smoothed'!$AG$2)</f>
        <v>0.70440921786781696</v>
      </c>
      <c r="N94" s="1">
        <f ca="1">N34+NORMINV(RAND(),0,'Total-Smoothed'!$AG$2)</f>
        <v>0.10436965362370848</v>
      </c>
      <c r="O94" s="1">
        <f ca="1">O34+NORMINV(RAND(),0,'Total-Smoothed'!$AG$2)</f>
        <v>3.2926886392882423E-2</v>
      </c>
      <c r="P94" s="1">
        <f ca="1">P34+NORMINV(RAND(),0,'Total-Smoothed'!$AG$2)</f>
        <v>8.378963665842884E-3</v>
      </c>
      <c r="Q94" s="1">
        <f ca="1">Q34+NORMINV(RAND(),0,'Total-Smoothed'!$AG$2)</f>
        <v>1.8733128560517891E-2</v>
      </c>
      <c r="R94" s="1">
        <f ca="1">R34+NORMINV(RAND(),0,'Total-Smoothed'!$AG$2)</f>
        <v>0.21183465091945236</v>
      </c>
      <c r="S94" s="1">
        <f ca="1">S34+NORMINV(RAND(),0,'Total-Smoothed'!$AG$2)</f>
        <v>0.10823585884172772</v>
      </c>
      <c r="T94" s="1">
        <f ca="1">T34+NORMINV(RAND(),0,'Total-Smoothed'!$AG$2)</f>
        <v>5.8640236375382217E-2</v>
      </c>
      <c r="U94" s="1">
        <f ca="1">U34+NORMINV(RAND(),0,'Total-Smoothed'!$AG$2)</f>
        <v>3.3480445595297316E-2</v>
      </c>
      <c r="V94" s="1">
        <f ca="1">V34+NORMINV(RAND(),0,'Total-Smoothed'!$AG$2)</f>
        <v>4.0484620380242739E-2</v>
      </c>
      <c r="W94" s="1">
        <f ca="1">W34+NORMINV(RAND(),0,'Total-Smoothed'!$AG$2)</f>
        <v>0.46476517071426626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-3.2351968506116949E-2</v>
      </c>
      <c r="E95" s="1">
        <f ca="1">E35+NORMINV(RAND(),0,'Total-Smoothed'!$AG$2)</f>
        <v>6.7642705704880277E-2</v>
      </c>
      <c r="F95" s="1">
        <f ca="1">F35+NORMINV(RAND(),0,'Total-Smoothed'!$AG$2)</f>
        <v>4.1091726065181605E-2</v>
      </c>
      <c r="G95" s="1">
        <f ca="1">G35+NORMINV(RAND(),0,'Total-Smoothed'!$AG$2)</f>
        <v>0.15183663069590489</v>
      </c>
      <c r="H95" s="1">
        <f ca="1">H35+NORMINV(RAND(),0,'Total-Smoothed'!$AG$2)</f>
        <v>0.11400913279120738</v>
      </c>
      <c r="I95" s="1">
        <f ca="1">I35+NORMINV(RAND(),0,'Total-Smoothed'!$AG$2)</f>
        <v>-3.0544571188931727E-2</v>
      </c>
      <c r="J95" s="1">
        <f ca="1">J35+NORMINV(RAND(),0,'Total-Smoothed'!$AG$2)</f>
        <v>0.19552761900498217</v>
      </c>
      <c r="K95" s="1">
        <f ca="1">K35+NORMINV(RAND(),0,'Total-Smoothed'!$AG$2)</f>
        <v>0.18008315195751148</v>
      </c>
      <c r="L95" s="1">
        <f ca="1">L35+NORMINV(RAND(),0,'Total-Smoothed'!$AG$2)</f>
        <v>0.1071026232136712</v>
      </c>
      <c r="M95" s="1">
        <f ca="1">M35+NORMINV(RAND(),0,'Total-Smoothed'!$AG$2)</f>
        <v>1.1057275663690216</v>
      </c>
      <c r="N95" s="1">
        <f ca="1">N35+NORMINV(RAND(),0,'Total-Smoothed'!$AG$2)</f>
        <v>-3.0881579019900417E-2</v>
      </c>
      <c r="O95" s="1">
        <f ca="1">O35+NORMINV(RAND(),0,'Total-Smoothed'!$AG$2)</f>
        <v>0.86805440775880938</v>
      </c>
      <c r="P95" s="1">
        <f ca="1">P35+NORMINV(RAND(),0,'Total-Smoothed'!$AG$2)</f>
        <v>-4.2932045228075158E-2</v>
      </c>
      <c r="Q95" s="1">
        <f ca="1">Q35+NORMINV(RAND(),0,'Total-Smoothed'!$AG$2)</f>
        <v>-0.10076279548989116</v>
      </c>
      <c r="R95" s="1">
        <f ca="1">R35+NORMINV(RAND(),0,'Total-Smoothed'!$AG$2)</f>
        <v>0.55690700020547557</v>
      </c>
      <c r="S95" s="1">
        <f ca="1">S35+NORMINV(RAND(),0,'Total-Smoothed'!$AG$2)</f>
        <v>-1.2494954345093484E-3</v>
      </c>
      <c r="T95" s="1">
        <f ca="1">T35+NORMINV(RAND(),0,'Total-Smoothed'!$AG$2)</f>
        <v>1.452348511292441E-2</v>
      </c>
      <c r="U95" s="1">
        <f ca="1">U35+NORMINV(RAND(),0,'Total-Smoothed'!$AG$2)</f>
        <v>8.8972232887125427E-2</v>
      </c>
      <c r="V95" s="1">
        <f ca="1">V35+NORMINV(RAND(),0,'Total-Smoothed'!$AG$2)</f>
        <v>1.0312481169708034</v>
      </c>
      <c r="W95" s="1">
        <f ca="1">W35+NORMINV(RAND(),0,'Total-Smoothed'!$AG$2)</f>
        <v>1.0389676510338299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6.8084157996822145E-2</v>
      </c>
      <c r="E96" s="1">
        <f ca="1">E36+NORMINV(RAND(),0,'Total-Smoothed'!$AG$2)</f>
        <v>-9.3606264487674187E-2</v>
      </c>
      <c r="F96" s="1">
        <f ca="1">F36+NORMINV(RAND(),0,'Total-Smoothed'!$AG$2)</f>
        <v>7.4845293964843615E-2</v>
      </c>
      <c r="G96" s="1">
        <f ca="1">G36+NORMINV(RAND(),0,'Total-Smoothed'!$AG$2)</f>
        <v>2.0645888605633333E-2</v>
      </c>
      <c r="H96" s="1">
        <f ca="1">H36+NORMINV(RAND(),0,'Total-Smoothed'!$AG$2)</f>
        <v>-3.8556990207750177E-2</v>
      </c>
      <c r="I96" s="1">
        <f ca="1">I36+NORMINV(RAND(),0,'Total-Smoothed'!$AG$2)</f>
        <v>0.17161071729834926</v>
      </c>
      <c r="J96" s="1">
        <f ca="1">J36+NORMINV(RAND(),0,'Total-Smoothed'!$AG$2)</f>
        <v>4.8375873364245377E-2</v>
      </c>
      <c r="K96" s="1">
        <f ca="1">K36+NORMINV(RAND(),0,'Total-Smoothed'!$AG$2)</f>
        <v>2.7627539294206194E-2</v>
      </c>
      <c r="L96" s="1">
        <f ca="1">L36+NORMINV(RAND(),0,'Total-Smoothed'!$AG$2)</f>
        <v>3.3212757802205492E-2</v>
      </c>
      <c r="M96" s="1">
        <f ca="1">M36+NORMINV(RAND(),0,'Total-Smoothed'!$AG$2)</f>
        <v>0.56260638520749329</v>
      </c>
      <c r="N96" s="1">
        <f ca="1">N36+NORMINV(RAND(),0,'Total-Smoothed'!$AG$2)</f>
        <v>-0.11653716908204</v>
      </c>
      <c r="O96" s="1">
        <f ca="1">O36+NORMINV(RAND(),0,'Total-Smoothed'!$AG$2)</f>
        <v>0.73963501760928585</v>
      </c>
      <c r="P96" s="1">
        <f ca="1">P36+NORMINV(RAND(),0,'Total-Smoothed'!$AG$2)</f>
        <v>0.36856962570262941</v>
      </c>
      <c r="Q96" s="1">
        <f ca="1">Q36+NORMINV(RAND(),0,'Total-Smoothed'!$AG$2)</f>
        <v>9.1296109782549595E-2</v>
      </c>
      <c r="R96" s="1">
        <f ca="1">R36+NORMINV(RAND(),0,'Total-Smoothed'!$AG$2)</f>
        <v>0.57491014137396623</v>
      </c>
      <c r="S96" s="1">
        <f ca="1">S36+NORMINV(RAND(),0,'Total-Smoothed'!$AG$2)</f>
        <v>0.45663381849336293</v>
      </c>
      <c r="T96" s="1">
        <f ca="1">T36+NORMINV(RAND(),0,'Total-Smoothed'!$AG$2)</f>
        <v>0.7266753622785791</v>
      </c>
      <c r="U96" s="1">
        <f ca="1">U36+NORMINV(RAND(),0,'Total-Smoothed'!$AG$2)</f>
        <v>0.64741619849819965</v>
      </c>
      <c r="V96" s="1">
        <f ca="1">V36+NORMINV(RAND(),0,'Total-Smoothed'!$AG$2)</f>
        <v>1.3242535405779299E-2</v>
      </c>
      <c r="W96" s="1">
        <f ca="1">W36+NORMINV(RAND(),0,'Total-Smoothed'!$AG$2)</f>
        <v>1.1386109749416722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-8.5963658075617636E-2</v>
      </c>
      <c r="E97" s="1">
        <f ca="1">E37+NORMINV(RAND(),0,'Total-Smoothed'!$AG$2)</f>
        <v>-1.7216671216479365E-2</v>
      </c>
      <c r="F97" s="1">
        <f ca="1">F37+NORMINV(RAND(),0,'Total-Smoothed'!$AG$2)</f>
        <v>-1.7259583271183612E-2</v>
      </c>
      <c r="G97" s="1">
        <f ca="1">G37+NORMINV(RAND(),0,'Total-Smoothed'!$AG$2)</f>
        <v>-0.11826974882382334</v>
      </c>
      <c r="H97" s="1">
        <f ca="1">H37+NORMINV(RAND(),0,'Total-Smoothed'!$AG$2)</f>
        <v>6.3510199538814135E-2</v>
      </c>
      <c r="I97" s="1">
        <f ca="1">I37+NORMINV(RAND(),0,'Total-Smoothed'!$AG$2)</f>
        <v>2.7343634073340159E-2</v>
      </c>
      <c r="J97" s="1">
        <f ca="1">J37+NORMINV(RAND(),0,'Total-Smoothed'!$AG$2)</f>
        <v>1.4822224297695691E-2</v>
      </c>
      <c r="K97" s="1">
        <f ca="1">K37+NORMINV(RAND(),0,'Total-Smoothed'!$AG$2)</f>
        <v>2.5844004383916708E-2</v>
      </c>
      <c r="L97" s="1">
        <f ca="1">L37+NORMINV(RAND(),0,'Total-Smoothed'!$AG$2)</f>
        <v>0.15071220962977289</v>
      </c>
      <c r="M97" s="1">
        <f ca="1">M37+NORMINV(RAND(),0,'Total-Smoothed'!$AG$2)</f>
        <v>0.73744358454865067</v>
      </c>
      <c r="N97" s="1">
        <f ca="1">N37+NORMINV(RAND(),0,'Total-Smoothed'!$AG$2)</f>
        <v>0.15103212791065035</v>
      </c>
      <c r="O97" s="1">
        <f ca="1">O37+NORMINV(RAND(),0,'Total-Smoothed'!$AG$2)</f>
        <v>0.92450984313735252</v>
      </c>
      <c r="P97" s="1">
        <f ca="1">P37+NORMINV(RAND(),0,'Total-Smoothed'!$AG$2)</f>
        <v>-9.3611579260430844E-2</v>
      </c>
      <c r="Q97" s="1">
        <f ca="1">Q37+NORMINV(RAND(),0,'Total-Smoothed'!$AG$2)</f>
        <v>1.1003891338338119</v>
      </c>
      <c r="R97" s="1">
        <f ca="1">R37+NORMINV(RAND(),0,'Total-Smoothed'!$AG$2)</f>
        <v>0.26651377532029574</v>
      </c>
      <c r="S97" s="1">
        <f ca="1">S37+NORMINV(RAND(),0,'Total-Smoothed'!$AG$2)</f>
        <v>0.33086219916896387</v>
      </c>
      <c r="T97" s="1">
        <f ca="1">T37+NORMINV(RAND(),0,'Total-Smoothed'!$AG$2)</f>
        <v>7.3125469964759632E-2</v>
      </c>
      <c r="U97" s="1">
        <f ca="1">U37+NORMINV(RAND(),0,'Total-Smoothed'!$AG$2)</f>
        <v>0.64982865122373967</v>
      </c>
      <c r="V97" s="1">
        <f ca="1">V37+NORMINV(RAND(),0,'Total-Smoothed'!$AG$2)</f>
        <v>-7.0400912785787709E-2</v>
      </c>
      <c r="W97" s="1">
        <f ca="1">W37+NORMINV(RAND(),0,'Total-Smoothed'!$AG$2)</f>
        <v>0.82064931372274852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4.2382994390971332E-2</v>
      </c>
      <c r="E98" s="1">
        <f ca="1">E38+NORMINV(RAND(),0,'Total-Smoothed'!$AG$2)</f>
        <v>-0.15940263106714533</v>
      </c>
      <c r="F98" s="1">
        <f ca="1">F38+NORMINV(RAND(),0,'Total-Smoothed'!$AG$2)</f>
        <v>3.6394887320755097E-2</v>
      </c>
      <c r="G98" s="1">
        <f ca="1">G38+NORMINV(RAND(),0,'Total-Smoothed'!$AG$2)</f>
        <v>4.6298096249265286E-2</v>
      </c>
      <c r="H98" s="1">
        <f ca="1">H38+NORMINV(RAND(),0,'Total-Smoothed'!$AG$2)</f>
        <v>4.0124412156417044E-2</v>
      </c>
      <c r="I98" s="1">
        <f ca="1">I38+NORMINV(RAND(),0,'Total-Smoothed'!$AG$2)</f>
        <v>-4.866238697742617E-2</v>
      </c>
      <c r="J98" s="1">
        <f ca="1">J38+NORMINV(RAND(),0,'Total-Smoothed'!$AG$2)</f>
        <v>0.13699676700772198</v>
      </c>
      <c r="K98" s="1">
        <f ca="1">K38+NORMINV(RAND(),0,'Total-Smoothed'!$AG$2)</f>
        <v>0.10421834090151011</v>
      </c>
      <c r="L98" s="1">
        <f ca="1">L38+NORMINV(RAND(),0,'Total-Smoothed'!$AG$2)</f>
        <v>3.7830032454806033E-2</v>
      </c>
      <c r="M98" s="1">
        <f ca="1">M38+NORMINV(RAND(),0,'Total-Smoothed'!$AG$2)</f>
        <v>0.19049165953352543</v>
      </c>
      <c r="N98" s="1">
        <f ca="1">N38+NORMINV(RAND(),0,'Total-Smoothed'!$AG$2)</f>
        <v>0.14923848554038802</v>
      </c>
      <c r="O98" s="1">
        <f ca="1">O38+NORMINV(RAND(),0,'Total-Smoothed'!$AG$2)</f>
        <v>0.88335455236766658</v>
      </c>
      <c r="P98" s="1">
        <f ca="1">P38+NORMINV(RAND(),0,'Total-Smoothed'!$AG$2)</f>
        <v>0.10042541952452391</v>
      </c>
      <c r="Q98" s="1">
        <f ca="1">Q38+NORMINV(RAND(),0,'Total-Smoothed'!$AG$2)</f>
        <v>-0.10574451557254075</v>
      </c>
      <c r="R98" s="1">
        <f ca="1">R38+NORMINV(RAND(),0,'Total-Smoothed'!$AG$2)</f>
        <v>-5.8722914438821057E-2</v>
      </c>
      <c r="S98" s="1">
        <f ca="1">S38+NORMINV(RAND(),0,'Total-Smoothed'!$AG$2)</f>
        <v>3.5091353004045776E-2</v>
      </c>
      <c r="T98" s="1">
        <f ca="1">T38+NORMINV(RAND(),0,'Total-Smoothed'!$AG$2)</f>
        <v>1.2809435384143201E-2</v>
      </c>
      <c r="U98" s="1">
        <f ca="1">U38+NORMINV(RAND(),0,'Total-Smoothed'!$AG$2)</f>
        <v>5.3358540723689472E-2</v>
      </c>
      <c r="V98" s="1">
        <f ca="1">V38+NORMINV(RAND(),0,'Total-Smoothed'!$AG$2)</f>
        <v>-4.0069108020025238E-2</v>
      </c>
      <c r="W98" s="1">
        <f ca="1">W38+NORMINV(RAND(),0,'Total-Smoothed'!$AG$2)</f>
        <v>0.13441752854177014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0.18019136153953824</v>
      </c>
      <c r="E99" s="1">
        <f ca="1">E39+NORMINV(RAND(),0,'Total-Smoothed'!$AG$2)</f>
        <v>0.17771767503132041</v>
      </c>
      <c r="F99" s="1">
        <f ca="1">F39+NORMINV(RAND(),0,'Total-Smoothed'!$AG$2)</f>
        <v>-0.19605910244558589</v>
      </c>
      <c r="G99" s="1">
        <f ca="1">G39+NORMINV(RAND(),0,'Total-Smoothed'!$AG$2)</f>
        <v>-0.17496214162626156</v>
      </c>
      <c r="H99" s="1">
        <f ca="1">H39+NORMINV(RAND(),0,'Total-Smoothed'!$AG$2)</f>
        <v>-8.3073840229032914E-2</v>
      </c>
      <c r="I99" s="1">
        <f ca="1">I39+NORMINV(RAND(),0,'Total-Smoothed'!$AG$2)</f>
        <v>5.1062321635818392E-2</v>
      </c>
      <c r="J99" s="1">
        <f ca="1">J39+NORMINV(RAND(),0,'Total-Smoothed'!$AG$2)</f>
        <v>0.12670305479788518</v>
      </c>
      <c r="K99" s="1">
        <f ca="1">K39+NORMINV(RAND(),0,'Total-Smoothed'!$AG$2)</f>
        <v>-4.3709447954873533E-2</v>
      </c>
      <c r="L99" s="1">
        <f ca="1">L39+NORMINV(RAND(),0,'Total-Smoothed'!$AG$2)</f>
        <v>7.5938999743771926E-2</v>
      </c>
      <c r="M99" s="1">
        <f ca="1">M39+NORMINV(RAND(),0,'Total-Smoothed'!$AG$2)</f>
        <v>0.5537468031481001</v>
      </c>
      <c r="N99" s="1">
        <f ca="1">N39+NORMINV(RAND(),0,'Total-Smoothed'!$AG$2)</f>
        <v>3.8756255091594555E-2</v>
      </c>
      <c r="O99" s="1">
        <f ca="1">O39+NORMINV(RAND(),0,'Total-Smoothed'!$AG$2)</f>
        <v>0.89067107049232441</v>
      </c>
      <c r="P99" s="1">
        <f ca="1">P39+NORMINV(RAND(),0,'Total-Smoothed'!$AG$2)</f>
        <v>0.52250928116535966</v>
      </c>
      <c r="Q99" s="1">
        <f ca="1">Q39+NORMINV(RAND(),0,'Total-Smoothed'!$AG$2)</f>
        <v>0.98345791626321566</v>
      </c>
      <c r="R99" s="1">
        <f ca="1">R39+NORMINV(RAND(),0,'Total-Smoothed'!$AG$2)</f>
        <v>0.64764423861490483</v>
      </c>
      <c r="S99" s="1">
        <f ca="1">S39+NORMINV(RAND(),0,'Total-Smoothed'!$AG$2)</f>
        <v>0.34461389072292442</v>
      </c>
      <c r="T99" s="1">
        <f ca="1">T39+NORMINV(RAND(),0,'Total-Smoothed'!$AG$2)</f>
        <v>0.8550188364289748</v>
      </c>
      <c r="U99" s="1">
        <f ca="1">U39+NORMINV(RAND(),0,'Total-Smoothed'!$AG$2)</f>
        <v>0.97059634390427152</v>
      </c>
      <c r="V99" s="1">
        <f ca="1">V39+NORMINV(RAND(),0,'Total-Smoothed'!$AG$2)</f>
        <v>0.90996860514093514</v>
      </c>
      <c r="W99" s="1">
        <f ca="1">W39+NORMINV(RAND(),0,'Total-Smoothed'!$AG$2)</f>
        <v>0.8205301099424851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-0.16202750696767984</v>
      </c>
      <c r="E100" s="1">
        <f ca="1">E40+NORMINV(RAND(),0,'Total-Smoothed'!$AG$2)</f>
        <v>-0.16699940608341904</v>
      </c>
      <c r="F100" s="1">
        <f ca="1">F40+NORMINV(RAND(),0,'Total-Smoothed'!$AG$2)</f>
        <v>-3.8631345322361569E-3</v>
      </c>
      <c r="G100" s="1">
        <f ca="1">G40+NORMINV(RAND(),0,'Total-Smoothed'!$AG$2)</f>
        <v>-0.13402787224328655</v>
      </c>
      <c r="H100" s="1">
        <f ca="1">H40+NORMINV(RAND(),0,'Total-Smoothed'!$AG$2)</f>
        <v>-0.1344953028671427</v>
      </c>
      <c r="I100" s="1">
        <f ca="1">I40+NORMINV(RAND(),0,'Total-Smoothed'!$AG$2)</f>
        <v>9.5331989975147524E-2</v>
      </c>
      <c r="J100" s="1">
        <f ca="1">J40+NORMINV(RAND(),0,'Total-Smoothed'!$AG$2)</f>
        <v>0.20370000612256145</v>
      </c>
      <c r="K100" s="1">
        <f ca="1">K40+NORMINV(RAND(),0,'Total-Smoothed'!$AG$2)</f>
        <v>3.5201307673768639E-2</v>
      </c>
      <c r="L100" s="1">
        <f ca="1">L40+NORMINV(RAND(),0,'Total-Smoothed'!$AG$2)</f>
        <v>0.10586974060450142</v>
      </c>
      <c r="M100" s="1">
        <f ca="1">M40+NORMINV(RAND(),0,'Total-Smoothed'!$AG$2)</f>
        <v>0.98897344038089541</v>
      </c>
      <c r="N100" s="1">
        <f ca="1">N40+NORMINV(RAND(),0,'Total-Smoothed'!$AG$2)</f>
        <v>5.2507390210048251E-2</v>
      </c>
      <c r="O100" s="1">
        <f ca="1">O40+NORMINV(RAND(),0,'Total-Smoothed'!$AG$2)</f>
        <v>0.93120891594683697</v>
      </c>
      <c r="P100" s="1">
        <f ca="1">P40+NORMINV(RAND(),0,'Total-Smoothed'!$AG$2)</f>
        <v>0.19337074053870379</v>
      </c>
      <c r="Q100" s="1">
        <f ca="1">Q40+NORMINV(RAND(),0,'Total-Smoothed'!$AG$2)</f>
        <v>0.64753210838974185</v>
      </c>
      <c r="R100" s="1">
        <f ca="1">R40+NORMINV(RAND(),0,'Total-Smoothed'!$AG$2)</f>
        <v>0.39085033486625931</v>
      </c>
      <c r="S100" s="1">
        <f ca="1">S40+NORMINV(RAND(),0,'Total-Smoothed'!$AG$2)</f>
        <v>0.10051625136395785</v>
      </c>
      <c r="T100" s="1">
        <f ca="1">T40+NORMINV(RAND(),0,'Total-Smoothed'!$AG$2)</f>
        <v>0.5455223558098623</v>
      </c>
      <c r="U100" s="1">
        <f ca="1">U40+NORMINV(RAND(),0,'Total-Smoothed'!$AG$2)</f>
        <v>0.89389183519596782</v>
      </c>
      <c r="V100" s="1">
        <f ca="1">V40+NORMINV(RAND(),0,'Total-Smoothed'!$AG$2)</f>
        <v>-4.6913172749258977E-2</v>
      </c>
      <c r="W100" s="1">
        <f ca="1">W40+NORMINV(RAND(),0,'Total-Smoothed'!$AG$2)</f>
        <v>0.76665340775844237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-1.1877556239025845E-3</v>
      </c>
      <c r="E101" s="1">
        <f ca="1">E41+NORMINV(RAND(),0,'Total-Smoothed'!$AG$2)</f>
        <v>8.6168786030498615E-2</v>
      </c>
      <c r="F101" s="1">
        <f ca="1">F41+NORMINV(RAND(),0,'Total-Smoothed'!$AG$2)</f>
        <v>7.0188992519326004E-2</v>
      </c>
      <c r="G101" s="1">
        <f ca="1">G41+NORMINV(RAND(),0,'Total-Smoothed'!$AG$2)</f>
        <v>7.6766135293437662E-2</v>
      </c>
      <c r="H101" s="1">
        <f ca="1">H41+NORMINV(RAND(),0,'Total-Smoothed'!$AG$2)</f>
        <v>1.8870777641401961E-2</v>
      </c>
      <c r="I101" s="1">
        <f ca="1">I41+NORMINV(RAND(),0,'Total-Smoothed'!$AG$2)</f>
        <v>0.13602673882615135</v>
      </c>
      <c r="J101" s="1">
        <f ca="1">J41+NORMINV(RAND(),0,'Total-Smoothed'!$AG$2)</f>
        <v>0.19911909615929532</v>
      </c>
      <c r="K101" s="1">
        <f ca="1">K41+NORMINV(RAND(),0,'Total-Smoothed'!$AG$2)</f>
        <v>-7.3261002834368663E-4</v>
      </c>
      <c r="L101" s="1">
        <f ca="1">L41+NORMINV(RAND(),0,'Total-Smoothed'!$AG$2)</f>
        <v>-0.13003866576196757</v>
      </c>
      <c r="M101" s="1">
        <f ca="1">M41+NORMINV(RAND(),0,'Total-Smoothed'!$AG$2)</f>
        <v>0.29556678022024524</v>
      </c>
      <c r="N101" s="1">
        <f ca="1">N41+NORMINV(RAND(),0,'Total-Smoothed'!$AG$2)</f>
        <v>5.0657193366340003E-2</v>
      </c>
      <c r="O101" s="1">
        <f ca="1">O41+NORMINV(RAND(),0,'Total-Smoothed'!$AG$2)</f>
        <v>0.68416678130835651</v>
      </c>
      <c r="P101" s="1">
        <f ca="1">P41+NORMINV(RAND(),0,'Total-Smoothed'!$AG$2)</f>
        <v>2.329356988631695E-3</v>
      </c>
      <c r="Q101" s="1">
        <f ca="1">Q41+NORMINV(RAND(),0,'Total-Smoothed'!$AG$2)</f>
        <v>0.32957760340392972</v>
      </c>
      <c r="R101" s="1">
        <f ca="1">R41+NORMINV(RAND(),0,'Total-Smoothed'!$AG$2)</f>
        <v>-0.10742451347516493</v>
      </c>
      <c r="S101" s="1">
        <f ca="1">S41+NORMINV(RAND(),0,'Total-Smoothed'!$AG$2)</f>
        <v>0.26685540980264255</v>
      </c>
      <c r="T101" s="1">
        <f ca="1">T41+NORMINV(RAND(),0,'Total-Smoothed'!$AG$2)</f>
        <v>-2.200484276935856E-2</v>
      </c>
      <c r="U101" s="1">
        <f ca="1">U41+NORMINV(RAND(),0,'Total-Smoothed'!$AG$2)</f>
        <v>7.2271228062442391E-2</v>
      </c>
      <c r="V101" s="1">
        <f ca="1">V41+NORMINV(RAND(),0,'Total-Smoothed'!$AG$2)</f>
        <v>-0.15914488642722333</v>
      </c>
      <c r="W101" s="1">
        <f ca="1">W41+NORMINV(RAND(),0,'Total-Smoothed'!$AG$2)</f>
        <v>0.11118264670302172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-1.5557083806967169E-2</v>
      </c>
      <c r="E102" s="1">
        <f ca="1">E42+NORMINV(RAND(),0,'Total-Smoothed'!$AG$2)</f>
        <v>-0.19305916049859417</v>
      </c>
      <c r="F102" s="1">
        <f ca="1">F42+NORMINV(RAND(),0,'Total-Smoothed'!$AG$2)</f>
        <v>4.8178042871282231E-2</v>
      </c>
      <c r="G102" s="1">
        <f ca="1">G42+NORMINV(RAND(),0,'Total-Smoothed'!$AG$2)</f>
        <v>5.8886266190314646E-2</v>
      </c>
      <c r="H102" s="1">
        <f ca="1">H42+NORMINV(RAND(),0,'Total-Smoothed'!$AG$2)</f>
        <v>0.1613192481309246</v>
      </c>
      <c r="I102" s="1">
        <f ca="1">I42+NORMINV(RAND(),0,'Total-Smoothed'!$AG$2)</f>
        <v>-0.123151864413291</v>
      </c>
      <c r="J102" s="1">
        <f ca="1">J42+NORMINV(RAND(),0,'Total-Smoothed'!$AG$2)</f>
        <v>-6.1471290703722939E-2</v>
      </c>
      <c r="K102" s="1">
        <f ca="1">K42+NORMINV(RAND(),0,'Total-Smoothed'!$AG$2)</f>
        <v>-9.0695156307339042E-2</v>
      </c>
      <c r="L102" s="1">
        <f ca="1">L42+NORMINV(RAND(),0,'Total-Smoothed'!$AG$2)</f>
        <v>5.8197465399888286E-3</v>
      </c>
      <c r="M102" s="1">
        <f ca="1">M42+NORMINV(RAND(),0,'Total-Smoothed'!$AG$2)</f>
        <v>0.32412970645346906</v>
      </c>
      <c r="N102" s="1">
        <f ca="1">N42+NORMINV(RAND(),0,'Total-Smoothed'!$AG$2)</f>
        <v>-0.20709729655786477</v>
      </c>
      <c r="O102" s="1">
        <f ca="1">O42+NORMINV(RAND(),0,'Total-Smoothed'!$AG$2)</f>
        <v>0.61323623435311936</v>
      </c>
      <c r="P102" s="1">
        <f ca="1">P42+NORMINV(RAND(),0,'Total-Smoothed'!$AG$2)</f>
        <v>0.55786219941130077</v>
      </c>
      <c r="Q102" s="1">
        <f ca="1">Q42+NORMINV(RAND(),0,'Total-Smoothed'!$AG$2)</f>
        <v>0.11442333975559503</v>
      </c>
      <c r="R102" s="1">
        <f ca="1">R42+NORMINV(RAND(),0,'Total-Smoothed'!$AG$2)</f>
        <v>0.29633529533558589</v>
      </c>
      <c r="S102" s="1">
        <f ca="1">S42+NORMINV(RAND(),0,'Total-Smoothed'!$AG$2)</f>
        <v>-1.4766048692644793E-3</v>
      </c>
      <c r="T102" s="1">
        <f ca="1">T42+NORMINV(RAND(),0,'Total-Smoothed'!$AG$2)</f>
        <v>0.13943334328765211</v>
      </c>
      <c r="U102" s="1">
        <f ca="1">U42+NORMINV(RAND(),0,'Total-Smoothed'!$AG$2)</f>
        <v>-0.10691702984697908</v>
      </c>
      <c r="V102" s="1">
        <f ca="1">V42+NORMINV(RAND(),0,'Total-Smoothed'!$AG$2)</f>
        <v>0.80532252262999537</v>
      </c>
      <c r="W102" s="1">
        <f ca="1">W42+NORMINV(RAND(),0,'Total-Smoothed'!$AG$2)</f>
        <v>0.33179958817841138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0.21151325744025715</v>
      </c>
      <c r="E103" s="1">
        <f ca="1">E43+NORMINV(RAND(),0,'Total-Smoothed'!$AG$2)</f>
        <v>-6.3943509298627327E-2</v>
      </c>
      <c r="F103" s="1">
        <f ca="1">F43+NORMINV(RAND(),0,'Total-Smoothed'!$AG$2)</f>
        <v>-4.0616236722655477E-2</v>
      </c>
      <c r="G103" s="1">
        <f ca="1">G43+NORMINV(RAND(),0,'Total-Smoothed'!$AG$2)</f>
        <v>5.3345477775952263E-2</v>
      </c>
      <c r="H103" s="1">
        <f ca="1">H43+NORMINV(RAND(),0,'Total-Smoothed'!$AG$2)</f>
        <v>8.11467931207893E-3</v>
      </c>
      <c r="I103" s="1">
        <f ca="1">I43+NORMINV(RAND(),0,'Total-Smoothed'!$AG$2)</f>
        <v>-6.8444514017681923E-2</v>
      </c>
      <c r="J103" s="1">
        <f ca="1">J43+NORMINV(RAND(),0,'Total-Smoothed'!$AG$2)</f>
        <v>-8.1821575531967158E-2</v>
      </c>
      <c r="K103" s="1">
        <f ca="1">K43+NORMINV(RAND(),0,'Total-Smoothed'!$AG$2)</f>
        <v>2.8305272180506255E-2</v>
      </c>
      <c r="L103" s="1">
        <f ca="1">L43+NORMINV(RAND(),0,'Total-Smoothed'!$AG$2)</f>
        <v>-3.3618400546501739E-2</v>
      </c>
      <c r="M103" s="1">
        <f ca="1">M43+NORMINV(RAND(),0,'Total-Smoothed'!$AG$2)</f>
        <v>0.97177332454383936</v>
      </c>
      <c r="N103" s="1">
        <f ca="1">N43+NORMINV(RAND(),0,'Total-Smoothed'!$AG$2)</f>
        <v>8.8432439853052824E-2</v>
      </c>
      <c r="O103" s="1">
        <f ca="1">O43+NORMINV(RAND(),0,'Total-Smoothed'!$AG$2)</f>
        <v>0.30139883495242215</v>
      </c>
      <c r="P103" s="1">
        <f ca="1">P43+NORMINV(RAND(),0,'Total-Smoothed'!$AG$2)</f>
        <v>-5.564171322001836E-2</v>
      </c>
      <c r="Q103" s="1">
        <f ca="1">Q43+NORMINV(RAND(),0,'Total-Smoothed'!$AG$2)</f>
        <v>-1.0498874794939619E-2</v>
      </c>
      <c r="R103" s="1">
        <f ca="1">R43+NORMINV(RAND(),0,'Total-Smoothed'!$AG$2)</f>
        <v>7.2565769507682704E-2</v>
      </c>
      <c r="S103" s="1">
        <f ca="1">S43+NORMINV(RAND(),0,'Total-Smoothed'!$AG$2)</f>
        <v>-1.3117844787359483E-2</v>
      </c>
      <c r="T103" s="1">
        <f ca="1">T43+NORMINV(RAND(),0,'Total-Smoothed'!$AG$2)</f>
        <v>-8.8915512735071575E-2</v>
      </c>
      <c r="U103" s="1">
        <f ca="1">U43+NORMINV(RAND(),0,'Total-Smoothed'!$AG$2)</f>
        <v>0.10603800835033765</v>
      </c>
      <c r="V103" s="1">
        <f ca="1">V43+NORMINV(RAND(),0,'Total-Smoothed'!$AG$2)</f>
        <v>-8.3624170779388718E-2</v>
      </c>
      <c r="W103" s="1">
        <f ca="1">W43+NORMINV(RAND(),0,'Total-Smoothed'!$AG$2)</f>
        <v>0.61520372807188495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4.5832152609852204E-2</v>
      </c>
      <c r="E104" s="1">
        <f ca="1">E44+NORMINV(RAND(),0,'Total-Smoothed'!$AG$2)</f>
        <v>0.16859925316946217</v>
      </c>
      <c r="F104" s="1">
        <f ca="1">F44+NORMINV(RAND(),0,'Total-Smoothed'!$AG$2)</f>
        <v>0.12513724769066961</v>
      </c>
      <c r="G104" s="1">
        <f ca="1">G44+NORMINV(RAND(),0,'Total-Smoothed'!$AG$2)</f>
        <v>-6.8842987913232734E-2</v>
      </c>
      <c r="H104" s="1">
        <f ca="1">H44+NORMINV(RAND(),0,'Total-Smoothed'!$AG$2)</f>
        <v>-8.4794047233272121E-2</v>
      </c>
      <c r="I104" s="1">
        <f ca="1">I44+NORMINV(RAND(),0,'Total-Smoothed'!$AG$2)</f>
        <v>0.10887559023991883</v>
      </c>
      <c r="J104" s="1">
        <f ca="1">J44+NORMINV(RAND(),0,'Total-Smoothed'!$AG$2)</f>
        <v>-4.0214512142122627E-2</v>
      </c>
      <c r="K104" s="1">
        <f ca="1">K44+NORMINV(RAND(),0,'Total-Smoothed'!$AG$2)</f>
        <v>5.1551180403698431E-4</v>
      </c>
      <c r="L104" s="1">
        <f ca="1">L44+NORMINV(RAND(),0,'Total-Smoothed'!$AG$2)</f>
        <v>-2.8066447169256534E-2</v>
      </c>
      <c r="M104" s="1">
        <f ca="1">M44+NORMINV(RAND(),0,'Total-Smoothed'!$AG$2)</f>
        <v>1.0501755454878872</v>
      </c>
      <c r="N104" s="1">
        <f ca="1">N44+NORMINV(RAND(),0,'Total-Smoothed'!$AG$2)</f>
        <v>-0.22219975986783652</v>
      </c>
      <c r="O104" s="1">
        <f ca="1">O44+NORMINV(RAND(),0,'Total-Smoothed'!$AG$2)</f>
        <v>1.0150088622538957</v>
      </c>
      <c r="P104" s="1">
        <f ca="1">P44+NORMINV(RAND(),0,'Total-Smoothed'!$AG$2)</f>
        <v>6.6572936907353636E-2</v>
      </c>
      <c r="Q104" s="1">
        <f ca="1">Q44+NORMINV(RAND(),0,'Total-Smoothed'!$AG$2)</f>
        <v>-0.13430688644443359</v>
      </c>
      <c r="R104" s="1">
        <f ca="1">R44+NORMINV(RAND(),0,'Total-Smoothed'!$AG$2)</f>
        <v>1.7699439482824771E-2</v>
      </c>
      <c r="S104" s="1">
        <f ca="1">S44+NORMINV(RAND(),0,'Total-Smoothed'!$AG$2)</f>
        <v>0.13530231739493129</v>
      </c>
      <c r="T104" s="1">
        <f ca="1">T44+NORMINV(RAND(),0,'Total-Smoothed'!$AG$2)</f>
        <v>-0.10610140265104986</v>
      </c>
      <c r="U104" s="1">
        <f ca="1">U44+NORMINV(RAND(),0,'Total-Smoothed'!$AG$2)</f>
        <v>0.8419689968849644</v>
      </c>
      <c r="V104" s="1">
        <f ca="1">V44+NORMINV(RAND(),0,'Total-Smoothed'!$AG$2)</f>
        <v>0.10875829855818779</v>
      </c>
      <c r="W104" s="1">
        <f ca="1">W44+NORMINV(RAND(),0,'Total-Smoothed'!$AG$2)</f>
        <v>0.97077444485527276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-9.2378373057511246E-2</v>
      </c>
      <c r="E105" s="1">
        <f ca="1">E45+NORMINV(RAND(),0,'Total-Smoothed'!$AG$2)</f>
        <v>7.1575223347850034E-2</v>
      </c>
      <c r="F105" s="1">
        <f ca="1">F45+NORMINV(RAND(),0,'Total-Smoothed'!$AG$2)</f>
        <v>9.7890849380281905E-2</v>
      </c>
      <c r="G105" s="1">
        <f ca="1">G45+NORMINV(RAND(),0,'Total-Smoothed'!$AG$2)</f>
        <v>1.6166988560755172E-2</v>
      </c>
      <c r="H105" s="1">
        <f ca="1">H45+NORMINV(RAND(),0,'Total-Smoothed'!$AG$2)</f>
        <v>-3.0661688221234322E-2</v>
      </c>
      <c r="I105" s="1">
        <f ca="1">I45+NORMINV(RAND(),0,'Total-Smoothed'!$AG$2)</f>
        <v>0.12069473958505074</v>
      </c>
      <c r="J105" s="1">
        <f ca="1">J45+NORMINV(RAND(),0,'Total-Smoothed'!$AG$2)</f>
        <v>-0.10684567137776657</v>
      </c>
      <c r="K105" s="1">
        <f ca="1">K45+NORMINV(RAND(),0,'Total-Smoothed'!$AG$2)</f>
        <v>-0.22845717515972552</v>
      </c>
      <c r="L105" s="1">
        <f ca="1">L45+NORMINV(RAND(),0,'Total-Smoothed'!$AG$2)</f>
        <v>0.10821493808652229</v>
      </c>
      <c r="M105" s="1">
        <f ca="1">M45+NORMINV(RAND(),0,'Total-Smoothed'!$AG$2)</f>
        <v>0.87862054882897966</v>
      </c>
      <c r="N105" s="1">
        <f ca="1">N45+NORMINV(RAND(),0,'Total-Smoothed'!$AG$2)</f>
        <v>4.0725999214865499E-2</v>
      </c>
      <c r="O105" s="1">
        <f ca="1">O45+NORMINV(RAND(),0,'Total-Smoothed'!$AG$2)</f>
        <v>0.7278096658737313</v>
      </c>
      <c r="P105" s="1">
        <f ca="1">P45+NORMINV(RAND(),0,'Total-Smoothed'!$AG$2)</f>
        <v>-6.6710082525725245E-3</v>
      </c>
      <c r="Q105" s="1">
        <f ca="1">Q45+NORMINV(RAND(),0,'Total-Smoothed'!$AG$2)</f>
        <v>3.8554127529691944E-2</v>
      </c>
      <c r="R105" s="1">
        <f ca="1">R45+NORMINV(RAND(),0,'Total-Smoothed'!$AG$2)</f>
        <v>0.29730971476888107</v>
      </c>
      <c r="S105" s="1">
        <f ca="1">S45+NORMINV(RAND(),0,'Total-Smoothed'!$AG$2)</f>
        <v>2.3375758090703309E-2</v>
      </c>
      <c r="T105" s="1">
        <f ca="1">T45+NORMINV(RAND(),0,'Total-Smoothed'!$AG$2)</f>
        <v>0.15281015173269935</v>
      </c>
      <c r="U105" s="1">
        <f ca="1">U45+NORMINV(RAND(),0,'Total-Smoothed'!$AG$2)</f>
        <v>0.81489786763885952</v>
      </c>
      <c r="V105" s="1">
        <f ca="1">V45+NORMINV(RAND(),0,'Total-Smoothed'!$AG$2)</f>
        <v>6.4351972843947239E-2</v>
      </c>
      <c r="W105" s="1">
        <f ca="1">W45+NORMINV(RAND(),0,'Total-Smoothed'!$AG$2)</f>
        <v>0.7655373222224231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-0.11105428978628475</v>
      </c>
      <c r="E106" s="1">
        <f ca="1">E46+NORMINV(RAND(),0,'Total-Smoothed'!$AG$2)</f>
        <v>0.13886157797876231</v>
      </c>
      <c r="F106" s="1">
        <f ca="1">F46+NORMINV(RAND(),0,'Total-Smoothed'!$AG$2)</f>
        <v>8.9661505016215115E-2</v>
      </c>
      <c r="G106" s="1">
        <f ca="1">G46+NORMINV(RAND(),0,'Total-Smoothed'!$AG$2)</f>
        <v>6.3164763684158701E-2</v>
      </c>
      <c r="H106" s="1">
        <f ca="1">H46+NORMINV(RAND(),0,'Total-Smoothed'!$AG$2)</f>
        <v>7.4028788656824593E-2</v>
      </c>
      <c r="I106" s="1">
        <f ca="1">I46+NORMINV(RAND(),0,'Total-Smoothed'!$AG$2)</f>
        <v>1.5568816956517108E-2</v>
      </c>
      <c r="J106" s="1">
        <f ca="1">J46+NORMINV(RAND(),0,'Total-Smoothed'!$AG$2)</f>
        <v>8.9397034662208288E-2</v>
      </c>
      <c r="K106" s="1">
        <f ca="1">K46+NORMINV(RAND(),0,'Total-Smoothed'!$AG$2)</f>
        <v>-1.133814014250204E-2</v>
      </c>
      <c r="L106" s="1">
        <f ca="1">L46+NORMINV(RAND(),0,'Total-Smoothed'!$AG$2)</f>
        <v>5.49966977170218E-2</v>
      </c>
      <c r="M106" s="1">
        <f ca="1">M46+NORMINV(RAND(),0,'Total-Smoothed'!$AG$2)</f>
        <v>1.1039037582975992</v>
      </c>
      <c r="N106" s="1">
        <f ca="1">N46+NORMINV(RAND(),0,'Total-Smoothed'!$AG$2)</f>
        <v>-1.3801606281247514E-2</v>
      </c>
      <c r="O106" s="1">
        <f ca="1">O46+NORMINV(RAND(),0,'Total-Smoothed'!$AG$2)</f>
        <v>1.0616803407202435</v>
      </c>
      <c r="P106" s="1">
        <f ca="1">P46+NORMINV(RAND(),0,'Total-Smoothed'!$AG$2)</f>
        <v>3.5119662416412893E-2</v>
      </c>
      <c r="Q106" s="1">
        <f ca="1">Q46+NORMINV(RAND(),0,'Total-Smoothed'!$AG$2)</f>
        <v>0.39506973376876958</v>
      </c>
      <c r="R106" s="1">
        <f ca="1">R46+NORMINV(RAND(),0,'Total-Smoothed'!$AG$2)</f>
        <v>6.0950796815292849E-2</v>
      </c>
      <c r="S106" s="1">
        <f ca="1">S46+NORMINV(RAND(),0,'Total-Smoothed'!$AG$2)</f>
        <v>0.44830650715967063</v>
      </c>
      <c r="T106" s="1">
        <f ca="1">T46+NORMINV(RAND(),0,'Total-Smoothed'!$AG$2)</f>
        <v>-0.12630086954252254</v>
      </c>
      <c r="U106" s="1">
        <f ca="1">U46+NORMINV(RAND(),0,'Total-Smoothed'!$AG$2)</f>
        <v>0.89883436641100944</v>
      </c>
      <c r="V106" s="1">
        <f ca="1">V46+NORMINV(RAND(),0,'Total-Smoothed'!$AG$2)</f>
        <v>-9.5271053976695969E-2</v>
      </c>
      <c r="W106" s="1">
        <f ca="1">W46+NORMINV(RAND(),0,'Total-Smoothed'!$AG$2)</f>
        <v>1.138843997617939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-0.12966423783728537</v>
      </c>
      <c r="E107" s="1">
        <f ca="1">E47+NORMINV(RAND(),0,'Total-Smoothed'!$AG$2)</f>
        <v>-1.5796402557550968E-2</v>
      </c>
      <c r="F107" s="1">
        <f ca="1">F47+NORMINV(RAND(),0,'Total-Smoothed'!$AG$2)</f>
        <v>0.17758190423582668</v>
      </c>
      <c r="G107" s="1">
        <f ca="1">G47+NORMINV(RAND(),0,'Total-Smoothed'!$AG$2)</f>
        <v>-3.9587290352096148E-2</v>
      </c>
      <c r="H107" s="1">
        <f ca="1">H47+NORMINV(RAND(),0,'Total-Smoothed'!$AG$2)</f>
        <v>0.12791911015489982</v>
      </c>
      <c r="I107" s="1">
        <f ca="1">I47+NORMINV(RAND(),0,'Total-Smoothed'!$AG$2)</f>
        <v>-3.2406970214451145E-2</v>
      </c>
      <c r="J107" s="1">
        <f ca="1">J47+NORMINV(RAND(),0,'Total-Smoothed'!$AG$2)</f>
        <v>0.11426622045856683</v>
      </c>
      <c r="K107" s="1">
        <f ca="1">K47+NORMINV(RAND(),0,'Total-Smoothed'!$AG$2)</f>
        <v>6.2436985983458565E-2</v>
      </c>
      <c r="L107" s="1">
        <f ca="1">L47+NORMINV(RAND(),0,'Total-Smoothed'!$AG$2)</f>
        <v>0.14693074939193915</v>
      </c>
      <c r="M107" s="1">
        <f ca="1">M47+NORMINV(RAND(),0,'Total-Smoothed'!$AG$2)</f>
        <v>1.0738271509828266</v>
      </c>
      <c r="N107" s="1">
        <f ca="1">N47+NORMINV(RAND(),0,'Total-Smoothed'!$AG$2)</f>
        <v>-0.10984211669477617</v>
      </c>
      <c r="O107" s="1">
        <f ca="1">O47+NORMINV(RAND(),0,'Total-Smoothed'!$AG$2)</f>
        <v>0.86440784427866924</v>
      </c>
      <c r="P107" s="1">
        <f ca="1">P47+NORMINV(RAND(),0,'Total-Smoothed'!$AG$2)</f>
        <v>3.3139273183768247E-2</v>
      </c>
      <c r="Q107" s="1">
        <f ca="1">Q47+NORMINV(RAND(),0,'Total-Smoothed'!$AG$2)</f>
        <v>1.0288226711869752</v>
      </c>
      <c r="R107" s="1">
        <f ca="1">R47+NORMINV(RAND(),0,'Total-Smoothed'!$AG$2)</f>
        <v>0.13157137481254885</v>
      </c>
      <c r="S107" s="1">
        <f ca="1">S47+NORMINV(RAND(),0,'Total-Smoothed'!$AG$2)</f>
        <v>0.55990777555735705</v>
      </c>
      <c r="T107" s="1">
        <f ca="1">T47+NORMINV(RAND(),0,'Total-Smoothed'!$AG$2)</f>
        <v>5.8953779996249865E-2</v>
      </c>
      <c r="U107" s="1">
        <f ca="1">U47+NORMINV(RAND(),0,'Total-Smoothed'!$AG$2)</f>
        <v>0.91844258801848877</v>
      </c>
      <c r="V107" s="1">
        <f ca="1">V47+NORMINV(RAND(),0,'Total-Smoothed'!$AG$2)</f>
        <v>0.78875928683515451</v>
      </c>
      <c r="W107" s="1">
        <f ca="1">W47+NORMINV(RAND(),0,'Total-Smoothed'!$AG$2)</f>
        <v>0.66678630474964284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0.11693729596556576</v>
      </c>
      <c r="E108" s="1">
        <f ca="1">E48+NORMINV(RAND(),0,'Total-Smoothed'!$AG$2)</f>
        <v>7.5563896465810961E-3</v>
      </c>
      <c r="F108" s="1">
        <f ca="1">F48+NORMINV(RAND(),0,'Total-Smoothed'!$AG$2)</f>
        <v>8.1295397207090503E-2</v>
      </c>
      <c r="G108" s="1">
        <f ca="1">G48+NORMINV(RAND(),0,'Total-Smoothed'!$AG$2)</f>
        <v>7.1880751554930927E-2</v>
      </c>
      <c r="H108" s="1">
        <f ca="1">H48+NORMINV(RAND(),0,'Total-Smoothed'!$AG$2)</f>
        <v>7.1342120501147868E-2</v>
      </c>
      <c r="I108" s="1">
        <f ca="1">I48+NORMINV(RAND(),0,'Total-Smoothed'!$AG$2)</f>
        <v>0.11763274408977435</v>
      </c>
      <c r="J108" s="1">
        <f ca="1">J48+NORMINV(RAND(),0,'Total-Smoothed'!$AG$2)</f>
        <v>-0.18175650926000919</v>
      </c>
      <c r="K108" s="1">
        <f ca="1">K48+NORMINV(RAND(),0,'Total-Smoothed'!$AG$2)</f>
        <v>-8.5398532764632717E-2</v>
      </c>
      <c r="L108" s="1">
        <f ca="1">L48+NORMINV(RAND(),0,'Total-Smoothed'!$AG$2)</f>
        <v>8.8873615741160539E-2</v>
      </c>
      <c r="M108" s="1">
        <f ca="1">M48+NORMINV(RAND(),0,'Total-Smoothed'!$AG$2)</f>
        <v>1.0457419064676055</v>
      </c>
      <c r="N108" s="1">
        <f ca="1">N48+NORMINV(RAND(),0,'Total-Smoothed'!$AG$2)</f>
        <v>3.4840014142226497E-2</v>
      </c>
      <c r="O108" s="1">
        <f ca="1">O48+NORMINV(RAND(),0,'Total-Smoothed'!$AG$2)</f>
        <v>0.27812899759579995</v>
      </c>
      <c r="P108" s="1">
        <f ca="1">P48+NORMINV(RAND(),0,'Total-Smoothed'!$AG$2)</f>
        <v>-9.7908374483887603E-3</v>
      </c>
      <c r="Q108" s="1">
        <f ca="1">Q48+NORMINV(RAND(),0,'Total-Smoothed'!$AG$2)</f>
        <v>-3.6362639762951163E-2</v>
      </c>
      <c r="R108" s="1">
        <f ca="1">R48+NORMINV(RAND(),0,'Total-Smoothed'!$AG$2)</f>
        <v>0.11108112463758096</v>
      </c>
      <c r="S108" s="1">
        <f ca="1">S48+NORMINV(RAND(),0,'Total-Smoothed'!$AG$2)</f>
        <v>0.18512452370354834</v>
      </c>
      <c r="T108" s="1">
        <f ca="1">T48+NORMINV(RAND(),0,'Total-Smoothed'!$AG$2)</f>
        <v>0.8114772024464928</v>
      </c>
      <c r="U108" s="1">
        <f ca="1">U48+NORMINV(RAND(),0,'Total-Smoothed'!$AG$2)</f>
        <v>0.87159213153549564</v>
      </c>
      <c r="V108" s="1">
        <f ca="1">V48+NORMINV(RAND(),0,'Total-Smoothed'!$AG$2)</f>
        <v>-2.5979610662526582E-2</v>
      </c>
      <c r="W108" s="1">
        <f ca="1">W48+NORMINV(RAND(),0,'Total-Smoothed'!$AG$2)</f>
        <v>0.57292094241482949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-4.8652573940749497E-2</v>
      </c>
      <c r="E111" s="1">
        <f ca="1">(E61+0.6*(F61+D61)+0.15*G1)/(1+2*0.6+0.15)</f>
        <v>-5.6851426667978329E-2</v>
      </c>
      <c r="F111" s="1">
        <f ca="1">(F61+0.6*(G61+E61)+0.15*(D61+H61))/(1+2*0.6+2*0.15)</f>
        <v>-9.2879968627971432E-2</v>
      </c>
      <c r="G111" s="1">
        <f t="shared" ref="G111:H126" ca="1" si="10">(G61+0.6*(H61+F61)+0.15*(E61+I61))/(1+2*0.6+2*0.15)</f>
        <v>-7.7973609729472232E-2</v>
      </c>
      <c r="H111" s="1">
        <f ca="1">(H61+0.6*(I61+G61)+0.15*(F61+J61))/(1+2*0.6+2*0.15)</f>
        <v>-4.0031274432260691E-2</v>
      </c>
      <c r="I111" s="1">
        <f t="shared" ref="I111:U126" ca="1" si="11">(I61+0.6*(J61+H61)+0.15*(G61+K61))/(1+2*0.6+2*0.15)</f>
        <v>-7.0240955021391922E-4</v>
      </c>
      <c r="J111" s="1">
        <f t="shared" ca="1" si="11"/>
        <v>3.6433682976044525E-2</v>
      </c>
      <c r="K111" s="1">
        <f t="shared" ca="1" si="11"/>
        <v>0.14520569907498571</v>
      </c>
      <c r="L111" s="1">
        <f t="shared" ca="1" si="11"/>
        <v>0.32370497946732779</v>
      </c>
      <c r="M111" s="1">
        <f t="shared" ca="1" si="11"/>
        <v>0.45135819108032582</v>
      </c>
      <c r="N111" s="1">
        <f t="shared" ca="1" si="11"/>
        <v>0.37821930329700154</v>
      </c>
      <c r="O111" s="1">
        <f t="shared" ca="1" si="11"/>
        <v>0.32410575216598059</v>
      </c>
      <c r="P111" s="1">
        <f t="shared" ca="1" si="11"/>
        <v>0.1641217804423544</v>
      </c>
      <c r="Q111" s="1">
        <f t="shared" ca="1" si="11"/>
        <v>2.8426974232599357E-2</v>
      </c>
      <c r="R111" s="1">
        <f t="shared" ca="1" si="11"/>
        <v>6.0254046217765363E-3</v>
      </c>
      <c r="S111" s="1">
        <f t="shared" ca="1" si="11"/>
        <v>3.337183143674094E-2</v>
      </c>
      <c r="T111" s="1">
        <f t="shared" ca="1" si="11"/>
        <v>2.1237245157825178E-2</v>
      </c>
      <c r="U111" s="1">
        <f t="shared" ca="1" si="11"/>
        <v>-6.7588450217295357E-2</v>
      </c>
      <c r="V111" s="1">
        <f ca="1">(V61+0.6*(W61+U61)+0.15*T1)/(1+2*0.6+0.15)</f>
        <v>-0.12293205197818877</v>
      </c>
      <c r="W111" s="1">
        <f ca="1">(W61+0.6*(V61)+0.15*U61)/(1+0.6+0.15)</f>
        <v>-0.11232469582559614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-0.16995865972776006</v>
      </c>
      <c r="E112" s="1">
        <f t="shared" ref="E112:E158" ca="1" si="13">(E62+0.6*(F62+D62)+0.15*G2)/(1+2*0.6+0.15)</f>
        <v>-0.18791832869336952</v>
      </c>
      <c r="F112" s="1">
        <f t="shared" ref="F112:U127" ca="1" si="14">(F62+0.6*(G62+E62)+0.15*(D62+H62))/(1+2*0.6+2*0.15)</f>
        <v>-0.1489462033048167</v>
      </c>
      <c r="G112" s="1">
        <f t="shared" ca="1" si="10"/>
        <v>-8.7985023264124967E-2</v>
      </c>
      <c r="H112" s="1">
        <f t="shared" ca="1" si="10"/>
        <v>-5.0192925773944852E-2</v>
      </c>
      <c r="I112" s="1">
        <f t="shared" ca="1" si="11"/>
        <v>-7.9985383443156657E-3</v>
      </c>
      <c r="J112" s="1">
        <f t="shared" ca="1" si="11"/>
        <v>2.1340489702322291E-2</v>
      </c>
      <c r="K112" s="1">
        <f t="shared" ca="1" si="11"/>
        <v>0.12986102275740991</v>
      </c>
      <c r="L112" s="1">
        <f t="shared" ca="1" si="11"/>
        <v>0.35852734504189399</v>
      </c>
      <c r="M112" s="1">
        <f t="shared" ca="1" si="11"/>
        <v>0.54201248208705466</v>
      </c>
      <c r="N112" s="1">
        <f t="shared" ca="1" si="11"/>
        <v>0.49340657942677052</v>
      </c>
      <c r="O112" s="1">
        <f t="shared" ca="1" si="11"/>
        <v>0.44009301554259483</v>
      </c>
      <c r="P112" s="1">
        <f t="shared" ca="1" si="11"/>
        <v>0.28634379004242344</v>
      </c>
      <c r="Q112" s="1">
        <f t="shared" ca="1" si="11"/>
        <v>0.14515077769359352</v>
      </c>
      <c r="R112" s="1">
        <f t="shared" ca="1" si="11"/>
        <v>8.5984584789405752E-2</v>
      </c>
      <c r="S112" s="1">
        <f t="shared" ca="1" si="11"/>
        <v>7.6649960783715221E-2</v>
      </c>
      <c r="T112" s="1">
        <f t="shared" ca="1" si="11"/>
        <v>8.7862388004580044E-2</v>
      </c>
      <c r="U112" s="1">
        <f t="shared" ca="1" si="11"/>
        <v>7.1824917163808191E-2</v>
      </c>
      <c r="V112" s="1">
        <f t="shared" ref="V112:V158" ca="1" si="15">(V62+0.6*(W62+U62)+0.15*T2)/(1+2*0.6+0.15)</f>
        <v>4.6100827721853296E-2</v>
      </c>
      <c r="W112" s="1">
        <f t="shared" ref="W112:W157" ca="1" si="16">(W62+0.6*(V62)+0.15*U62)/(1+0.6+0.15)</f>
        <v>5.9821640757748429E-2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4.7819479897756624E-2</v>
      </c>
      <c r="E113" s="1">
        <f t="shared" ca="1" si="13"/>
        <v>2.9735651926724543E-2</v>
      </c>
      <c r="F113" s="1">
        <f t="shared" ca="1" si="14"/>
        <v>7.4598852921196501E-2</v>
      </c>
      <c r="G113" s="1">
        <f t="shared" ca="1" si="10"/>
        <v>0.11375329440179463</v>
      </c>
      <c r="H113" s="1">
        <f t="shared" ca="1" si="10"/>
        <v>0.1002257155365603</v>
      </c>
      <c r="I113" s="1">
        <f t="shared" ca="1" si="11"/>
        <v>6.5214929038669101E-2</v>
      </c>
      <c r="J113" s="1">
        <f t="shared" ca="1" si="11"/>
        <v>4.4452821869604642E-2</v>
      </c>
      <c r="K113" s="1">
        <f t="shared" ca="1" si="11"/>
        <v>8.2651174310629683E-2</v>
      </c>
      <c r="L113" s="1">
        <f t="shared" ca="1" si="11"/>
        <v>0.21687747399939653</v>
      </c>
      <c r="M113" s="1">
        <f t="shared" ca="1" si="11"/>
        <v>0.33824318905489398</v>
      </c>
      <c r="N113" s="1">
        <f t="shared" ca="1" si="11"/>
        <v>0.26699210622407116</v>
      </c>
      <c r="O113" s="1">
        <f t="shared" ca="1" si="11"/>
        <v>0.20343836582684424</v>
      </c>
      <c r="P113" s="1">
        <f t="shared" ca="1" si="11"/>
        <v>0.10268370793906331</v>
      </c>
      <c r="Q113" s="1">
        <f t="shared" ca="1" si="11"/>
        <v>8.6434515307190374E-2</v>
      </c>
      <c r="R113" s="1">
        <f t="shared" ca="1" si="11"/>
        <v>0.12530020616244783</v>
      </c>
      <c r="S113" s="1">
        <f t="shared" ca="1" si="11"/>
        <v>0.15141423438663226</v>
      </c>
      <c r="T113" s="1">
        <f t="shared" ca="1" si="11"/>
        <v>0.12878994812953568</v>
      </c>
      <c r="U113" s="1">
        <f t="shared" ca="1" si="11"/>
        <v>7.2672629020862384E-2</v>
      </c>
      <c r="V113" s="1">
        <f t="shared" ca="1" si="15"/>
        <v>-1.531483424926066E-2</v>
      </c>
      <c r="W113" s="1">
        <f t="shared" ca="1" si="16"/>
        <v>-0.10117262302973239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3.7026468048345591E-2</v>
      </c>
      <c r="E114" s="1">
        <f t="shared" ca="1" si="13"/>
        <v>4.7128624293701224E-2</v>
      </c>
      <c r="F114" s="1">
        <f t="shared" ca="1" si="14"/>
        <v>3.8534938454756529E-2</v>
      </c>
      <c r="G114" s="1">
        <f t="shared" ca="1" si="10"/>
        <v>3.0958154028199812E-2</v>
      </c>
      <c r="H114" s="1">
        <f t="shared" ca="1" si="10"/>
        <v>6.1431647467429492E-3</v>
      </c>
      <c r="I114" s="1">
        <f t="shared" ca="1" si="11"/>
        <v>-6.2707969791355261E-2</v>
      </c>
      <c r="J114" s="1">
        <f t="shared" ca="1" si="11"/>
        <v>-6.7211107606045942E-2</v>
      </c>
      <c r="K114" s="1">
        <f t="shared" ca="1" si="11"/>
        <v>7.7781992676467779E-2</v>
      </c>
      <c r="L114" s="1">
        <f t="shared" ca="1" si="11"/>
        <v>0.28011796546571754</v>
      </c>
      <c r="M114" s="1">
        <f t="shared" ca="1" si="11"/>
        <v>0.43109054364469895</v>
      </c>
      <c r="N114" s="1">
        <f t="shared" ca="1" si="11"/>
        <v>0.37401597513210583</v>
      </c>
      <c r="O114" s="1">
        <f t="shared" ca="1" si="11"/>
        <v>0.27016156661973861</v>
      </c>
      <c r="P114" s="1">
        <f t="shared" ca="1" si="11"/>
        <v>0.12619228803864774</v>
      </c>
      <c r="Q114" s="1">
        <f t="shared" ca="1" si="11"/>
        <v>7.2124278642590162E-2</v>
      </c>
      <c r="R114" s="1">
        <f t="shared" ca="1" si="11"/>
        <v>7.7600672819597774E-2</v>
      </c>
      <c r="S114" s="1">
        <f t="shared" ca="1" si="11"/>
        <v>4.1148203085757847E-2</v>
      </c>
      <c r="T114" s="1">
        <f t="shared" ca="1" si="11"/>
        <v>-6.254280175881E-3</v>
      </c>
      <c r="U114" s="1">
        <f t="shared" ca="1" si="11"/>
        <v>1.2472620486392345E-2</v>
      </c>
      <c r="V114" s="1">
        <f t="shared" ca="1" si="15"/>
        <v>2.5108919790213971E-2</v>
      </c>
      <c r="W114" s="1">
        <f t="shared" ca="1" si="16"/>
        <v>-2.0788907041756084E-2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-2.9020094662900581E-2</v>
      </c>
      <c r="E115" s="1">
        <f t="shared" ca="1" si="13"/>
        <v>-1.7128505481784947E-2</v>
      </c>
      <c r="F115" s="1">
        <f t="shared" ca="1" si="14"/>
        <v>1.5979894548997949E-2</v>
      </c>
      <c r="G115" s="1">
        <f t="shared" ca="1" si="10"/>
        <v>7.5518446174532138E-3</v>
      </c>
      <c r="H115" s="1">
        <f t="shared" ca="1" si="10"/>
        <v>-1.3975320604619612E-2</v>
      </c>
      <c r="I115" s="1">
        <f t="shared" ca="1" si="11"/>
        <v>-5.644115819999164E-2</v>
      </c>
      <c r="J115" s="1">
        <f t="shared" ca="1" si="11"/>
        <v>-0.12110115660382356</v>
      </c>
      <c r="K115" s="1">
        <f t="shared" ca="1" si="11"/>
        <v>-1.4750801466945773E-2</v>
      </c>
      <c r="L115" s="1">
        <f t="shared" ca="1" si="11"/>
        <v>0.27563829843436194</v>
      </c>
      <c r="M115" s="1">
        <f t="shared" ca="1" si="11"/>
        <v>0.49221714472384648</v>
      </c>
      <c r="N115" s="1">
        <f t="shared" ca="1" si="11"/>
        <v>0.31740769656525114</v>
      </c>
      <c r="O115" s="1">
        <f t="shared" ca="1" si="11"/>
        <v>0.17231652776948581</v>
      </c>
      <c r="P115" s="1">
        <f t="shared" ca="1" si="11"/>
        <v>0.19489717799976586</v>
      </c>
      <c r="Q115" s="1">
        <f t="shared" ca="1" si="11"/>
        <v>0.23456223193547859</v>
      </c>
      <c r="R115" s="1">
        <f t="shared" ca="1" si="11"/>
        <v>0.13680314137772481</v>
      </c>
      <c r="S115" s="1">
        <f t="shared" ca="1" si="11"/>
        <v>5.1866874508636321E-2</v>
      </c>
      <c r="T115" s="1">
        <f t="shared" ca="1" si="11"/>
        <v>1.4940822535644379E-2</v>
      </c>
      <c r="U115" s="1">
        <f t="shared" ca="1" si="11"/>
        <v>-2.3669142717491921E-2</v>
      </c>
      <c r="V115" s="1">
        <f t="shared" ca="1" si="15"/>
        <v>-7.1464186973001359E-2</v>
      </c>
      <c r="W115" s="1">
        <f t="shared" ca="1" si="16"/>
        <v>-0.10315545835683071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3.410510097313274E-3</v>
      </c>
      <c r="E116" s="1">
        <f t="shared" ca="1" si="13"/>
        <v>-2.9723803087654559E-4</v>
      </c>
      <c r="F116" s="1">
        <f t="shared" ca="1" si="14"/>
        <v>-5.9805079600413671E-3</v>
      </c>
      <c r="G116" s="1">
        <f t="shared" ca="1" si="10"/>
        <v>2.9358772296474024E-2</v>
      </c>
      <c r="H116" s="1">
        <f t="shared" ca="1" si="10"/>
        <v>6.2729810117768153E-2</v>
      </c>
      <c r="I116" s="1">
        <f t="shared" ca="1" si="11"/>
        <v>5.304228009213563E-2</v>
      </c>
      <c r="J116" s="1">
        <f t="shared" ca="1" si="11"/>
        <v>2.1267008398164155E-2</v>
      </c>
      <c r="K116" s="1">
        <f t="shared" ca="1" si="11"/>
        <v>3.3586447447485533E-2</v>
      </c>
      <c r="L116" s="1">
        <f t="shared" ca="1" si="11"/>
        <v>0.21191616701252128</v>
      </c>
      <c r="M116" s="1">
        <f t="shared" ca="1" si="11"/>
        <v>0.45860991012229702</v>
      </c>
      <c r="N116" s="1">
        <f t="shared" ca="1" si="11"/>
        <v>0.46944926428991024</v>
      </c>
      <c r="O116" s="1">
        <f t="shared" ca="1" si="11"/>
        <v>0.40544452206161202</v>
      </c>
      <c r="P116" s="1">
        <f t="shared" ca="1" si="11"/>
        <v>0.20405970366696741</v>
      </c>
      <c r="Q116" s="1">
        <f t="shared" ca="1" si="11"/>
        <v>7.4673662976843996E-2</v>
      </c>
      <c r="R116" s="1">
        <f t="shared" ca="1" si="11"/>
        <v>4.3976968956863649E-2</v>
      </c>
      <c r="S116" s="1">
        <f t="shared" ca="1" si="11"/>
        <v>6.3329316773251418E-2</v>
      </c>
      <c r="T116" s="1">
        <f t="shared" ca="1" si="11"/>
        <v>8.9926449199627223E-2</v>
      </c>
      <c r="U116" s="1">
        <f t="shared" ca="1" si="11"/>
        <v>6.1016698828100367E-2</v>
      </c>
      <c r="V116" s="1">
        <f t="shared" ca="1" si="15"/>
        <v>1.8703713747356316E-2</v>
      </c>
      <c r="W116" s="1">
        <f t="shared" ca="1" si="16"/>
        <v>5.8078815842485644E-3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0.12733293009669652</v>
      </c>
      <c r="E117" s="1">
        <f t="shared" ca="1" si="13"/>
        <v>9.0504285312762264E-2</v>
      </c>
      <c r="F117" s="1">
        <f t="shared" ca="1" si="14"/>
        <v>5.5534189509699718E-2</v>
      </c>
      <c r="G117" s="1">
        <f t="shared" ca="1" si="10"/>
        <v>1.0654248916665308E-2</v>
      </c>
      <c r="H117" s="1">
        <f t="shared" ca="1" si="10"/>
        <v>7.3700707011379128E-3</v>
      </c>
      <c r="I117" s="1">
        <f t="shared" ca="1" si="11"/>
        <v>3.7281287953820845E-2</v>
      </c>
      <c r="J117" s="1">
        <f t="shared" ca="1" si="11"/>
        <v>3.4770072380729308E-2</v>
      </c>
      <c r="K117" s="1">
        <f t="shared" ca="1" si="11"/>
        <v>6.400850872355153E-2</v>
      </c>
      <c r="L117" s="1">
        <f t="shared" ca="1" si="11"/>
        <v>0.23784374765658142</v>
      </c>
      <c r="M117" s="1">
        <f t="shared" ca="1" si="11"/>
        <v>0.438674129368336</v>
      </c>
      <c r="N117" s="1">
        <f t="shared" ca="1" si="11"/>
        <v>0.36026803977959199</v>
      </c>
      <c r="O117" s="1">
        <f t="shared" ca="1" si="11"/>
        <v>0.29000660556825297</v>
      </c>
      <c r="P117" s="1">
        <f t="shared" ca="1" si="11"/>
        <v>0.2225230884719262</v>
      </c>
      <c r="Q117" s="1">
        <f t="shared" ca="1" si="11"/>
        <v>0.17497655608527291</v>
      </c>
      <c r="R117" s="1">
        <f t="shared" ca="1" si="11"/>
        <v>0.12717937678839683</v>
      </c>
      <c r="S117" s="1">
        <f t="shared" ca="1" si="11"/>
        <v>7.4981868768549537E-2</v>
      </c>
      <c r="T117" s="1">
        <f t="shared" ca="1" si="11"/>
        <v>3.5810740100718455E-2</v>
      </c>
      <c r="U117" s="1">
        <f t="shared" ca="1" si="11"/>
        <v>2.9893580099635143E-2</v>
      </c>
      <c r="V117" s="1">
        <f t="shared" ca="1" si="15"/>
        <v>3.7991948072747667E-2</v>
      </c>
      <c r="W117" s="1">
        <f t="shared" ca="1" si="16"/>
        <v>8.6821744383155125E-2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7.3422019948935949E-2</v>
      </c>
      <c r="E118" s="1">
        <f t="shared" ca="1" si="13"/>
        <v>7.9210604263331333E-2</v>
      </c>
      <c r="F118" s="1">
        <f t="shared" ca="1" si="14"/>
        <v>6.2961563370702675E-2</v>
      </c>
      <c r="G118" s="1">
        <f t="shared" ca="1" si="10"/>
        <v>2.6375034040225221E-2</v>
      </c>
      <c r="H118" s="1">
        <f t="shared" ca="1" si="10"/>
        <v>-9.3881762998990568E-3</v>
      </c>
      <c r="I118" s="1">
        <f t="shared" ca="1" si="11"/>
        <v>-6.9592201673629121E-3</v>
      </c>
      <c r="J118" s="1">
        <f t="shared" ca="1" si="11"/>
        <v>-1.4365375888397026E-2</v>
      </c>
      <c r="K118" s="1">
        <f t="shared" ca="1" si="11"/>
        <v>2.4395159776274534E-2</v>
      </c>
      <c r="L118" s="1">
        <f t="shared" ca="1" si="11"/>
        <v>0.17501915333056237</v>
      </c>
      <c r="M118" s="1">
        <f t="shared" ca="1" si="11"/>
        <v>0.38057296179665512</v>
      </c>
      <c r="N118" s="1">
        <f t="shared" ca="1" si="11"/>
        <v>0.39963440291254337</v>
      </c>
      <c r="O118" s="1">
        <f t="shared" ca="1" si="11"/>
        <v>0.37315905751010436</v>
      </c>
      <c r="P118" s="1">
        <f t="shared" ca="1" si="11"/>
        <v>0.20275465598279552</v>
      </c>
      <c r="Q118" s="1">
        <f t="shared" ca="1" si="11"/>
        <v>5.6689011843699913E-2</v>
      </c>
      <c r="R118" s="1">
        <f t="shared" ca="1" si="11"/>
        <v>1.9731711825987718E-2</v>
      </c>
      <c r="S118" s="1">
        <f t="shared" ca="1" si="11"/>
        <v>-7.3008575898437719E-4</v>
      </c>
      <c r="T118" s="1">
        <f t="shared" ca="1" si="11"/>
        <v>-4.5615478793169829E-2</v>
      </c>
      <c r="U118" s="1">
        <f t="shared" ca="1" si="11"/>
        <v>-6.7876800066340309E-2</v>
      </c>
      <c r="V118" s="1">
        <f t="shared" ca="1" si="15"/>
        <v>-5.598369161008037E-2</v>
      </c>
      <c r="W118" s="1">
        <f t="shared" ca="1" si="16"/>
        <v>-2.0257767585756849E-2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5.1132923794511523E-2</v>
      </c>
      <c r="E119" s="1">
        <f t="shared" ca="1" si="13"/>
        <v>7.5329125511655867E-2</v>
      </c>
      <c r="F119" s="1">
        <f t="shared" ca="1" si="14"/>
        <v>0.13467294603478466</v>
      </c>
      <c r="G119" s="1">
        <f t="shared" ca="1" si="10"/>
        <v>0.14310813151256171</v>
      </c>
      <c r="H119" s="1">
        <f t="shared" ca="1" si="10"/>
        <v>8.7499170335043716E-2</v>
      </c>
      <c r="I119" s="1">
        <f t="shared" ca="1" si="11"/>
        <v>1.7882639791033262E-2</v>
      </c>
      <c r="J119" s="1">
        <f t="shared" ca="1" si="11"/>
        <v>9.1986266126471653E-3</v>
      </c>
      <c r="K119" s="1">
        <f t="shared" ca="1" si="11"/>
        <v>6.7092334826833008E-2</v>
      </c>
      <c r="L119" s="1">
        <f t="shared" ca="1" si="11"/>
        <v>0.23221229237560564</v>
      </c>
      <c r="M119" s="1">
        <f t="shared" ca="1" si="11"/>
        <v>0.42940266122489429</v>
      </c>
      <c r="N119" s="1">
        <f t="shared" ca="1" si="11"/>
        <v>0.38964049423399399</v>
      </c>
      <c r="O119" s="1">
        <f t="shared" ca="1" si="11"/>
        <v>0.29720726065797753</v>
      </c>
      <c r="P119" s="1">
        <f t="shared" ca="1" si="11"/>
        <v>0.17778894757911487</v>
      </c>
      <c r="Q119" s="1">
        <f t="shared" ca="1" si="11"/>
        <v>8.5300673371667871E-2</v>
      </c>
      <c r="R119" s="1">
        <f t="shared" ca="1" si="11"/>
        <v>7.9819376367031208E-2</v>
      </c>
      <c r="S119" s="1">
        <f t="shared" ca="1" si="11"/>
        <v>0.14813129860634039</v>
      </c>
      <c r="T119" s="1">
        <f t="shared" ca="1" si="11"/>
        <v>0.25666294518989891</v>
      </c>
      <c r="U119" s="1">
        <f t="shared" ca="1" si="11"/>
        <v>0.24959855061476696</v>
      </c>
      <c r="V119" s="1">
        <f t="shared" ca="1" si="15"/>
        <v>0.17832547871349827</v>
      </c>
      <c r="W119" s="1">
        <f t="shared" ca="1" si="16"/>
        <v>0.12396729399714265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3.9471620236004243E-2</v>
      </c>
      <c r="E120" s="1">
        <f t="shared" ca="1" si="13"/>
        <v>3.4040878093160573E-2</v>
      </c>
      <c r="F120" s="1">
        <f t="shared" ca="1" si="14"/>
        <v>4.918548194464635E-2</v>
      </c>
      <c r="G120" s="1">
        <f t="shared" ca="1" si="10"/>
        <v>5.4663181116884431E-2</v>
      </c>
      <c r="H120" s="1">
        <f t="shared" ca="1" si="10"/>
        <v>1.0659527851737858E-2</v>
      </c>
      <c r="I120" s="1">
        <f t="shared" ca="1" si="11"/>
        <v>-2.9551611467518352E-2</v>
      </c>
      <c r="J120" s="1">
        <f t="shared" ca="1" si="11"/>
        <v>-4.799145698669114E-2</v>
      </c>
      <c r="K120" s="1">
        <f t="shared" ca="1" si="11"/>
        <v>3.3711329869811714E-2</v>
      </c>
      <c r="L120" s="1">
        <f t="shared" ca="1" si="11"/>
        <v>0.26636381531444636</v>
      </c>
      <c r="M120" s="1">
        <f t="shared" ca="1" si="11"/>
        <v>0.52089269631375557</v>
      </c>
      <c r="N120" s="1">
        <f t="shared" ca="1" si="11"/>
        <v>0.54320410985405354</v>
      </c>
      <c r="O120" s="1">
        <f t="shared" ca="1" si="11"/>
        <v>0.55668885973436255</v>
      </c>
      <c r="P120" s="1">
        <f t="shared" ca="1" si="11"/>
        <v>0.38898545932403256</v>
      </c>
      <c r="Q120" s="1">
        <f t="shared" ca="1" si="11"/>
        <v>0.18103171699469564</v>
      </c>
      <c r="R120" s="1">
        <f t="shared" ca="1" si="11"/>
        <v>0.14195943821560511</v>
      </c>
      <c r="S120" s="1">
        <f t="shared" ca="1" si="11"/>
        <v>0.18496141568321972</v>
      </c>
      <c r="T120" s="1">
        <f t="shared" ca="1" si="11"/>
        <v>0.13675186119404278</v>
      </c>
      <c r="U120" s="1">
        <f t="shared" ca="1" si="11"/>
        <v>7.1769737112124116E-3</v>
      </c>
      <c r="V120" s="1">
        <f t="shared" ca="1" si="15"/>
        <v>-4.8090491044764976E-2</v>
      </c>
      <c r="W120" s="1">
        <f t="shared" ca="1" si="16"/>
        <v>-3.0907834495722011E-2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-1.4289114123193487E-2</v>
      </c>
      <c r="E121" s="1">
        <f t="shared" ca="1" si="13"/>
        <v>1.257033175090596E-2</v>
      </c>
      <c r="F121" s="1">
        <f t="shared" ca="1" si="14"/>
        <v>3.4613025191084557E-2</v>
      </c>
      <c r="G121" s="1">
        <f t="shared" ca="1" si="10"/>
        <v>4.8480281443764747E-2</v>
      </c>
      <c r="H121" s="1">
        <f t="shared" ca="1" si="10"/>
        <v>5.4080803999768577E-2</v>
      </c>
      <c r="I121" s="1">
        <f t="shared" ca="1" si="11"/>
        <v>3.4137450411238224E-2</v>
      </c>
      <c r="J121" s="1">
        <f t="shared" ca="1" si="11"/>
        <v>3.3671939241171699E-2</v>
      </c>
      <c r="K121" s="1">
        <f t="shared" ca="1" si="11"/>
        <v>9.3338449565524798E-2</v>
      </c>
      <c r="L121" s="1">
        <f t="shared" ca="1" si="11"/>
        <v>0.24302339282041649</v>
      </c>
      <c r="M121" s="1">
        <f t="shared" ca="1" si="11"/>
        <v>0.39226000342935319</v>
      </c>
      <c r="N121" s="1">
        <f t="shared" ca="1" si="11"/>
        <v>0.35051964708029704</v>
      </c>
      <c r="O121" s="1">
        <f t="shared" ca="1" si="11"/>
        <v>0.29269994112388253</v>
      </c>
      <c r="P121" s="1">
        <f t="shared" ca="1" si="11"/>
        <v>0.15653980543116103</v>
      </c>
      <c r="Q121" s="1">
        <f t="shared" ca="1" si="11"/>
        <v>0.10751957943533005</v>
      </c>
      <c r="R121" s="1">
        <f t="shared" ca="1" si="11"/>
        <v>0.1347883396762837</v>
      </c>
      <c r="S121" s="1">
        <f t="shared" ca="1" si="11"/>
        <v>0.12554719707747583</v>
      </c>
      <c r="T121" s="1">
        <f t="shared" ca="1" si="11"/>
        <v>7.9046411754751605E-2</v>
      </c>
      <c r="U121" s="1">
        <f t="shared" ca="1" si="11"/>
        <v>2.3080606312422394E-2</v>
      </c>
      <c r="V121" s="1">
        <f t="shared" ca="1" si="15"/>
        <v>-8.9287692067005105E-3</v>
      </c>
      <c r="W121" s="1">
        <f t="shared" ca="1" si="16"/>
        <v>-1.0064709679789063E-2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0.10455206889719526</v>
      </c>
      <c r="E122" s="1">
        <f t="shared" ca="1" si="13"/>
        <v>0.10619692925142203</v>
      </c>
      <c r="F122" s="1">
        <f t="shared" ca="1" si="14"/>
        <v>5.0624752274773345E-2</v>
      </c>
      <c r="G122" s="1">
        <f t="shared" ca="1" si="10"/>
        <v>-1.8175688266885204E-2</v>
      </c>
      <c r="H122" s="1">
        <f t="shared" ca="1" si="10"/>
        <v>-4.9873856550904927E-2</v>
      </c>
      <c r="I122" s="1">
        <f t="shared" ca="1" si="11"/>
        <v>-1.6644423159548748E-2</v>
      </c>
      <c r="J122" s="1">
        <f t="shared" ca="1" si="11"/>
        <v>2.7997915642848138E-2</v>
      </c>
      <c r="K122" s="1">
        <f t="shared" ca="1" si="11"/>
        <v>9.1375176199799638E-2</v>
      </c>
      <c r="L122" s="1">
        <f t="shared" ca="1" si="11"/>
        <v>0.27438639585952346</v>
      </c>
      <c r="M122" s="1">
        <f t="shared" ca="1" si="11"/>
        <v>0.47779047869523694</v>
      </c>
      <c r="N122" s="1">
        <f t="shared" ca="1" si="11"/>
        <v>0.41699988086692119</v>
      </c>
      <c r="O122" s="1">
        <f t="shared" ca="1" si="11"/>
        <v>0.33795976776651176</v>
      </c>
      <c r="P122" s="1">
        <f t="shared" ca="1" si="11"/>
        <v>0.1936580032814289</v>
      </c>
      <c r="Q122" s="1">
        <f t="shared" ca="1" si="11"/>
        <v>8.3245862196436773E-2</v>
      </c>
      <c r="R122" s="1">
        <f t="shared" ca="1" si="11"/>
        <v>5.1995269323372485E-2</v>
      </c>
      <c r="S122" s="1">
        <f t="shared" ca="1" si="11"/>
        <v>6.6795640570099013E-2</v>
      </c>
      <c r="T122" s="1">
        <f t="shared" ca="1" si="11"/>
        <v>5.8371493839256862E-2</v>
      </c>
      <c r="U122" s="1">
        <f t="shared" ca="1" si="11"/>
        <v>1.2723768787602868E-2</v>
      </c>
      <c r="V122" s="1">
        <f t="shared" ca="1" si="15"/>
        <v>-4.1501813217036804E-2</v>
      </c>
      <c r="W122" s="1">
        <f t="shared" ca="1" si="16"/>
        <v>-6.6154929238168098E-2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-3.2039957119919263E-2</v>
      </c>
      <c r="E123" s="1">
        <f t="shared" ca="1" si="13"/>
        <v>-3.7971083659713842E-2</v>
      </c>
      <c r="F123" s="1">
        <f t="shared" ca="1" si="14"/>
        <v>-7.0987293344299277E-2</v>
      </c>
      <c r="G123" s="1">
        <f t="shared" ca="1" si="10"/>
        <v>-6.0885036272389136E-2</v>
      </c>
      <c r="H123" s="1">
        <f t="shared" ca="1" si="10"/>
        <v>-2.134798875605122E-2</v>
      </c>
      <c r="I123" s="1">
        <f t="shared" ca="1" si="11"/>
        <v>-2.5448636488318459E-2</v>
      </c>
      <c r="J123" s="1">
        <f t="shared" ca="1" si="11"/>
        <v>-6.2477281021784903E-2</v>
      </c>
      <c r="K123" s="1">
        <f t="shared" ca="1" si="11"/>
        <v>1.6767013448453043E-2</v>
      </c>
      <c r="L123" s="1">
        <f t="shared" ca="1" si="11"/>
        <v>0.23769745612864571</v>
      </c>
      <c r="M123" s="1">
        <f t="shared" ca="1" si="11"/>
        <v>0.44653788000333972</v>
      </c>
      <c r="N123" s="1">
        <f t="shared" ca="1" si="11"/>
        <v>0.42964713840910057</v>
      </c>
      <c r="O123" s="1">
        <f t="shared" ca="1" si="11"/>
        <v>0.36928130842569706</v>
      </c>
      <c r="P123" s="1">
        <f t="shared" ca="1" si="11"/>
        <v>0.23690046280415117</v>
      </c>
      <c r="Q123" s="1">
        <f t="shared" ca="1" si="11"/>
        <v>0.11785915194542151</v>
      </c>
      <c r="R123" s="1">
        <f t="shared" ca="1" si="11"/>
        <v>7.5652747175429066E-2</v>
      </c>
      <c r="S123" s="1">
        <f t="shared" ca="1" si="11"/>
        <v>9.0317571096937152E-2</v>
      </c>
      <c r="T123" s="1">
        <f t="shared" ca="1" si="11"/>
        <v>9.4925640595089886E-2</v>
      </c>
      <c r="U123" s="1">
        <f t="shared" ca="1" si="11"/>
        <v>3.8542511068802063E-2</v>
      </c>
      <c r="V123" s="1">
        <f t="shared" ca="1" si="15"/>
        <v>-3.117832279521213E-2</v>
      </c>
      <c r="W123" s="1">
        <f t="shared" ca="1" si="16"/>
        <v>-1.056347541816836E-2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5.5187397515361877E-2</v>
      </c>
      <c r="E124" s="1">
        <f t="shared" ca="1" si="13"/>
        <v>5.6178066924959309E-2</v>
      </c>
      <c r="F124" s="1">
        <f t="shared" ca="1" si="14"/>
        <v>1.9493926958006242E-2</v>
      </c>
      <c r="G124" s="1">
        <f t="shared" ca="1" si="10"/>
        <v>-5.609650105106361E-3</v>
      </c>
      <c r="H124" s="1">
        <f t="shared" ca="1" si="10"/>
        <v>-1.5737646172296955E-2</v>
      </c>
      <c r="I124" s="1">
        <f t="shared" ca="1" si="11"/>
        <v>-7.2539862695070734E-3</v>
      </c>
      <c r="J124" s="1">
        <f t="shared" ca="1" si="11"/>
        <v>1.6293374949163202E-2</v>
      </c>
      <c r="K124" s="1">
        <f t="shared" ca="1" si="11"/>
        <v>7.7078266347877469E-2</v>
      </c>
      <c r="L124" s="1">
        <f t="shared" ca="1" si="11"/>
        <v>0.27464367434357689</v>
      </c>
      <c r="M124" s="1">
        <f t="shared" ca="1" si="11"/>
        <v>0.45760312246135176</v>
      </c>
      <c r="N124" s="1">
        <f t="shared" ca="1" si="11"/>
        <v>0.39977270064369386</v>
      </c>
      <c r="O124" s="1">
        <f t="shared" ca="1" si="11"/>
        <v>0.32459419625447095</v>
      </c>
      <c r="P124" s="1">
        <f t="shared" ca="1" si="11"/>
        <v>0.19936769513205119</v>
      </c>
      <c r="Q124" s="1">
        <f t="shared" ca="1" si="11"/>
        <v>0.11098519605579651</v>
      </c>
      <c r="R124" s="1">
        <f t="shared" ca="1" si="11"/>
        <v>1.1848398220908902E-2</v>
      </c>
      <c r="S124" s="1">
        <f t="shared" ca="1" si="11"/>
        <v>-3.6248661509524882E-2</v>
      </c>
      <c r="T124" s="1">
        <f t="shared" ca="1" si="11"/>
        <v>-3.0597785164236113E-3</v>
      </c>
      <c r="U124" s="1">
        <f t="shared" ca="1" si="11"/>
        <v>4.1512478991600509E-2</v>
      </c>
      <c r="V124" s="1">
        <f t="shared" ca="1" si="15"/>
        <v>6.6666402095420296E-2</v>
      </c>
      <c r="W124" s="1">
        <f t="shared" ca="1" si="16"/>
        <v>2.5482615227864835E-2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0.11098569571685875</v>
      </c>
      <c r="E125" s="1">
        <f t="shared" ca="1" si="13"/>
        <v>1.1138977146225276E-2</v>
      </c>
      <c r="F125" s="1">
        <f t="shared" ca="1" si="14"/>
        <v>-2.966099791987924E-2</v>
      </c>
      <c r="G125" s="1">
        <f t="shared" ca="1" si="10"/>
        <v>-2.9597598312765365E-2</v>
      </c>
      <c r="H125" s="1">
        <f t="shared" ca="1" si="10"/>
        <v>2.0086116538866668E-2</v>
      </c>
      <c r="I125" s="1">
        <f t="shared" ca="1" si="11"/>
        <v>0.11217465357009448</v>
      </c>
      <c r="J125" s="1">
        <f t="shared" ca="1" si="11"/>
        <v>0.13619545063496979</v>
      </c>
      <c r="K125" s="1">
        <f t="shared" ca="1" si="11"/>
        <v>0.13324163197295749</v>
      </c>
      <c r="L125" s="1">
        <f t="shared" ca="1" si="11"/>
        <v>0.25180790428230859</v>
      </c>
      <c r="M125" s="1">
        <f t="shared" ca="1" si="11"/>
        <v>0.38405455400722638</v>
      </c>
      <c r="N125" s="1">
        <f t="shared" ca="1" si="11"/>
        <v>0.23180357756756304</v>
      </c>
      <c r="O125" s="1">
        <f t="shared" ca="1" si="11"/>
        <v>4.9365119163245673E-2</v>
      </c>
      <c r="P125" s="1">
        <f t="shared" ca="1" si="11"/>
        <v>-3.5385310017811041E-2</v>
      </c>
      <c r="Q125" s="1">
        <f t="shared" ca="1" si="11"/>
        <v>1.1533875545677499E-2</v>
      </c>
      <c r="R125" s="1">
        <f t="shared" ca="1" si="11"/>
        <v>0.12291676844720892</v>
      </c>
      <c r="S125" s="1">
        <f t="shared" ca="1" si="11"/>
        <v>0.11305291639445411</v>
      </c>
      <c r="T125" s="1">
        <f t="shared" ca="1" si="11"/>
        <v>4.0511824346741866E-2</v>
      </c>
      <c r="U125" s="1">
        <f t="shared" ca="1" si="11"/>
        <v>2.4360333564747146E-2</v>
      </c>
      <c r="V125" s="1">
        <f t="shared" ca="1" si="15"/>
        <v>3.1762889948754945E-2</v>
      </c>
      <c r="W125" s="1">
        <f t="shared" ca="1" si="16"/>
        <v>-2.0232446611666045E-3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9.1900131960773956E-2</v>
      </c>
      <c r="E126" s="1">
        <f t="shared" ca="1" si="13"/>
        <v>0.10660514965091718</v>
      </c>
      <c r="F126" s="1">
        <f t="shared" ca="1" si="14"/>
        <v>0.1312923821751511</v>
      </c>
      <c r="G126" s="1">
        <f t="shared" ca="1" si="10"/>
        <v>5.6698755584658422E-2</v>
      </c>
      <c r="H126" s="1">
        <f t="shared" ca="1" si="10"/>
        <v>-6.7035955179962775E-2</v>
      </c>
      <c r="I126" s="1">
        <f t="shared" ca="1" si="11"/>
        <v>-0.12574309135545361</v>
      </c>
      <c r="J126" s="1">
        <f t="shared" ca="1" si="11"/>
        <v>-9.2051750059592014E-2</v>
      </c>
      <c r="K126" s="1">
        <f t="shared" ca="1" si="11"/>
        <v>1.6937758418015109E-2</v>
      </c>
      <c r="L126" s="1">
        <f t="shared" ca="1" si="11"/>
        <v>0.2403215838103207</v>
      </c>
      <c r="M126" s="1">
        <f t="shared" ca="1" si="11"/>
        <v>0.49617927864563838</v>
      </c>
      <c r="N126" s="1">
        <f t="shared" ca="1" si="11"/>
        <v>0.484753089080869</v>
      </c>
      <c r="O126" s="1">
        <f t="shared" ca="1" si="11"/>
        <v>0.47432617237871638</v>
      </c>
      <c r="P126" s="1">
        <f t="shared" ca="1" si="11"/>
        <v>0.33560414763638396</v>
      </c>
      <c r="Q126" s="1">
        <f t="shared" ca="1" si="11"/>
        <v>0.17387774757539853</v>
      </c>
      <c r="R126" s="1">
        <f t="shared" ca="1" si="11"/>
        <v>8.4669163757727442E-2</v>
      </c>
      <c r="S126" s="1">
        <f t="shared" ca="1" si="11"/>
        <v>4.892733079605395E-2</v>
      </c>
      <c r="T126" s="1">
        <f t="shared" ca="1" si="11"/>
        <v>-1.4783048438109542E-2</v>
      </c>
      <c r="U126" s="1">
        <f t="shared" ca="1" si="11"/>
        <v>-6.9715903045661942E-2</v>
      </c>
      <c r="V126" s="1">
        <f t="shared" ca="1" si="15"/>
        <v>-3.3160224075210118E-2</v>
      </c>
      <c r="W126" s="1">
        <f t="shared" ca="1" si="16"/>
        <v>4.318320471427211E-2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6.7517933987423576E-2</v>
      </c>
      <c r="E127" s="1">
        <f t="shared" ca="1" si="13"/>
        <v>2.8833687072492391E-2</v>
      </c>
      <c r="F127" s="1">
        <f t="shared" ca="1" si="14"/>
        <v>1.393421289115046E-2</v>
      </c>
      <c r="G127" s="1">
        <f t="shared" ca="1" si="14"/>
        <v>-1.3971657758965462E-2</v>
      </c>
      <c r="H127" s="1">
        <f t="shared" ca="1" si="14"/>
        <v>-7.3346752931154335E-2</v>
      </c>
      <c r="I127" s="1">
        <f t="shared" ca="1" si="14"/>
        <v>-8.223056805010702E-2</v>
      </c>
      <c r="J127" s="1">
        <f t="shared" ca="1" si="14"/>
        <v>-5.9514669866603687E-3</v>
      </c>
      <c r="K127" s="1">
        <f t="shared" ca="1" si="14"/>
        <v>0.12861220328340969</v>
      </c>
      <c r="L127" s="1">
        <f t="shared" ca="1" si="14"/>
        <v>0.3270688145121588</v>
      </c>
      <c r="M127" s="1">
        <f t="shared" ca="1" si="14"/>
        <v>0.49762421014477365</v>
      </c>
      <c r="N127" s="1">
        <f t="shared" ca="1" si="14"/>
        <v>0.4399916773333688</v>
      </c>
      <c r="O127" s="1">
        <f t="shared" ca="1" si="14"/>
        <v>0.35108591691700602</v>
      </c>
      <c r="P127" s="1">
        <f t="shared" ca="1" si="14"/>
        <v>0.13614260941876158</v>
      </c>
      <c r="Q127" s="1">
        <f t="shared" ca="1" si="14"/>
        <v>-2.3991236846244303E-2</v>
      </c>
      <c r="R127" s="1">
        <f t="shared" ca="1" si="14"/>
        <v>-6.7298029272069376E-2</v>
      </c>
      <c r="S127" s="1">
        <f t="shared" ca="1" si="14"/>
        <v>-6.3875684279476611E-2</v>
      </c>
      <c r="T127" s="1">
        <f t="shared" ca="1" si="14"/>
        <v>-4.2658413152471437E-2</v>
      </c>
      <c r="U127" s="1">
        <f t="shared" ca="1" si="14"/>
        <v>-1.392914662583738E-2</v>
      </c>
      <c r="V127" s="1">
        <f t="shared" ca="1" si="15"/>
        <v>-2.0272187135991532E-3</v>
      </c>
      <c r="W127" s="1">
        <f t="shared" ca="1" si="16"/>
        <v>-4.3045836883330149E-2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7.2125499606402535E-2</v>
      </c>
      <c r="E128" s="1">
        <f t="shared" ca="1" si="13"/>
        <v>5.4187372793645709E-2</v>
      </c>
      <c r="F128" s="1">
        <f t="shared" ref="F128:U143" ca="1" si="17">(F78+0.6*(G78+E78)+0.15*(D78+H78))/(1+2*0.6+2*0.15)</f>
        <v>-3.041721717689197E-3</v>
      </c>
      <c r="G128" s="1">
        <f t="shared" ca="1" si="17"/>
        <v>-1.9696334016444262E-2</v>
      </c>
      <c r="H128" s="1">
        <f t="shared" ca="1" si="17"/>
        <v>-1.1076101137197661E-2</v>
      </c>
      <c r="I128" s="1">
        <f t="shared" ca="1" si="17"/>
        <v>1.3678380706662408E-2</v>
      </c>
      <c r="J128" s="1">
        <f t="shared" ca="1" si="17"/>
        <v>5.223802589764516E-2</v>
      </c>
      <c r="K128" s="1">
        <f t="shared" ca="1" si="17"/>
        <v>0.10363021694538141</v>
      </c>
      <c r="L128" s="1">
        <f t="shared" ca="1" si="17"/>
        <v>0.18365307724217939</v>
      </c>
      <c r="M128" s="1">
        <f t="shared" ca="1" si="17"/>
        <v>0.30762791144807122</v>
      </c>
      <c r="N128" s="1">
        <f t="shared" ca="1" si="17"/>
        <v>0.20290563450795607</v>
      </c>
      <c r="O128" s="1">
        <f t="shared" ca="1" si="17"/>
        <v>7.7557221375894839E-2</v>
      </c>
      <c r="P128" s="1">
        <f t="shared" ca="1" si="17"/>
        <v>9.0734406975322396E-2</v>
      </c>
      <c r="Q128" s="1">
        <f t="shared" ca="1" si="17"/>
        <v>0.16219441696582668</v>
      </c>
      <c r="R128" s="1">
        <f t="shared" ca="1" si="17"/>
        <v>0.11392203696279521</v>
      </c>
      <c r="S128" s="1">
        <f t="shared" ca="1" si="17"/>
        <v>9.0044591867164847E-2</v>
      </c>
      <c r="T128" s="1">
        <f t="shared" ca="1" si="17"/>
        <v>9.8917259543670338E-2</v>
      </c>
      <c r="U128" s="1">
        <f t="shared" ca="1" si="17"/>
        <v>5.0172891085007373E-2</v>
      </c>
      <c r="V128" s="1">
        <f t="shared" ca="1" si="15"/>
        <v>-2.228910400640537E-2</v>
      </c>
      <c r="W128" s="1">
        <f t="shared" ca="1" si="16"/>
        <v>-7.0163609926382861E-2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8.1439620537739094E-2</v>
      </c>
      <c r="E129" s="1">
        <f t="shared" ca="1" si="13"/>
        <v>2.9380984740860604E-2</v>
      </c>
      <c r="F129" s="1">
        <f t="shared" ca="1" si="17"/>
        <v>1.0660502086119489E-2</v>
      </c>
      <c r="G129" s="1">
        <f t="shared" ca="1" si="17"/>
        <v>3.8556855065600144E-2</v>
      </c>
      <c r="H129" s="1">
        <f t="shared" ca="1" si="17"/>
        <v>7.5911648110913194E-2</v>
      </c>
      <c r="I129" s="1">
        <f t="shared" ca="1" si="17"/>
        <v>9.9670733300787823E-2</v>
      </c>
      <c r="J129" s="1">
        <f t="shared" ca="1" si="17"/>
        <v>8.7698578281287007E-2</v>
      </c>
      <c r="K129" s="1">
        <f t="shared" ca="1" si="17"/>
        <v>7.6605458958253908E-2</v>
      </c>
      <c r="L129" s="1">
        <f t="shared" ca="1" si="17"/>
        <v>0.22601085538712695</v>
      </c>
      <c r="M129" s="1">
        <f t="shared" ca="1" si="17"/>
        <v>0.47173320751960662</v>
      </c>
      <c r="N129" s="1">
        <f t="shared" ca="1" si="17"/>
        <v>0.48434445985436059</v>
      </c>
      <c r="O129" s="1">
        <f t="shared" ca="1" si="17"/>
        <v>0.4584347605945383</v>
      </c>
      <c r="P129" s="1">
        <f t="shared" ca="1" si="17"/>
        <v>0.31684816485400136</v>
      </c>
      <c r="Q129" s="1">
        <f t="shared" ca="1" si="17"/>
        <v>0.18770984346401307</v>
      </c>
      <c r="R129" s="1">
        <f t="shared" ca="1" si="17"/>
        <v>0.12313010634968187</v>
      </c>
      <c r="S129" s="1">
        <f t="shared" ca="1" si="17"/>
        <v>7.9975384067623737E-2</v>
      </c>
      <c r="T129" s="1">
        <f t="shared" ca="1" si="17"/>
        <v>3.2100680899205071E-2</v>
      </c>
      <c r="U129" s="1">
        <f t="shared" ca="1" si="17"/>
        <v>-1.0610083146843089E-2</v>
      </c>
      <c r="V129" s="1">
        <f t="shared" ca="1" si="15"/>
        <v>-3.1948318745975028E-2</v>
      </c>
      <c r="W129" s="1">
        <f t="shared" ca="1" si="16"/>
        <v>-7.5988736150140304E-2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9.019596461469552E-2</v>
      </c>
      <c r="E130" s="1">
        <f t="shared" ca="1" si="13"/>
        <v>4.4407759076729801E-2</v>
      </c>
      <c r="F130" s="1">
        <f t="shared" ca="1" si="17"/>
        <v>5.7669102251167184E-2</v>
      </c>
      <c r="G130" s="1">
        <f t="shared" ca="1" si="17"/>
        <v>7.766738715169752E-2</v>
      </c>
      <c r="H130" s="1">
        <f t="shared" ca="1" si="17"/>
        <v>6.3587942695413763E-2</v>
      </c>
      <c r="I130" s="1">
        <f t="shared" ca="1" si="17"/>
        <v>4.6792156310785329E-2</v>
      </c>
      <c r="J130" s="1">
        <f t="shared" ca="1" si="17"/>
        <v>1.0962256664285335E-2</v>
      </c>
      <c r="K130" s="1">
        <f t="shared" ca="1" si="17"/>
        <v>2.9580532711330841E-2</v>
      </c>
      <c r="L130" s="1">
        <f t="shared" ca="1" si="17"/>
        <v>0.18130000600738599</v>
      </c>
      <c r="M130" s="1">
        <f t="shared" ca="1" si="17"/>
        <v>0.33310228982377088</v>
      </c>
      <c r="N130" s="1">
        <f t="shared" ca="1" si="17"/>
        <v>0.25514874122813358</v>
      </c>
      <c r="O130" s="1">
        <f t="shared" ca="1" si="17"/>
        <v>0.16996611673793849</v>
      </c>
      <c r="P130" s="1">
        <f t="shared" ca="1" si="17"/>
        <v>9.2482815863191431E-2</v>
      </c>
      <c r="Q130" s="1">
        <f t="shared" ca="1" si="17"/>
        <v>3.2876093034534079E-2</v>
      </c>
      <c r="R130" s="1">
        <f t="shared" ca="1" si="17"/>
        <v>2.1388488753207389E-2</v>
      </c>
      <c r="S130" s="1">
        <f t="shared" ca="1" si="17"/>
        <v>9.0687581153309845E-4</v>
      </c>
      <c r="T130" s="1">
        <f t="shared" ca="1" si="17"/>
        <v>5.5896421240178591E-3</v>
      </c>
      <c r="U130" s="1">
        <f t="shared" ca="1" si="17"/>
        <v>1.3275002652501556E-2</v>
      </c>
      <c r="V130" s="1">
        <f t="shared" ca="1" si="15"/>
        <v>2.238650686409595E-3</v>
      </c>
      <c r="W130" s="1">
        <f t="shared" ca="1" si="16"/>
        <v>-2.2125306898571291E-2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-0.10176621044308584</v>
      </c>
      <c r="E131" s="1">
        <f t="shared" ca="1" si="13"/>
        <v>-3.8490090419941017E-2</v>
      </c>
      <c r="F131" s="1">
        <f t="shared" ca="1" si="17"/>
        <v>3.2811190616405882E-2</v>
      </c>
      <c r="G131" s="1">
        <f t="shared" ca="1" si="17"/>
        <v>6.5137776957361795E-2</v>
      </c>
      <c r="H131" s="1">
        <f t="shared" ca="1" si="17"/>
        <v>6.8749214631587494E-2</v>
      </c>
      <c r="I131" s="1">
        <f t="shared" ca="1" si="17"/>
        <v>7.3987097117167472E-2</v>
      </c>
      <c r="J131" s="1">
        <f t="shared" ca="1" si="17"/>
        <v>7.7628487774162175E-2</v>
      </c>
      <c r="K131" s="1">
        <f t="shared" ca="1" si="17"/>
        <v>9.3128126838994157E-2</v>
      </c>
      <c r="L131" s="1">
        <f t="shared" ca="1" si="17"/>
        <v>0.26918941611328456</v>
      </c>
      <c r="M131" s="1">
        <f t="shared" ca="1" si="17"/>
        <v>0.50230430400029502</v>
      </c>
      <c r="N131" s="1">
        <f t="shared" ca="1" si="17"/>
        <v>0.37884269707595214</v>
      </c>
      <c r="O131" s="1">
        <f t="shared" ca="1" si="17"/>
        <v>0.16133590950121729</v>
      </c>
      <c r="P131" s="1">
        <f t="shared" ca="1" si="17"/>
        <v>5.3821504738547764E-2</v>
      </c>
      <c r="Q131" s="1">
        <f t="shared" ca="1" si="17"/>
        <v>1.3178930366601749E-2</v>
      </c>
      <c r="R131" s="1">
        <f t="shared" ca="1" si="17"/>
        <v>-9.0000417783784557E-3</v>
      </c>
      <c r="S131" s="1">
        <f t="shared" ca="1" si="17"/>
        <v>-4.3842643018657899E-3</v>
      </c>
      <c r="T131" s="1">
        <f t="shared" ca="1" si="17"/>
        <v>1.007485156196938E-2</v>
      </c>
      <c r="U131" s="1">
        <f t="shared" ca="1" si="17"/>
        <v>5.2654645786582984E-3</v>
      </c>
      <c r="V131" s="1">
        <f t="shared" ca="1" si="15"/>
        <v>-5.784449221991879E-4</v>
      </c>
      <c r="W131" s="1">
        <f t="shared" ca="1" si="16"/>
        <v>-1.381186470389897E-2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9.6015886019465715E-2</v>
      </c>
      <c r="E132" s="1">
        <f t="shared" ca="1" si="13"/>
        <v>4.6515216030032142E-2</v>
      </c>
      <c r="F132" s="1">
        <f t="shared" ca="1" si="17"/>
        <v>4.8177637584597116E-2</v>
      </c>
      <c r="G132" s="1">
        <f t="shared" ca="1" si="17"/>
        <v>5.1144218604909628E-2</v>
      </c>
      <c r="H132" s="1">
        <f t="shared" ca="1" si="17"/>
        <v>3.7006439647823498E-2</v>
      </c>
      <c r="I132" s="1">
        <f t="shared" ca="1" si="17"/>
        <v>3.9679260886101589E-2</v>
      </c>
      <c r="J132" s="1">
        <f t="shared" ca="1" si="17"/>
        <v>5.8364268393741772E-2</v>
      </c>
      <c r="K132" s="1">
        <f t="shared" ca="1" si="17"/>
        <v>0.1310738204319562</v>
      </c>
      <c r="L132" s="1">
        <f t="shared" ca="1" si="17"/>
        <v>0.31621782418225075</v>
      </c>
      <c r="M132" s="1">
        <f t="shared" ca="1" si="17"/>
        <v>0.52597135981753151</v>
      </c>
      <c r="N132" s="1">
        <f t="shared" ca="1" si="17"/>
        <v>0.49944833446123005</v>
      </c>
      <c r="O132" s="1">
        <f t="shared" ca="1" si="17"/>
        <v>0.42135706962210745</v>
      </c>
      <c r="P132" s="1">
        <f t="shared" ca="1" si="17"/>
        <v>0.22213850590849793</v>
      </c>
      <c r="Q132" s="1">
        <f t="shared" ca="1" si="17"/>
        <v>9.3921362038824285E-2</v>
      </c>
      <c r="R132" s="1">
        <f t="shared" ca="1" si="17"/>
        <v>7.5688858084821425E-2</v>
      </c>
      <c r="S132" s="1">
        <f t="shared" ca="1" si="17"/>
        <v>7.1772609224487444E-2</v>
      </c>
      <c r="T132" s="1">
        <f t="shared" ca="1" si="17"/>
        <v>9.9068009616471442E-2</v>
      </c>
      <c r="U132" s="1">
        <f t="shared" ca="1" si="17"/>
        <v>0.10782940828887393</v>
      </c>
      <c r="V132" s="1">
        <f t="shared" ca="1" si="15"/>
        <v>6.3854971198671617E-2</v>
      </c>
      <c r="W132" s="1">
        <f t="shared" ca="1" si="16"/>
        <v>3.8944356672279912E-2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5.2208532534609019E-2</v>
      </c>
      <c r="E133" s="1">
        <f t="shared" ca="1" si="13"/>
        <v>5.8154084955266284E-2</v>
      </c>
      <c r="F133" s="1">
        <f t="shared" ca="1" si="17"/>
        <v>6.7887507854363663E-2</v>
      </c>
      <c r="G133" s="1">
        <f t="shared" ca="1" si="17"/>
        <v>6.6289330824792783E-2</v>
      </c>
      <c r="H133" s="1">
        <f t="shared" ca="1" si="17"/>
        <v>7.3676634401702343E-2</v>
      </c>
      <c r="I133" s="1">
        <f t="shared" ca="1" si="17"/>
        <v>3.4782226020745835E-2</v>
      </c>
      <c r="J133" s="1">
        <f t="shared" ca="1" si="17"/>
        <v>2.39134722192769E-3</v>
      </c>
      <c r="K133" s="1">
        <f t="shared" ca="1" si="17"/>
        <v>3.6731129735926113E-2</v>
      </c>
      <c r="L133" s="1">
        <f t="shared" ca="1" si="17"/>
        <v>0.19663477296636975</v>
      </c>
      <c r="M133" s="1">
        <f t="shared" ca="1" si="17"/>
        <v>0.43216031602375804</v>
      </c>
      <c r="N133" s="1">
        <f t="shared" ca="1" si="17"/>
        <v>0.48357853243257259</v>
      </c>
      <c r="O133" s="1">
        <f t="shared" ca="1" si="17"/>
        <v>0.48682410377520319</v>
      </c>
      <c r="P133" s="1">
        <f t="shared" ca="1" si="17"/>
        <v>0.39370181949177679</v>
      </c>
      <c r="Q133" s="1">
        <f t="shared" ca="1" si="17"/>
        <v>0.35827912439843396</v>
      </c>
      <c r="R133" s="1">
        <f t="shared" ca="1" si="17"/>
        <v>0.26284734072880345</v>
      </c>
      <c r="S133" s="1">
        <f t="shared" ca="1" si="17"/>
        <v>0.15711483498060205</v>
      </c>
      <c r="T133" s="1">
        <f t="shared" ca="1" si="17"/>
        <v>0.16345032977124499</v>
      </c>
      <c r="U133" s="1">
        <f t="shared" ca="1" si="17"/>
        <v>0.18928549904739406</v>
      </c>
      <c r="V133" s="1">
        <f t="shared" ca="1" si="15"/>
        <v>8.9725387174497892E-2</v>
      </c>
      <c r="W133" s="1">
        <f t="shared" ca="1" si="16"/>
        <v>2.2923787835400183E-3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-8.0459977920443418E-2</v>
      </c>
      <c r="E134" s="1">
        <f t="shared" ca="1" si="13"/>
        <v>-2.0537989818231711E-2</v>
      </c>
      <c r="F134" s="1">
        <f t="shared" ca="1" si="17"/>
        <v>1.1255109210442343E-2</v>
      </c>
      <c r="G134" s="1">
        <f t="shared" ca="1" si="17"/>
        <v>-1.1987268816020209E-2</v>
      </c>
      <c r="H134" s="1">
        <f t="shared" ca="1" si="17"/>
        <v>-2.7053935243722411E-2</v>
      </c>
      <c r="I134" s="1">
        <f t="shared" ca="1" si="17"/>
        <v>8.8902080847509512E-3</v>
      </c>
      <c r="J134" s="1">
        <f t="shared" ca="1" si="17"/>
        <v>4.6300462357378794E-2</v>
      </c>
      <c r="K134" s="1">
        <f t="shared" ca="1" si="17"/>
        <v>0.10420564745587166</v>
      </c>
      <c r="L134" s="1">
        <f t="shared" ca="1" si="17"/>
        <v>0.21511095639043409</v>
      </c>
      <c r="M134" s="1">
        <f t="shared" ca="1" si="17"/>
        <v>0.39720049727851409</v>
      </c>
      <c r="N134" s="1">
        <f t="shared" ca="1" si="17"/>
        <v>0.42306293383104981</v>
      </c>
      <c r="O134" s="1">
        <f t="shared" ca="1" si="17"/>
        <v>0.42559482759357498</v>
      </c>
      <c r="P134" s="1">
        <f t="shared" ca="1" si="17"/>
        <v>0.28093470160820844</v>
      </c>
      <c r="Q134" s="1">
        <f t="shared" ca="1" si="17"/>
        <v>0.12288981568777971</v>
      </c>
      <c r="R134" s="1">
        <f t="shared" ca="1" si="17"/>
        <v>4.5064204872252822E-2</v>
      </c>
      <c r="S134" s="1">
        <f t="shared" ca="1" si="17"/>
        <v>1.0041450093800034E-2</v>
      </c>
      <c r="T134" s="1">
        <f t="shared" ca="1" si="17"/>
        <v>-2.0442891610402643E-2</v>
      </c>
      <c r="U134" s="1">
        <f t="shared" ca="1" si="17"/>
        <v>-2.1623598380206405E-2</v>
      </c>
      <c r="V134" s="1">
        <f t="shared" ca="1" si="15"/>
        <v>5.8650460628269551E-3</v>
      </c>
      <c r="W134" s="1">
        <f t="shared" ca="1" si="16"/>
        <v>4.1670961590989812E-2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4.2563776105960592E-2</v>
      </c>
      <c r="E135" s="1">
        <f t="shared" ca="1" si="13"/>
        <v>4.0136333888913522E-2</v>
      </c>
      <c r="F135" s="1">
        <f t="shared" ca="1" si="17"/>
        <v>2.8800971432268386E-2</v>
      </c>
      <c r="G135" s="1">
        <f t="shared" ca="1" si="17"/>
        <v>1.291555968249768E-2</v>
      </c>
      <c r="H135" s="1">
        <f t="shared" ca="1" si="17"/>
        <v>-1.2223351070740818E-2</v>
      </c>
      <c r="I135" s="1">
        <f t="shared" ca="1" si="17"/>
        <v>-2.7889073479619865E-2</v>
      </c>
      <c r="J135" s="1">
        <f t="shared" ca="1" si="17"/>
        <v>4.3758014865756924E-3</v>
      </c>
      <c r="K135" s="1">
        <f t="shared" ca="1" si="17"/>
        <v>7.3259392950671659E-2</v>
      </c>
      <c r="L135" s="1">
        <f t="shared" ca="1" si="17"/>
        <v>0.1982467426534697</v>
      </c>
      <c r="M135" s="1">
        <f t="shared" ca="1" si="17"/>
        <v>0.31191737025296379</v>
      </c>
      <c r="N135" s="1">
        <f t="shared" ca="1" si="17"/>
        <v>0.17739292327658271</v>
      </c>
      <c r="O135" s="1">
        <f t="shared" ca="1" si="17"/>
        <v>5.860758233826515E-2</v>
      </c>
      <c r="P135" s="1">
        <f t="shared" ca="1" si="17"/>
        <v>7.5219981833227353E-2</v>
      </c>
      <c r="Q135" s="1">
        <f t="shared" ca="1" si="17"/>
        <v>0.17526922094032976</v>
      </c>
      <c r="R135" s="1">
        <f t="shared" ca="1" si="17"/>
        <v>0.30172057196310054</v>
      </c>
      <c r="S135" s="1">
        <f t="shared" ca="1" si="17"/>
        <v>0.46627676054843165</v>
      </c>
      <c r="T135" s="1">
        <f t="shared" ca="1" si="17"/>
        <v>0.58801532681383173</v>
      </c>
      <c r="U135" s="1">
        <f t="shared" ca="1" si="17"/>
        <v>0.50553128585816109</v>
      </c>
      <c r="V135" s="1">
        <f t="shared" ca="1" si="15"/>
        <v>0.35163223015803807</v>
      </c>
      <c r="W135" s="1">
        <f t="shared" ca="1" si="16"/>
        <v>0.33065758641291865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1.5313392691621562E-2</v>
      </c>
      <c r="E136" s="1">
        <f t="shared" ca="1" si="13"/>
        <v>2.8809603656408549E-2</v>
      </c>
      <c r="F136" s="1">
        <f t="shared" ca="1" si="17"/>
        <v>-1.0082631258987475E-2</v>
      </c>
      <c r="G136" s="1">
        <f t="shared" ca="1" si="17"/>
        <v>7.726142703276082E-4</v>
      </c>
      <c r="H136" s="1">
        <f t="shared" ca="1" si="17"/>
        <v>4.9603432022637992E-2</v>
      </c>
      <c r="I136" s="1">
        <f t="shared" ca="1" si="17"/>
        <v>4.4109918573706261E-2</v>
      </c>
      <c r="J136" s="1">
        <f t="shared" ca="1" si="17"/>
        <v>3.3729489856434716E-2</v>
      </c>
      <c r="K136" s="1">
        <f t="shared" ca="1" si="17"/>
        <v>9.2244406327658429E-2</v>
      </c>
      <c r="L136" s="1">
        <f t="shared" ca="1" si="17"/>
        <v>0.27667239102813762</v>
      </c>
      <c r="M136" s="1">
        <f t="shared" ca="1" si="17"/>
        <v>0.42653584947781314</v>
      </c>
      <c r="N136" s="1">
        <f t="shared" ca="1" si="17"/>
        <v>0.31735212030267945</v>
      </c>
      <c r="O136" s="1">
        <f t="shared" ca="1" si="17"/>
        <v>0.32738663602230789</v>
      </c>
      <c r="P136" s="1">
        <f t="shared" ca="1" si="17"/>
        <v>0.4604502412858712</v>
      </c>
      <c r="Q136" s="1">
        <f t="shared" ca="1" si="17"/>
        <v>0.38802522973344872</v>
      </c>
      <c r="R136" s="1">
        <f t="shared" ca="1" si="17"/>
        <v>0.23053655862984823</v>
      </c>
      <c r="S136" s="1">
        <f t="shared" ca="1" si="17"/>
        <v>0.27992620686526742</v>
      </c>
      <c r="T136" s="1">
        <f t="shared" ca="1" si="17"/>
        <v>0.40810709259710859</v>
      </c>
      <c r="U136" s="1">
        <f t="shared" ca="1" si="17"/>
        <v>0.35524944237937545</v>
      </c>
      <c r="V136" s="1">
        <f t="shared" ca="1" si="15"/>
        <v>0.16541073419680033</v>
      </c>
      <c r="W136" s="1">
        <f t="shared" ca="1" si="16"/>
        <v>3.6488716580401162E-2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-6.7983473056201643E-2</v>
      </c>
      <c r="E137" s="1">
        <f t="shared" ca="1" si="13"/>
        <v>-3.3269248803245076E-2</v>
      </c>
      <c r="F137" s="1">
        <f t="shared" ca="1" si="17"/>
        <v>1.8473480324668345E-2</v>
      </c>
      <c r="G137" s="1">
        <f t="shared" ca="1" si="17"/>
        <v>2.3987356430634897E-2</v>
      </c>
      <c r="H137" s="1">
        <f t="shared" ca="1" si="17"/>
        <v>4.0316868596840222E-2</v>
      </c>
      <c r="I137" s="1">
        <f t="shared" ca="1" si="17"/>
        <v>3.9150523645718319E-2</v>
      </c>
      <c r="J137" s="1">
        <f t="shared" ca="1" si="17"/>
        <v>1.4269733189550864E-2</v>
      </c>
      <c r="K137" s="1">
        <f t="shared" ca="1" si="17"/>
        <v>8.0235654518151484E-2</v>
      </c>
      <c r="L137" s="1">
        <f t="shared" ca="1" si="17"/>
        <v>0.27599183892073392</v>
      </c>
      <c r="M137" s="1">
        <f t="shared" ca="1" si="17"/>
        <v>0.43330925605615578</v>
      </c>
      <c r="N137" s="1">
        <f t="shared" ca="1" si="17"/>
        <v>0.34046359445091007</v>
      </c>
      <c r="O137" s="1">
        <f t="shared" ca="1" si="17"/>
        <v>0.27995860340687584</v>
      </c>
      <c r="P137" s="1">
        <f t="shared" ca="1" si="17"/>
        <v>0.37820701547620011</v>
      </c>
      <c r="Q137" s="1">
        <f t="shared" ca="1" si="17"/>
        <v>0.49597215829838237</v>
      </c>
      <c r="R137" s="1">
        <f t="shared" ca="1" si="17"/>
        <v>0.43112324055024792</v>
      </c>
      <c r="S137" s="1">
        <f t="shared" ca="1" si="17"/>
        <v>0.3435617482288244</v>
      </c>
      <c r="T137" s="1">
        <f t="shared" ca="1" si="17"/>
        <v>0.25969325913946717</v>
      </c>
      <c r="U137" s="1">
        <f t="shared" ca="1" si="17"/>
        <v>0.31425745278785228</v>
      </c>
      <c r="V137" s="1">
        <f t="shared" ca="1" si="15"/>
        <v>0.50667478783367215</v>
      </c>
      <c r="W137" s="1">
        <f t="shared" ca="1" si="16"/>
        <v>0.66030987440326938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4.3279249229161092E-2</v>
      </c>
      <c r="E138" s="1">
        <f t="shared" ca="1" si="13"/>
        <v>3.7669016451346106E-2</v>
      </c>
      <c r="F138" s="1">
        <f t="shared" ca="1" si="17"/>
        <v>1.9490212679456081E-2</v>
      </c>
      <c r="G138" s="1">
        <f t="shared" ca="1" si="17"/>
        <v>-1.304455117380191E-2</v>
      </c>
      <c r="H138" s="1">
        <f t="shared" ca="1" si="17"/>
        <v>-2.0432445387768054E-2</v>
      </c>
      <c r="I138" s="1">
        <f t="shared" ca="1" si="17"/>
        <v>-1.0595692500536708E-2</v>
      </c>
      <c r="J138" s="1">
        <f t="shared" ca="1" si="17"/>
        <v>-2.8485268391762093E-2</v>
      </c>
      <c r="K138" s="1">
        <f t="shared" ca="1" si="17"/>
        <v>-8.3480480767767484E-3</v>
      </c>
      <c r="L138" s="1">
        <f t="shared" ca="1" si="17"/>
        <v>0.13651811327931812</v>
      </c>
      <c r="M138" s="1">
        <f t="shared" ca="1" si="17"/>
        <v>0.33082536094535747</v>
      </c>
      <c r="N138" s="1">
        <f t="shared" ca="1" si="17"/>
        <v>0.29792312087795453</v>
      </c>
      <c r="O138" s="1">
        <f t="shared" ca="1" si="17"/>
        <v>0.23581045534770023</v>
      </c>
      <c r="P138" s="1">
        <f t="shared" ca="1" si="17"/>
        <v>0.22603276127613831</v>
      </c>
      <c r="Q138" s="1">
        <f t="shared" ca="1" si="17"/>
        <v>0.29265337353542076</v>
      </c>
      <c r="R138" s="1">
        <f t="shared" ca="1" si="17"/>
        <v>0.33475956313090871</v>
      </c>
      <c r="S138" s="1">
        <f t="shared" ca="1" si="17"/>
        <v>0.34240128222098226</v>
      </c>
      <c r="T138" s="1">
        <f t="shared" ca="1" si="17"/>
        <v>0.45518015500983394</v>
      </c>
      <c r="U138" s="1">
        <f t="shared" ca="1" si="17"/>
        <v>0.55802942645301046</v>
      </c>
      <c r="V138" s="1">
        <f t="shared" ca="1" si="15"/>
        <v>0.7583151198528495</v>
      </c>
      <c r="W138" s="1">
        <f t="shared" ca="1" si="16"/>
        <v>0.86754500190684314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0.13648727405141883</v>
      </c>
      <c r="E139" s="1">
        <f t="shared" ca="1" si="13"/>
        <v>0.15999961712559863</v>
      </c>
      <c r="F139" s="1">
        <f t="shared" ca="1" si="17"/>
        <v>0.14051845309683605</v>
      </c>
      <c r="G139" s="1">
        <f t="shared" ca="1" si="17"/>
        <v>5.9357910705656658E-2</v>
      </c>
      <c r="H139" s="1">
        <f t="shared" ca="1" si="17"/>
        <v>-2.6508283734932275E-2</v>
      </c>
      <c r="I139" s="1">
        <f t="shared" ca="1" si="17"/>
        <v>-6.3690201473812255E-2</v>
      </c>
      <c r="J139" s="1">
        <f t="shared" ca="1" si="17"/>
        <v>-5.7253413378651009E-2</v>
      </c>
      <c r="K139" s="1">
        <f t="shared" ca="1" si="17"/>
        <v>-1.6621484420372777E-2</v>
      </c>
      <c r="L139" s="1">
        <f t="shared" ca="1" si="17"/>
        <v>0.15933224485782077</v>
      </c>
      <c r="M139" s="1">
        <f t="shared" ca="1" si="17"/>
        <v>0.41109607941688842</v>
      </c>
      <c r="N139" s="1">
        <f t="shared" ca="1" si="17"/>
        <v>0.42800077858573093</v>
      </c>
      <c r="O139" s="1">
        <f t="shared" ca="1" si="17"/>
        <v>0.36774931251857462</v>
      </c>
      <c r="P139" s="1">
        <f t="shared" ca="1" si="17"/>
        <v>0.2630127112068098</v>
      </c>
      <c r="Q139" s="1">
        <f t="shared" ca="1" si="17"/>
        <v>0.20383217551294192</v>
      </c>
      <c r="R139" s="1">
        <f t="shared" ca="1" si="17"/>
        <v>0.10396500878473862</v>
      </c>
      <c r="S139" s="1">
        <f t="shared" ca="1" si="17"/>
        <v>4.0310612241267328E-2</v>
      </c>
      <c r="T139" s="1">
        <f t="shared" ca="1" si="17"/>
        <v>0.14250687802510684</v>
      </c>
      <c r="U139" s="1">
        <f t="shared" ca="1" si="17"/>
        <v>0.4032890990666177</v>
      </c>
      <c r="V139" s="1">
        <f t="shared" ca="1" si="15"/>
        <v>0.55022801978810987</v>
      </c>
      <c r="W139" s="1">
        <f t="shared" ca="1" si="16"/>
        <v>0.48946901737400722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-0.11204251471015243</v>
      </c>
      <c r="E140" s="1">
        <f t="shared" ca="1" si="13"/>
        <v>-4.3437413603406916E-2</v>
      </c>
      <c r="F140" s="1">
        <f t="shared" ca="1" si="17"/>
        <v>3.0943340136487606E-2</v>
      </c>
      <c r="G140" s="1">
        <f t="shared" ca="1" si="17"/>
        <v>8.8351504989784294E-2</v>
      </c>
      <c r="H140" s="1">
        <f t="shared" ca="1" si="17"/>
        <v>0.11244235610836661</v>
      </c>
      <c r="I140" s="1">
        <f t="shared" ca="1" si="17"/>
        <v>9.4261505737718382E-2</v>
      </c>
      <c r="J140" s="1">
        <f t="shared" ca="1" si="17"/>
        <v>6.848178626558496E-2</v>
      </c>
      <c r="K140" s="1">
        <f t="shared" ca="1" si="17"/>
        <v>7.542842786636729E-2</v>
      </c>
      <c r="L140" s="1">
        <f t="shared" ca="1" si="17"/>
        <v>0.17699577207479794</v>
      </c>
      <c r="M140" s="1">
        <f t="shared" ca="1" si="17"/>
        <v>0.28362335679141404</v>
      </c>
      <c r="N140" s="1">
        <f t="shared" ca="1" si="17"/>
        <v>0.12750986407628262</v>
      </c>
      <c r="O140" s="1">
        <f t="shared" ca="1" si="17"/>
        <v>1.600586011541975E-2</v>
      </c>
      <c r="P140" s="1">
        <f t="shared" ca="1" si="17"/>
        <v>6.4868755573674497E-2</v>
      </c>
      <c r="Q140" s="1">
        <f t="shared" ca="1" si="17"/>
        <v>8.8879158271269354E-2</v>
      </c>
      <c r="R140" s="1">
        <f t="shared" ca="1" si="17"/>
        <v>9.1233068714018678E-2</v>
      </c>
      <c r="S140" s="1">
        <f t="shared" ca="1" si="17"/>
        <v>0.10384867902253096</v>
      </c>
      <c r="T140" s="1">
        <f t="shared" ca="1" si="17"/>
        <v>9.3911668101943957E-2</v>
      </c>
      <c r="U140" s="1">
        <f t="shared" ca="1" si="17"/>
        <v>0.13119233987818851</v>
      </c>
      <c r="V140" s="1">
        <f t="shared" ca="1" si="15"/>
        <v>0.18890438411912833</v>
      </c>
      <c r="W140" s="1">
        <f t="shared" ca="1" si="16"/>
        <v>0.12785138461957571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0.13854141703134665</v>
      </c>
      <c r="E141" s="1">
        <f t="shared" ca="1" si="13"/>
        <v>0.13521090760328894</v>
      </c>
      <c r="F141" s="1">
        <f t="shared" ca="1" si="17"/>
        <v>7.5539948982974156E-2</v>
      </c>
      <c r="G141" s="1">
        <f t="shared" ca="1" si="17"/>
        <v>1.7603641772494932E-2</v>
      </c>
      <c r="H141" s="1">
        <f t="shared" ca="1" si="17"/>
        <v>4.7237027182444992E-3</v>
      </c>
      <c r="I141" s="1">
        <f t="shared" ca="1" si="17"/>
        <v>2.2004023317910983E-2</v>
      </c>
      <c r="J141" s="1">
        <f t="shared" ca="1" si="17"/>
        <v>3.0155764703233327E-2</v>
      </c>
      <c r="K141" s="1">
        <f t="shared" ca="1" si="17"/>
        <v>8.2870659522775503E-2</v>
      </c>
      <c r="L141" s="1">
        <f t="shared" ca="1" si="17"/>
        <v>0.27292716613625401</v>
      </c>
      <c r="M141" s="1">
        <f t="shared" ca="1" si="17"/>
        <v>0.48156087376198753</v>
      </c>
      <c r="N141" s="1">
        <f t="shared" ca="1" si="17"/>
        <v>0.43528975451616719</v>
      </c>
      <c r="O141" s="1">
        <f t="shared" ca="1" si="17"/>
        <v>0.38664905680228456</v>
      </c>
      <c r="P141" s="1">
        <f t="shared" ca="1" si="17"/>
        <v>0.29189145963418728</v>
      </c>
      <c r="Q141" s="1">
        <f t="shared" ca="1" si="17"/>
        <v>0.26356389977776501</v>
      </c>
      <c r="R141" s="1">
        <f t="shared" ca="1" si="17"/>
        <v>0.35355084264672065</v>
      </c>
      <c r="S141" s="1">
        <f t="shared" ca="1" si="17"/>
        <v>0.43342091587057341</v>
      </c>
      <c r="T141" s="1">
        <f t="shared" ca="1" si="17"/>
        <v>0.66840590364374397</v>
      </c>
      <c r="U141" s="1">
        <f t="shared" ca="1" si="17"/>
        <v>0.87284553701293377</v>
      </c>
      <c r="V141" s="1">
        <f t="shared" ca="1" si="15"/>
        <v>0.99465651910105057</v>
      </c>
      <c r="W141" s="1">
        <f t="shared" ca="1" si="16"/>
        <v>1.0317519032080347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0.12212305205362531</v>
      </c>
      <c r="E142" s="1">
        <f t="shared" ca="1" si="13"/>
        <v>0.11902762138296318</v>
      </c>
      <c r="F142" s="1">
        <f t="shared" ca="1" si="17"/>
        <v>0.12455657015291496</v>
      </c>
      <c r="G142" s="1">
        <f t="shared" ca="1" si="17"/>
        <v>7.7868227456855496E-2</v>
      </c>
      <c r="H142" s="1">
        <f t="shared" ca="1" si="17"/>
        <v>2.4311363911596363E-2</v>
      </c>
      <c r="I142" s="1">
        <f t="shared" ca="1" si="17"/>
        <v>3.0269952734523008E-2</v>
      </c>
      <c r="J142" s="1">
        <f t="shared" ca="1" si="17"/>
        <v>4.4262970218680364E-2</v>
      </c>
      <c r="K142" s="1">
        <f t="shared" ca="1" si="17"/>
        <v>9.3249069226006648E-2</v>
      </c>
      <c r="L142" s="1">
        <f t="shared" ca="1" si="17"/>
        <v>0.25308145012340666</v>
      </c>
      <c r="M142" s="1">
        <f t="shared" ca="1" si="17"/>
        <v>0.39590856570614558</v>
      </c>
      <c r="N142" s="1">
        <f t="shared" ca="1" si="17"/>
        <v>0.41983202900863104</v>
      </c>
      <c r="O142" s="1">
        <f t="shared" ca="1" si="17"/>
        <v>0.47658157169720949</v>
      </c>
      <c r="P142" s="1">
        <f t="shared" ca="1" si="17"/>
        <v>0.36688729958411836</v>
      </c>
      <c r="Q142" s="1">
        <f t="shared" ca="1" si="17"/>
        <v>0.31967177853759277</v>
      </c>
      <c r="R142" s="1">
        <f t="shared" ca="1" si="17"/>
        <v>0.24209061426053205</v>
      </c>
      <c r="S142" s="1">
        <f t="shared" ca="1" si="17"/>
        <v>0.17814694900907116</v>
      </c>
      <c r="T142" s="1">
        <f t="shared" ca="1" si="17"/>
        <v>0.33473246284894403</v>
      </c>
      <c r="U142" s="1">
        <f t="shared" ca="1" si="17"/>
        <v>0.69400269932078962</v>
      </c>
      <c r="V142" s="1">
        <f t="shared" ca="1" si="15"/>
        <v>0.87512854521036365</v>
      </c>
      <c r="W142" s="1">
        <f t="shared" ca="1" si="16"/>
        <v>0.90036880089833982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0.13075110383864894</v>
      </c>
      <c r="E143" s="1">
        <f t="shared" ca="1" si="13"/>
        <v>0.12122748994822885</v>
      </c>
      <c r="F143" s="1">
        <f t="shared" ca="1" si="17"/>
        <v>0.14158932576071812</v>
      </c>
      <c r="G143" s="1">
        <f t="shared" ca="1" si="17"/>
        <v>0.12572805909130552</v>
      </c>
      <c r="H143" s="1">
        <f t="shared" ca="1" si="17"/>
        <v>8.0699077497009358E-2</v>
      </c>
      <c r="I143" s="1">
        <f t="shared" ca="1" si="17"/>
        <v>8.428971924280701E-2</v>
      </c>
      <c r="J143" s="1">
        <f t="shared" ca="1" si="17"/>
        <v>0.11807631739210531</v>
      </c>
      <c r="K143" s="1">
        <f t="shared" ca="1" si="17"/>
        <v>0.15643604153258633</v>
      </c>
      <c r="L143" s="1">
        <f t="shared" ca="1" si="17"/>
        <v>0.25691790354756799</v>
      </c>
      <c r="M143" s="1">
        <f t="shared" ca="1" si="17"/>
        <v>0.43183436158966015</v>
      </c>
      <c r="N143" s="1">
        <f t="shared" ca="1" si="17"/>
        <v>0.49109607151448742</v>
      </c>
      <c r="O143" s="1">
        <f t="shared" ca="1" si="17"/>
        <v>0.58148367073404517</v>
      </c>
      <c r="P143" s="1">
        <f t="shared" ca="1" si="17"/>
        <v>0.50809206012855268</v>
      </c>
      <c r="Q143" s="1">
        <f t="shared" ca="1" si="17"/>
        <v>0.30983505918116783</v>
      </c>
      <c r="R143" s="1">
        <f t="shared" ca="1" si="17"/>
        <v>0.2242684376254343</v>
      </c>
      <c r="S143" s="1">
        <f t="shared" ca="1" si="17"/>
        <v>0.30632841003566103</v>
      </c>
      <c r="T143" s="1">
        <f t="shared" ca="1" si="17"/>
        <v>0.43243381019768978</v>
      </c>
      <c r="U143" s="1">
        <f t="shared" ref="U143:U158" ca="1" si="18">(U93+0.6*(V93+T93)+0.15*(S93+W93))/(1+2*0.6+2*0.15)</f>
        <v>0.35352588260364404</v>
      </c>
      <c r="V143" s="1">
        <f t="shared" ca="1" si="15"/>
        <v>0.19979117686402342</v>
      </c>
      <c r="W143" s="1">
        <f t="shared" ca="1" si="16"/>
        <v>0.15692996006820176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-6.3140164662250017E-2</v>
      </c>
      <c r="E144" s="1">
        <f t="shared" ca="1" si="13"/>
        <v>-3.8808242704303247E-2</v>
      </c>
      <c r="F144" s="1">
        <f t="shared" ref="F144:T158" ca="1" si="19">(F94+0.6*(G94+E94)+0.15*(D94+H94))/(1+2*0.6+2*0.15)</f>
        <v>3.4291625185835797E-2</v>
      </c>
      <c r="G144" s="1">
        <f t="shared" ca="1" si="19"/>
        <v>5.319789228370516E-2</v>
      </c>
      <c r="H144" s="1">
        <f t="shared" ca="1" si="19"/>
        <v>2.8080346335607721E-2</v>
      </c>
      <c r="I144" s="1">
        <f t="shared" ca="1" si="19"/>
        <v>1.278511455992569E-3</v>
      </c>
      <c r="J144" s="1">
        <f t="shared" ca="1" si="19"/>
        <v>4.4195235010929299E-2</v>
      </c>
      <c r="K144" s="1">
        <f t="shared" ca="1" si="19"/>
        <v>0.13090231611655506</v>
      </c>
      <c r="L144" s="1">
        <f t="shared" ca="1" si="19"/>
        <v>0.25003708627124743</v>
      </c>
      <c r="M144" s="1">
        <f t="shared" ca="1" si="19"/>
        <v>0.33895210888503691</v>
      </c>
      <c r="N144" s="1">
        <f t="shared" ca="1" si="19"/>
        <v>0.22455377199030777</v>
      </c>
      <c r="O144" s="1">
        <f t="shared" ca="1" si="19"/>
        <v>8.3618963492345391E-2</v>
      </c>
      <c r="P144" s="1">
        <f t="shared" ca="1" si="19"/>
        <v>3.4722247327742886E-2</v>
      </c>
      <c r="Q144" s="1">
        <f t="shared" ca="1" si="19"/>
        <v>6.8814283638754623E-2</v>
      </c>
      <c r="R144" s="1">
        <f t="shared" ca="1" si="19"/>
        <v>0.11922756934679339</v>
      </c>
      <c r="S144" s="1">
        <f t="shared" ca="1" si="19"/>
        <v>0.11134113093680031</v>
      </c>
      <c r="T144" s="1">
        <f t="shared" ca="1" si="19"/>
        <v>7.2607163893020604E-2</v>
      </c>
      <c r="U144" s="1">
        <f t="shared" ca="1" si="18"/>
        <v>7.1562205632828557E-2</v>
      </c>
      <c r="V144" s="1">
        <f t="shared" ca="1" si="15"/>
        <v>0.15165191070892806</v>
      </c>
      <c r="W144" s="1">
        <f t="shared" ca="1" si="16"/>
        <v>0.28233029130383225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8.2270936151934045E-3</v>
      </c>
      <c r="E145" s="1">
        <f t="shared" ca="1" si="13"/>
        <v>3.1781514995880451E-2</v>
      </c>
      <c r="F145" s="1">
        <f t="shared" ca="1" si="19"/>
        <v>7.4011161019366514E-2</v>
      </c>
      <c r="G145" s="1">
        <f t="shared" ca="1" si="19"/>
        <v>0.10018474647485223</v>
      </c>
      <c r="H145" s="1">
        <f t="shared" ca="1" si="19"/>
        <v>8.8910908102366321E-2</v>
      </c>
      <c r="I145" s="1">
        <f t="shared" ca="1" si="19"/>
        <v>8.1986178914717781E-2</v>
      </c>
      <c r="J145" s="1">
        <f t="shared" ca="1" si="19"/>
        <v>0.12736701234674472</v>
      </c>
      <c r="K145" s="1">
        <f t="shared" ca="1" si="19"/>
        <v>0.20917549862628676</v>
      </c>
      <c r="L145" s="1">
        <f t="shared" ca="1" si="19"/>
        <v>0.36131438408294136</v>
      </c>
      <c r="M145" s="1">
        <f t="shared" ca="1" si="19"/>
        <v>0.52347233073709298</v>
      </c>
      <c r="N145" s="1">
        <f t="shared" ca="1" si="19"/>
        <v>0.46520527686185503</v>
      </c>
      <c r="O145" s="1">
        <f t="shared" ca="1" si="19"/>
        <v>0.38980437953675745</v>
      </c>
      <c r="P145" s="1">
        <f t="shared" ca="1" si="19"/>
        <v>0.1985386941244448</v>
      </c>
      <c r="Q145" s="1">
        <f t="shared" ca="1" si="19"/>
        <v>0.13505716573807763</v>
      </c>
      <c r="R145" s="1">
        <f t="shared" ca="1" si="19"/>
        <v>0.19657533665342505</v>
      </c>
      <c r="S145" s="1">
        <f t="shared" ca="1" si="19"/>
        <v>0.13593608454644629</v>
      </c>
      <c r="T145" s="1">
        <f t="shared" ca="1" si="19"/>
        <v>0.12215215806437436</v>
      </c>
      <c r="U145" s="1">
        <f t="shared" ca="1" si="18"/>
        <v>0.34883716699090406</v>
      </c>
      <c r="V145" s="1">
        <f t="shared" ca="1" si="15"/>
        <v>0.72764342439292617</v>
      </c>
      <c r="W145" s="1">
        <f t="shared" ca="1" si="16"/>
        <v>0.95489277494250335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1.3226967656539532E-2</v>
      </c>
      <c r="E146" s="1">
        <f t="shared" ca="1" si="13"/>
        <v>-2.5100397066701004E-3</v>
      </c>
      <c r="F146" s="1">
        <f t="shared" ca="1" si="19"/>
        <v>1.4199257441591961E-2</v>
      </c>
      <c r="G146" s="1">
        <f t="shared" ca="1" si="19"/>
        <v>2.1647815512596261E-2</v>
      </c>
      <c r="H146" s="1">
        <f t="shared" ca="1" si="19"/>
        <v>3.8112059373601084E-2</v>
      </c>
      <c r="I146" s="1">
        <f t="shared" ca="1" si="19"/>
        <v>7.3897224550888929E-2</v>
      </c>
      <c r="J146" s="1">
        <f t="shared" ca="1" si="19"/>
        <v>6.6846876983578774E-2</v>
      </c>
      <c r="K146" s="1">
        <f t="shared" ca="1" si="19"/>
        <v>7.4685313347981244E-2</v>
      </c>
      <c r="L146" s="1">
        <f t="shared" ca="1" si="19"/>
        <v>0.15085156725822238</v>
      </c>
      <c r="M146" s="1">
        <f t="shared" ca="1" si="19"/>
        <v>0.25108044879004654</v>
      </c>
      <c r="N146" s="1">
        <f t="shared" ca="1" si="19"/>
        <v>0.29003001205350099</v>
      </c>
      <c r="O146" s="1">
        <f t="shared" ca="1" si="19"/>
        <v>0.39557594633205839</v>
      </c>
      <c r="P146" s="1">
        <f t="shared" ca="1" si="19"/>
        <v>0.37435369919260786</v>
      </c>
      <c r="Q146" s="1">
        <f t="shared" ca="1" si="19"/>
        <v>0.3347297181775617</v>
      </c>
      <c r="R146" s="1">
        <f t="shared" ca="1" si="19"/>
        <v>0.42718193861467801</v>
      </c>
      <c r="S146" s="1">
        <f t="shared" ca="1" si="19"/>
        <v>0.5393567867708009</v>
      </c>
      <c r="T146" s="1">
        <f t="shared" ca="1" si="19"/>
        <v>0.59093130959619145</v>
      </c>
      <c r="U146" s="1">
        <f t="shared" ca="1" si="18"/>
        <v>0.53226146244962791</v>
      </c>
      <c r="V146" s="1">
        <f t="shared" ca="1" si="15"/>
        <v>0.51455695296583071</v>
      </c>
      <c r="W146" s="1">
        <f t="shared" ca="1" si="16"/>
        <v>0.71066795769135405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-5.6504341883533024E-2</v>
      </c>
      <c r="E147" s="1">
        <f t="shared" ca="1" si="13"/>
        <v>-3.2787496180663872E-2</v>
      </c>
      <c r="F147" s="1">
        <f t="shared" ca="1" si="19"/>
        <v>-4.0767781630354299E-2</v>
      </c>
      <c r="G147" s="1">
        <f t="shared" ca="1" si="19"/>
        <v>-3.5600133853886363E-2</v>
      </c>
      <c r="H147" s="1">
        <f t="shared" ca="1" si="19"/>
        <v>3.4355707370004179E-3</v>
      </c>
      <c r="I147" s="1">
        <f t="shared" ca="1" si="19"/>
        <v>2.4191690683704026E-2</v>
      </c>
      <c r="J147" s="1">
        <f t="shared" ca="1" si="19"/>
        <v>3.1547267498935147E-2</v>
      </c>
      <c r="K147" s="1">
        <f t="shared" ca="1" si="19"/>
        <v>9.5953099013478579E-2</v>
      </c>
      <c r="L147" s="1">
        <f t="shared" ca="1" si="19"/>
        <v>0.25342516632822609</v>
      </c>
      <c r="M147" s="1">
        <f t="shared" ca="1" si="19"/>
        <v>0.42441730568043801</v>
      </c>
      <c r="N147" s="1">
        <f t="shared" ca="1" si="19"/>
        <v>0.46270771163106134</v>
      </c>
      <c r="O147" s="1">
        <f t="shared" ca="1" si="19"/>
        <v>0.49385483203394143</v>
      </c>
      <c r="P147" s="1">
        <f t="shared" ca="1" si="19"/>
        <v>0.47358387696276383</v>
      </c>
      <c r="Q147" s="1">
        <f t="shared" ca="1" si="19"/>
        <v>0.55697450312627139</v>
      </c>
      <c r="R147" s="1">
        <f t="shared" ca="1" si="19"/>
        <v>0.44887666349104427</v>
      </c>
      <c r="S147" s="1">
        <f t="shared" ca="1" si="19"/>
        <v>0.3188713656394519</v>
      </c>
      <c r="T147" s="1">
        <f t="shared" ca="1" si="19"/>
        <v>0.27638276383222316</v>
      </c>
      <c r="U147" s="1">
        <f t="shared" ca="1" si="18"/>
        <v>0.32967604498595182</v>
      </c>
      <c r="V147" s="1">
        <f t="shared" ca="1" si="15"/>
        <v>0.34599398560940647</v>
      </c>
      <c r="W147" s="1">
        <f t="shared" ca="1" si="16"/>
        <v>0.50050460784847817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-2.7313914943544348E-2</v>
      </c>
      <c r="E148" s="1">
        <f t="shared" ca="1" si="13"/>
        <v>-4.6440809378769987E-2</v>
      </c>
      <c r="F148" s="1">
        <f t="shared" ca="1" si="19"/>
        <v>-7.6366890351458657E-3</v>
      </c>
      <c r="G148" s="1">
        <f t="shared" ca="1" si="19"/>
        <v>2.439996929155314E-2</v>
      </c>
      <c r="H148" s="1">
        <f t="shared" ca="1" si="19"/>
        <v>2.5885834347516828E-2</v>
      </c>
      <c r="I148" s="1">
        <f t="shared" ca="1" si="19"/>
        <v>3.2075114437469424E-2</v>
      </c>
      <c r="J148" s="1">
        <f t="shared" ca="1" si="19"/>
        <v>7.2809402421542324E-2</v>
      </c>
      <c r="K148" s="1">
        <f t="shared" ca="1" si="19"/>
        <v>9.2155524584976709E-2</v>
      </c>
      <c r="L148" s="1">
        <f t="shared" ca="1" si="19"/>
        <v>0.10303652823921754</v>
      </c>
      <c r="M148" s="1">
        <f t="shared" ca="1" si="19"/>
        <v>0.18034748172840734</v>
      </c>
      <c r="N148" s="1">
        <f t="shared" ca="1" si="19"/>
        <v>0.32571381219120105</v>
      </c>
      <c r="O148" s="1">
        <f t="shared" ca="1" si="19"/>
        <v>0.41834598680030466</v>
      </c>
      <c r="P148" s="1">
        <f t="shared" ca="1" si="19"/>
        <v>0.23222751090673377</v>
      </c>
      <c r="Q148" s="1">
        <f t="shared" ca="1" si="19"/>
        <v>2.2817549313855129E-2</v>
      </c>
      <c r="R148" s="1">
        <f t="shared" ca="1" si="19"/>
        <v>-3.3651833497447187E-2</v>
      </c>
      <c r="S148" s="1">
        <f t="shared" ca="1" si="19"/>
        <v>-1.2585226243544967E-4</v>
      </c>
      <c r="T148" s="1">
        <f t="shared" ca="1" si="19"/>
        <v>2.0424227300782961E-2</v>
      </c>
      <c r="U148" s="1">
        <f t="shared" ca="1" si="18"/>
        <v>2.4971627749613055E-2</v>
      </c>
      <c r="V148" s="1">
        <f t="shared" ca="1" si="15"/>
        <v>3.1402780229468311E-2</v>
      </c>
      <c r="W148" s="1">
        <f t="shared" ca="1" si="16"/>
        <v>6.7645625621890526E-2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0.14709320068085291</v>
      </c>
      <c r="E149" s="1">
        <f t="shared" ca="1" si="13"/>
        <v>7.2020012973485883E-2</v>
      </c>
      <c r="F149" s="1">
        <f t="shared" ca="1" si="19"/>
        <v>-7.1935261682389909E-2</v>
      </c>
      <c r="G149" s="1">
        <f t="shared" ca="1" si="19"/>
        <v>-0.12324996309238481</v>
      </c>
      <c r="H149" s="1">
        <f t="shared" ca="1" si="19"/>
        <v>-6.7126855748181558E-2</v>
      </c>
      <c r="I149" s="1">
        <f t="shared" ca="1" si="19"/>
        <v>1.7775644775983798E-2</v>
      </c>
      <c r="J149" s="1">
        <f t="shared" ca="1" si="19"/>
        <v>5.2017821173465185E-2</v>
      </c>
      <c r="K149" s="1">
        <f t="shared" ca="1" si="19"/>
        <v>6.7438861395083399E-2</v>
      </c>
      <c r="L149" s="1">
        <f t="shared" ca="1" si="19"/>
        <v>0.16271212373725191</v>
      </c>
      <c r="M149" s="1">
        <f t="shared" ca="1" si="19"/>
        <v>0.29984327977197506</v>
      </c>
      <c r="N149" s="1">
        <f t="shared" ca="1" si="19"/>
        <v>0.39806968856488761</v>
      </c>
      <c r="O149" s="1">
        <f t="shared" ca="1" si="19"/>
        <v>0.58320444006327765</v>
      </c>
      <c r="P149" s="1">
        <f t="shared" ca="1" si="19"/>
        <v>0.69997869890986331</v>
      </c>
      <c r="Q149" s="1">
        <f t="shared" ca="1" si="19"/>
        <v>0.74833710892546468</v>
      </c>
      <c r="R149" s="1">
        <f t="shared" ca="1" si="19"/>
        <v>0.66044661617829559</v>
      </c>
      <c r="S149" s="1">
        <f t="shared" ca="1" si="19"/>
        <v>0.61572794990975011</v>
      </c>
      <c r="T149" s="1">
        <f t="shared" ca="1" si="19"/>
        <v>0.75111476150746737</v>
      </c>
      <c r="U149" s="1">
        <f t="shared" ca="1" si="18"/>
        <v>0.88174416357841157</v>
      </c>
      <c r="V149" s="1">
        <f t="shared" ca="1" si="15"/>
        <v>0.90714658614850596</v>
      </c>
      <c r="W149" s="1">
        <f t="shared" ca="1" si="16"/>
        <v>0.8640575569215353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-0.15017521188432384</v>
      </c>
      <c r="E150" s="1">
        <f t="shared" ca="1" si="13"/>
        <v>-0.11271650680143347</v>
      </c>
      <c r="F150" s="1">
        <f t="shared" ca="1" si="19"/>
        <v>-9.1583169201393172E-2</v>
      </c>
      <c r="G150" s="1">
        <f t="shared" ca="1" si="19"/>
        <v>-9.1117218839661826E-2</v>
      </c>
      <c r="H150" s="1">
        <f t="shared" ca="1" si="19"/>
        <v>-5.1094920595790926E-2</v>
      </c>
      <c r="I150" s="1">
        <f t="shared" ca="1" si="19"/>
        <v>4.8812330897188436E-2</v>
      </c>
      <c r="J150" s="1">
        <f t="shared" ca="1" si="19"/>
        <v>0.11109046014900599</v>
      </c>
      <c r="K150" s="1">
        <f t="shared" ca="1" si="19"/>
        <v>0.15343558810536512</v>
      </c>
      <c r="L150" s="1">
        <f t="shared" ca="1" si="19"/>
        <v>0.30352227955487654</v>
      </c>
      <c r="M150" s="1">
        <f t="shared" ca="1" si="19"/>
        <v>0.49158450096508644</v>
      </c>
      <c r="N150" s="1">
        <f t="shared" ca="1" si="19"/>
        <v>0.49980115047126733</v>
      </c>
      <c r="O150" s="1">
        <f t="shared" ca="1" si="19"/>
        <v>0.52968465068467352</v>
      </c>
      <c r="P150" s="1">
        <f t="shared" ca="1" si="19"/>
        <v>0.48284760556083883</v>
      </c>
      <c r="Q150" s="1">
        <f t="shared" ca="1" si="19"/>
        <v>0.46112941149173559</v>
      </c>
      <c r="R150" s="1">
        <f t="shared" ca="1" si="19"/>
        <v>0.38020532606830559</v>
      </c>
      <c r="S150" s="1">
        <f t="shared" ca="1" si="19"/>
        <v>0.35742138292299491</v>
      </c>
      <c r="T150" s="1">
        <f t="shared" ca="1" si="19"/>
        <v>0.47750311282534702</v>
      </c>
      <c r="U150" s="1">
        <f t="shared" ca="1" si="18"/>
        <v>0.52925311756027593</v>
      </c>
      <c r="V150" s="1">
        <f t="shared" ca="1" si="15"/>
        <v>0.45187828639293065</v>
      </c>
      <c r="W150" s="1">
        <f t="shared" ca="1" si="16"/>
        <v>0.49862244536473271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3.4881065641311708E-2</v>
      </c>
      <c r="E151" s="1">
        <f t="shared" ca="1" si="13"/>
        <v>5.5561501347979853E-2</v>
      </c>
      <c r="F151" s="1">
        <f t="shared" ca="1" si="19"/>
        <v>6.8240959446525071E-2</v>
      </c>
      <c r="G151" s="1">
        <f t="shared" ca="1" si="19"/>
        <v>6.541253044734878E-2</v>
      </c>
      <c r="H151" s="1">
        <f t="shared" ca="1" si="19"/>
        <v>7.4777086165979417E-2</v>
      </c>
      <c r="I151" s="1">
        <f t="shared" ca="1" si="19"/>
        <v>0.11129027675853351</v>
      </c>
      <c r="J151" s="1">
        <f t="shared" ca="1" si="19"/>
        <v>0.10544815608795803</v>
      </c>
      <c r="K151" s="1">
        <f t="shared" ca="1" si="19"/>
        <v>4.2181870426804977E-2</v>
      </c>
      <c r="L151" s="1">
        <f t="shared" ca="1" si="19"/>
        <v>3.3731311912807468E-2</v>
      </c>
      <c r="M151" s="1">
        <f t="shared" ca="1" si="19"/>
        <v>0.14018120898994826</v>
      </c>
      <c r="N151" s="1">
        <f t="shared" ca="1" si="19"/>
        <v>0.24773637358700026</v>
      </c>
      <c r="O151" s="1">
        <f t="shared" ca="1" si="19"/>
        <v>0.32389214762598628</v>
      </c>
      <c r="P151" s="1">
        <f t="shared" ca="1" si="19"/>
        <v>0.24082435591987186</v>
      </c>
      <c r="Q151" s="1">
        <f t="shared" ca="1" si="19"/>
        <v>0.16366953527146383</v>
      </c>
      <c r="R151" s="1">
        <f t="shared" ca="1" si="19"/>
        <v>9.8993588632667759E-2</v>
      </c>
      <c r="S151" s="1">
        <f t="shared" ca="1" si="19"/>
        <v>9.9790048310353707E-2</v>
      </c>
      <c r="T151" s="1">
        <f t="shared" ca="1" si="19"/>
        <v>5.6594291985733659E-2</v>
      </c>
      <c r="U151" s="1">
        <f t="shared" ca="1" si="18"/>
        <v>8.1148396081371539E-3</v>
      </c>
      <c r="V151" s="1">
        <f t="shared" ca="1" si="15"/>
        <v>-1.8520238965082925E-2</v>
      </c>
      <c r="W151" s="1">
        <f t="shared" ca="1" si="16"/>
        <v>1.5163656603459483E-2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-7.0951927814532204E-2</v>
      </c>
      <c r="E152" s="1">
        <f t="shared" ca="1" si="13"/>
        <v>-7.2675142578725579E-2</v>
      </c>
      <c r="F152" s="1">
        <f t="shared" ca="1" si="19"/>
        <v>-4.1845476260367487E-3</v>
      </c>
      <c r="G152" s="1">
        <f t="shared" ca="1" si="19"/>
        <v>5.4861194821942384E-2</v>
      </c>
      <c r="H152" s="1">
        <f t="shared" ca="1" si="19"/>
        <v>4.8306360808909071E-2</v>
      </c>
      <c r="I152" s="1">
        <f t="shared" ca="1" si="19"/>
        <v>-2.7205769389809464E-2</v>
      </c>
      <c r="J152" s="1">
        <f t="shared" ca="1" si="19"/>
        <v>-6.5883461574185592E-2</v>
      </c>
      <c r="K152" s="1">
        <f t="shared" ca="1" si="19"/>
        <v>-3.7575762599821122E-2</v>
      </c>
      <c r="L152" s="1">
        <f t="shared" ca="1" si="19"/>
        <v>4.2238075415371466E-2</v>
      </c>
      <c r="M152" s="1">
        <f t="shared" ca="1" si="19"/>
        <v>0.11269773525984421</v>
      </c>
      <c r="N152" s="1">
        <f t="shared" ca="1" si="19"/>
        <v>0.17594982392751266</v>
      </c>
      <c r="O152" s="1">
        <f t="shared" ca="1" si="19"/>
        <v>0.35579125319861621</v>
      </c>
      <c r="P152" s="1">
        <f t="shared" ca="1" si="19"/>
        <v>0.40313745747727509</v>
      </c>
      <c r="Q152" s="1">
        <f t="shared" ca="1" si="19"/>
        <v>0.28748231241052208</v>
      </c>
      <c r="R152" s="1">
        <f t="shared" ca="1" si="19"/>
        <v>0.18747906706889086</v>
      </c>
      <c r="S152" s="1">
        <f t="shared" ca="1" si="19"/>
        <v>0.10444420991638828</v>
      </c>
      <c r="T152" s="1">
        <f t="shared" ca="1" si="19"/>
        <v>9.585833406109727E-2</v>
      </c>
      <c r="U152" s="1">
        <f t="shared" ca="1" si="18"/>
        <v>0.20379397487999257</v>
      </c>
      <c r="V152" s="1">
        <f t="shared" ca="1" si="15"/>
        <v>0.40368172665057644</v>
      </c>
      <c r="W152" s="1">
        <f t="shared" ca="1" si="16"/>
        <v>0.4565460270167781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9.5459837915818538E-2</v>
      </c>
      <c r="E153" s="1">
        <f t="shared" ca="1" si="13"/>
        <v>1.7572214098695176E-2</v>
      </c>
      <c r="F153" s="1">
        <f t="shared" ca="1" si="19"/>
        <v>-5.6123460493640422E-3</v>
      </c>
      <c r="G153" s="1">
        <f t="shared" ca="1" si="19"/>
        <v>5.5945359328639782E-3</v>
      </c>
      <c r="H153" s="1">
        <f t="shared" ca="1" si="19"/>
        <v>-7.7241657084609035E-3</v>
      </c>
      <c r="I153" s="1">
        <f t="shared" ca="1" si="19"/>
        <v>-4.0168415702458424E-2</v>
      </c>
      <c r="J153" s="1">
        <f t="shared" ca="1" si="19"/>
        <v>-4.389227152777439E-2</v>
      </c>
      <c r="K153" s="1">
        <f t="shared" ca="1" si="19"/>
        <v>3.7816243244939415E-2</v>
      </c>
      <c r="L153" s="1">
        <f t="shared" ca="1" si="19"/>
        <v>0.22696815485450733</v>
      </c>
      <c r="M153" s="1">
        <f t="shared" ca="1" si="19"/>
        <v>0.42164694567908373</v>
      </c>
      <c r="N153" s="1">
        <f t="shared" ca="1" si="19"/>
        <v>0.33557868739433266</v>
      </c>
      <c r="O153" s="1">
        <f t="shared" ca="1" si="19"/>
        <v>0.1861057753578311</v>
      </c>
      <c r="P153" s="1">
        <f t="shared" ca="1" si="19"/>
        <v>5.7219197711432593E-2</v>
      </c>
      <c r="Q153" s="1">
        <f t="shared" ca="1" si="19"/>
        <v>1.7159083000967353E-2</v>
      </c>
      <c r="R153" s="1">
        <f t="shared" ca="1" si="19"/>
        <v>1.4684861546015901E-2</v>
      </c>
      <c r="S153" s="1">
        <f t="shared" ca="1" si="19"/>
        <v>-3.4387282761932396E-3</v>
      </c>
      <c r="T153" s="1">
        <f t="shared" ca="1" si="19"/>
        <v>-1.3928869915216229E-2</v>
      </c>
      <c r="U153" s="1">
        <f t="shared" ca="1" si="18"/>
        <v>3.7130832293736114E-2</v>
      </c>
      <c r="V153" s="1">
        <f t="shared" ca="1" si="15"/>
        <v>0.14900888130806161</v>
      </c>
      <c r="W153" s="1">
        <f t="shared" ca="1" si="16"/>
        <v>0.33196281534674421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9.472130952293141E-2</v>
      </c>
      <c r="E154" s="1">
        <f t="shared" ca="1" si="13"/>
        <v>0.11616208227650011</v>
      </c>
      <c r="F154" s="1">
        <f t="shared" ca="1" si="19"/>
        <v>7.1658689060357716E-2</v>
      </c>
      <c r="G154" s="1">
        <f t="shared" ca="1" si="19"/>
        <v>-1.206336450954837E-3</v>
      </c>
      <c r="H154" s="1">
        <f t="shared" ca="1" si="19"/>
        <v>-1.9214430201991366E-2</v>
      </c>
      <c r="I154" s="1">
        <f t="shared" ca="1" si="19"/>
        <v>9.4485332793210527E-3</v>
      </c>
      <c r="J154" s="1">
        <f t="shared" ca="1" si="19"/>
        <v>3.396429969548624E-3</v>
      </c>
      <c r="K154" s="1">
        <f t="shared" ca="1" si="19"/>
        <v>5.3361842630552145E-2</v>
      </c>
      <c r="L154" s="1">
        <f t="shared" ca="1" si="19"/>
        <v>0.22519441856176159</v>
      </c>
      <c r="M154" s="1">
        <f t="shared" ca="1" si="19"/>
        <v>0.42093779094972844</v>
      </c>
      <c r="N154" s="1">
        <f t="shared" ca="1" si="19"/>
        <v>0.40907474329517912</v>
      </c>
      <c r="O154" s="1">
        <f t="shared" ca="1" si="19"/>
        <v>0.4236052269336496</v>
      </c>
      <c r="P154" s="1">
        <f t="shared" ca="1" si="19"/>
        <v>0.22572762973411167</v>
      </c>
      <c r="Q154" s="1">
        <f t="shared" ca="1" si="19"/>
        <v>3.5521286534798989E-2</v>
      </c>
      <c r="R154" s="1">
        <f t="shared" ca="1" si="19"/>
        <v>4.9469712766275833E-3</v>
      </c>
      <c r="S154" s="1">
        <f t="shared" ca="1" si="19"/>
        <v>7.536418242403034E-2</v>
      </c>
      <c r="T154" s="1">
        <f t="shared" ca="1" si="19"/>
        <v>0.19969201864921576</v>
      </c>
      <c r="U154" s="1">
        <f t="shared" ca="1" si="18"/>
        <v>0.40378985950671115</v>
      </c>
      <c r="V154" s="1">
        <f t="shared" ca="1" si="15"/>
        <v>0.5092997291924809</v>
      </c>
      <c r="W154" s="1">
        <f t="shared" ca="1" si="16"/>
        <v>0.6641855848702457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-1.9856920938147966E-2</v>
      </c>
      <c r="E155" s="1">
        <f t="shared" ca="1" si="13"/>
        <v>3.2822429421920186E-2</v>
      </c>
      <c r="F155" s="1">
        <f t="shared" ca="1" si="19"/>
        <v>5.2832066933453284E-2</v>
      </c>
      <c r="G155" s="1">
        <f t="shared" ca="1" si="19"/>
        <v>3.4137991878447536E-2</v>
      </c>
      <c r="H155" s="1">
        <f t="shared" ca="1" si="19"/>
        <v>2.0044850146650611E-2</v>
      </c>
      <c r="I155" s="1">
        <f t="shared" ca="1" si="19"/>
        <v>2.5387183343218572E-3</v>
      </c>
      <c r="J155" s="1">
        <f t="shared" ca="1" si="19"/>
        <v>-6.3948058097111307E-2</v>
      </c>
      <c r="K155" s="1">
        <f t="shared" ca="1" si="19"/>
        <v>-3.1095328748947014E-2</v>
      </c>
      <c r="L155" s="1">
        <f t="shared" ca="1" si="19"/>
        <v>0.19535800458545585</v>
      </c>
      <c r="M155" s="1">
        <f t="shared" ca="1" si="19"/>
        <v>0.41715519392676531</v>
      </c>
      <c r="N155" s="1">
        <f t="shared" ca="1" si="19"/>
        <v>0.40792628700463379</v>
      </c>
      <c r="O155" s="1">
        <f t="shared" ca="1" si="19"/>
        <v>0.35432754476196315</v>
      </c>
      <c r="P155" s="1">
        <f t="shared" ca="1" si="19"/>
        <v>0.20154104995481731</v>
      </c>
      <c r="Q155" s="1">
        <f t="shared" ca="1" si="19"/>
        <v>0.1302460660136569</v>
      </c>
      <c r="R155" s="1">
        <f t="shared" ca="1" si="19"/>
        <v>0.14255540706525491</v>
      </c>
      <c r="S155" s="1">
        <f t="shared" ca="1" si="19"/>
        <v>0.16858619090677371</v>
      </c>
      <c r="T155" s="1">
        <f t="shared" ca="1" si="19"/>
        <v>0.28400943212494451</v>
      </c>
      <c r="U155" s="1">
        <f t="shared" ca="1" si="18"/>
        <v>0.42541284177272659</v>
      </c>
      <c r="V155" s="1">
        <f t="shared" ca="1" si="15"/>
        <v>0.43587790925987951</v>
      </c>
      <c r="W155" s="1">
        <f t="shared" ca="1" si="16"/>
        <v>0.52936182061406878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-8.1646384266257678E-3</v>
      </c>
      <c r="E156" s="1">
        <f t="shared" ca="1" si="13"/>
        <v>5.4266343453923623E-2</v>
      </c>
      <c r="F156" s="1">
        <f t="shared" ca="1" si="19"/>
        <v>8.212939393781947E-2</v>
      </c>
      <c r="G156" s="1">
        <f t="shared" ca="1" si="19"/>
        <v>7.3817399651309762E-2</v>
      </c>
      <c r="H156" s="1">
        <f t="shared" ca="1" si="19"/>
        <v>5.925108719719744E-2</v>
      </c>
      <c r="I156" s="1">
        <f t="shared" ca="1" si="19"/>
        <v>4.8559321791674138E-2</v>
      </c>
      <c r="J156" s="1">
        <f t="shared" ca="1" si="19"/>
        <v>4.4515705482677713E-2</v>
      </c>
      <c r="K156" s="1">
        <f t="shared" ca="1" si="19"/>
        <v>9.7287594229261393E-2</v>
      </c>
      <c r="L156" s="1">
        <f t="shared" ca="1" si="19"/>
        <v>0.28875015314688962</v>
      </c>
      <c r="M156" s="1">
        <f t="shared" ca="1" si="19"/>
        <v>0.51446885729828995</v>
      </c>
      <c r="N156" s="1">
        <f t="shared" ca="1" si="19"/>
        <v>0.51962652285978927</v>
      </c>
      <c r="O156" s="1">
        <f t="shared" ca="1" si="19"/>
        <v>0.51972687928451911</v>
      </c>
      <c r="P156" s="1">
        <f t="shared" ca="1" si="19"/>
        <v>0.36649683427597102</v>
      </c>
      <c r="Q156" s="1">
        <f t="shared" ca="1" si="19"/>
        <v>0.27168401459591207</v>
      </c>
      <c r="R156" s="1">
        <f t="shared" ca="1" si="19"/>
        <v>0.22131974412137617</v>
      </c>
      <c r="S156" s="1">
        <f t="shared" ca="1" si="19"/>
        <v>0.24127283142011988</v>
      </c>
      <c r="T156" s="1">
        <f t="shared" ca="1" si="19"/>
        <v>0.27073424641027005</v>
      </c>
      <c r="U156" s="1">
        <f t="shared" ca="1" si="18"/>
        <v>0.40158551520644786</v>
      </c>
      <c r="V156" s="1">
        <f t="shared" ca="1" si="15"/>
        <v>0.48029189976198849</v>
      </c>
      <c r="W156" s="1">
        <f t="shared" ca="1" si="16"/>
        <v>0.695146582967756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-6.4288453563681111E-2</v>
      </c>
      <c r="E157" s="1">
        <f t="shared" ca="1" si="13"/>
        <v>5.9592328857760923E-3</v>
      </c>
      <c r="F157" s="1">
        <f t="shared" ca="1" si="19"/>
        <v>5.7635967735072222E-2</v>
      </c>
      <c r="G157" s="1">
        <f t="shared" ca="1" si="19"/>
        <v>5.4593124946615765E-2</v>
      </c>
      <c r="H157" s="1">
        <f t="shared" ca="1" si="19"/>
        <v>5.1399909007652192E-2</v>
      </c>
      <c r="I157" s="1">
        <f t="shared" ca="1" si="19"/>
        <v>4.653267299933328E-2</v>
      </c>
      <c r="J157" s="1">
        <f t="shared" ca="1" si="19"/>
        <v>6.9404683540798845E-2</v>
      </c>
      <c r="K157" s="1">
        <f t="shared" ca="1" si="19"/>
        <v>0.15014727800360739</v>
      </c>
      <c r="L157" s="1">
        <f t="shared" ca="1" si="19"/>
        <v>0.33174113885451156</v>
      </c>
      <c r="M157" s="1">
        <f t="shared" ca="1" si="19"/>
        <v>0.49404282205617739</v>
      </c>
      <c r="N157" s="1">
        <f t="shared" ca="1" si="19"/>
        <v>0.43204375353939095</v>
      </c>
      <c r="O157" s="1">
        <f t="shared" ca="1" si="19"/>
        <v>0.45351344459901394</v>
      </c>
      <c r="P157" s="1">
        <f t="shared" ca="1" si="19"/>
        <v>0.46893478847232839</v>
      </c>
      <c r="Q157" s="1">
        <f t="shared" ca="1" si="19"/>
        <v>0.53651856118406782</v>
      </c>
      <c r="R157" s="1">
        <f t="shared" ca="1" si="19"/>
        <v>0.43944944033446032</v>
      </c>
      <c r="S157" s="1">
        <f t="shared" ca="1" si="19"/>
        <v>0.38652506292938232</v>
      </c>
      <c r="T157" s="1">
        <f t="shared" ca="1" si="19"/>
        <v>0.43360543895556508</v>
      </c>
      <c r="U157" s="1">
        <f t="shared" ca="1" si="18"/>
        <v>0.64442981606535255</v>
      </c>
      <c r="V157" s="1">
        <f t="shared" ca="1" si="15"/>
        <v>0.74421132872171636</v>
      </c>
      <c r="W157" s="1">
        <f t="shared" ca="1" si="16"/>
        <v>0.73017615145914794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7.638025104833028E-2</v>
      </c>
      <c r="E158" s="1">
        <f t="shared" ca="1" si="13"/>
        <v>5.4849364063904192E-2</v>
      </c>
      <c r="F158" s="1">
        <f t="shared" ca="1" si="19"/>
        <v>6.2879837759201904E-2</v>
      </c>
      <c r="G158" s="1">
        <f t="shared" ca="1" si="19"/>
        <v>7.2896652896130912E-2</v>
      </c>
      <c r="H158" s="1">
        <f t="shared" ca="1" si="19"/>
        <v>6.7992420432013284E-2</v>
      </c>
      <c r="I158" s="1">
        <f t="shared" ca="1" si="19"/>
        <v>1.9742577461200915E-2</v>
      </c>
      <c r="J158" s="1">
        <f t="shared" ca="1" si="19"/>
        <v>-5.5353448811431186E-2</v>
      </c>
      <c r="K158" s="1">
        <f t="shared" ca="1" si="19"/>
        <v>1.3351171483066027E-2</v>
      </c>
      <c r="L158" s="1">
        <f ca="1">(L108+0.6*(M108+K108)+0.15*(J108+N108))/(1+2*0.6+2*0.15)</f>
        <v>0.25721686627811069</v>
      </c>
      <c r="M158" s="1">
        <f t="shared" ca="1" si="19"/>
        <v>0.45955186164892509</v>
      </c>
      <c r="N158" s="1">
        <f t="shared" ca="1" si="19"/>
        <v>0.3364099893296742</v>
      </c>
      <c r="O158" s="1">
        <f t="shared" ca="1" si="19"/>
        <v>0.17782615744712033</v>
      </c>
      <c r="P158" s="1">
        <f t="shared" ca="1" si="19"/>
        <v>6.2862859227316645E-2</v>
      </c>
      <c r="Q158" s="1">
        <f t="shared" ca="1" si="19"/>
        <v>3.7559824298186557E-2</v>
      </c>
      <c r="R158" s="1">
        <f t="shared" ca="1" si="19"/>
        <v>0.12823648390066195</v>
      </c>
      <c r="S158" s="1">
        <f t="shared" ca="1" si="19"/>
        <v>0.34557757748794971</v>
      </c>
      <c r="T158" s="1">
        <f t="shared" ca="1" si="19"/>
        <v>0.58330896907447083</v>
      </c>
      <c r="U158" s="1">
        <f t="shared" ca="1" si="18"/>
        <v>0.58263900260945278</v>
      </c>
      <c r="V158" s="1">
        <f t="shared" ca="1" si="15"/>
        <v>0.4054375462585823</v>
      </c>
      <c r="W158" s="1">
        <f ca="1">(W108+0.6*(V108)+0.15*U108)/(1+0.6+0.15)</f>
        <v>0.39318399757007877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3.0231587315501535E-2</v>
      </c>
      <c r="E160" s="3">
        <f t="shared" ref="E160:W160" ca="1" si="20">AVERAGE(E111:E134)</f>
        <v>2.2955127750954027E-2</v>
      </c>
      <c r="F160" s="3">
        <f t="shared" ca="1" si="20"/>
        <v>2.3266271791806195E-2</v>
      </c>
      <c r="G160" s="3">
        <f t="shared" ca="1" si="20"/>
        <v>2.0604808334202928E-2</v>
      </c>
      <c r="H160" s="3">
        <f t="shared" ca="1" si="20"/>
        <v>1.2027763593043828E-2</v>
      </c>
      <c r="I160" s="3">
        <f t="shared" ca="1" si="20"/>
        <v>8.980487101679176E-3</v>
      </c>
      <c r="J160" s="3">
        <f t="shared" ca="1" si="20"/>
        <v>1.2752300576879079E-2</v>
      </c>
      <c r="K160" s="3">
        <f t="shared" ca="1" si="20"/>
        <v>7.3993679179593944E-2</v>
      </c>
      <c r="L160" s="3">
        <f t="shared" ca="1" si="20"/>
        <v>0.25063697367268317</v>
      </c>
      <c r="M160" s="3">
        <f t="shared" ca="1" si="20"/>
        <v>0.44188430511313431</v>
      </c>
      <c r="N160" s="3">
        <f t="shared" ca="1" si="20"/>
        <v>0.39471070900368166</v>
      </c>
      <c r="O160" s="3">
        <f t="shared" ca="1" si="20"/>
        <v>0.32220849852862327</v>
      </c>
      <c r="P160" s="3">
        <f t="shared" ca="1" si="20"/>
        <v>0.19765999719219851</v>
      </c>
      <c r="Q160" s="3">
        <f t="shared" ca="1" si="20"/>
        <v>0.11214375670614428</v>
      </c>
      <c r="R160" s="3">
        <f t="shared" ca="1" si="20"/>
        <v>7.8833105551120095E-2</v>
      </c>
      <c r="S160" s="3">
        <f t="shared" ca="1" si="20"/>
        <v>6.5629696256800971E-2</v>
      </c>
      <c r="T160" s="3">
        <f t="shared" ca="1" si="20"/>
        <v>5.5051027203243071E-2</v>
      </c>
      <c r="U160" s="3">
        <f t="shared" ca="1" si="20"/>
        <v>3.0653783754279646E-2</v>
      </c>
      <c r="V160" s="3">
        <f t="shared" ca="1" si="20"/>
        <v>3.3727818197756818E-3</v>
      </c>
      <c r="W160" s="3">
        <f t="shared" ca="1" si="20"/>
        <v>-1.1439871757657016E-2</v>
      </c>
    </row>
    <row r="161" spans="2:23">
      <c r="C161" s="1" t="s">
        <v>198</v>
      </c>
      <c r="D161" s="10">
        <f ca="1">AVERAGE(D135:D158)</f>
        <v>1.9109476216657015E-2</v>
      </c>
      <c r="E161" s="3">
        <f t="shared" ref="E161:W161" ca="1" si="21">AVERAGE(E135:E158)</f>
        <v>2.9184599409066456E-2</v>
      </c>
      <c r="F161" s="3">
        <f t="shared" ca="1" si="21"/>
        <v>3.6082868108411513E-2</v>
      </c>
      <c r="G161" s="3">
        <f t="shared" ca="1" si="21"/>
        <v>2.9296271880259721E-2</v>
      </c>
      <c r="H161" s="3">
        <f t="shared" ca="1" si="21"/>
        <v>2.5582032544221811E-2</v>
      </c>
      <c r="I161" s="3">
        <f t="shared" ca="1" si="21"/>
        <v>2.7611053626936537E-2</v>
      </c>
      <c r="J161" s="3">
        <f t="shared" ca="1" si="21"/>
        <v>3.0298957999851425E-2</v>
      </c>
      <c r="K161" s="3">
        <f t="shared" ca="1" si="21"/>
        <v>7.4082301221094063E-2</v>
      </c>
      <c r="L161" s="3">
        <f t="shared" ca="1" si="21"/>
        <v>0.21636587007095445</v>
      </c>
      <c r="M161" s="3">
        <f t="shared" ca="1" si="21"/>
        <v>0.37487462276521805</v>
      </c>
      <c r="N161" s="3">
        <f t="shared" ca="1" si="21"/>
        <v>0.35688699422129244</v>
      </c>
      <c r="O161" s="3">
        <f t="shared" ca="1" si="21"/>
        <v>0.35079626571394756</v>
      </c>
      <c r="P161" s="3">
        <f t="shared" ca="1" si="21"/>
        <v>0.2982357829898708</v>
      </c>
      <c r="Q161" s="3">
        <f t="shared" ca="1" si="21"/>
        <v>0.26439176989623397</v>
      </c>
      <c r="R161" s="3">
        <f t="shared" ca="1" si="21"/>
        <v>0.239573961962775</v>
      </c>
      <c r="S161" s="3">
        <f t="shared" ca="1" si="21"/>
        <v>0.24961965781771764</v>
      </c>
      <c r="T161" s="3">
        <f t="shared" ca="1" si="21"/>
        <v>0.31683232978096493</v>
      </c>
      <c r="U161" s="3">
        <f t="shared" ca="1" si="21"/>
        <v>0.40054690151044764</v>
      </c>
      <c r="V161" s="3">
        <f t="shared" ca="1" si="21"/>
        <v>0.45126267607334314</v>
      </c>
      <c r="W161" s="3">
        <f t="shared" ca="1" si="21"/>
        <v>0.51232583923392483</v>
      </c>
    </row>
    <row r="162" spans="2:23">
      <c r="C162" s="1" t="s">
        <v>16</v>
      </c>
      <c r="D162" s="3">
        <f ca="1">IF(D165&gt;0,TINV(TTEST(D111:D134,D135:D158,2,2),46),-TINV(TTEST(D111:D134,D135:D158,2,2),46))</f>
        <v>0.47855157368557255</v>
      </c>
      <c r="E162" s="3">
        <f t="shared" ref="E162:V162" ca="1" si="22">IF(E165&gt;0,TINV(TTEST(E111:E134,E135:E158,2,2),46),-TINV(TTEST(E111:E134,E135:E158,2,2),46))</f>
        <v>-0.32387775355553072</v>
      </c>
      <c r="F162" s="3">
        <f t="shared" ca="1" si="22"/>
        <v>-0.7239563071695454</v>
      </c>
      <c r="G162" s="3">
        <f t="shared" ca="1" si="22"/>
        <v>-0.53173444678008375</v>
      </c>
      <c r="H162" s="3">
        <f t="shared" ca="1" si="22"/>
        <v>-0.96791734251716788</v>
      </c>
      <c r="I162" s="3">
        <f t="shared" ca="1" si="22"/>
        <v>-1.2815735316970391</v>
      </c>
      <c r="J162" s="3">
        <f t="shared" ca="1" si="22"/>
        <v>-1.0344674930066962</v>
      </c>
      <c r="K162" s="3">
        <f t="shared" ca="1" si="22"/>
        <v>-5.7295856983546698E-3</v>
      </c>
      <c r="L162" s="3">
        <f t="shared" ca="1" si="22"/>
        <v>1.7398907399752197</v>
      </c>
      <c r="M162" s="3">
        <f t="shared" ca="1" si="22"/>
        <v>2.4998016416801878</v>
      </c>
      <c r="N162" s="3">
        <f t="shared" ca="1" si="22"/>
        <v>1.3094985047180114</v>
      </c>
      <c r="O162" s="3">
        <f t="shared" ca="1" si="22"/>
        <v>-0.6815466319308805</v>
      </c>
      <c r="P162" s="3">
        <f t="shared" ca="1" si="22"/>
        <v>-2.452102186132195</v>
      </c>
      <c r="Q162" s="3">
        <f t="shared" ca="1" si="22"/>
        <v>-3.5422892764051834</v>
      </c>
      <c r="R162" s="3">
        <f t="shared" ca="1" si="22"/>
        <v>-4.3228605376908558</v>
      </c>
      <c r="S162" s="3">
        <f t="shared" ca="1" si="22"/>
        <v>-4.9458535533985106</v>
      </c>
      <c r="T162" s="3">
        <f t="shared" ca="1" si="22"/>
        <v>-5.5136780378573835</v>
      </c>
      <c r="U162" s="3">
        <f t="shared" ca="1" si="22"/>
        <v>-7.1080397995519533</v>
      </c>
      <c r="V162" s="3">
        <f t="shared" ca="1" si="22"/>
        <v>-7.710011321400966</v>
      </c>
      <c r="W162" s="3">
        <f ca="1">IF(W165&gt;0,TINV(TTEST(W111:W134,W135:W158,2,2),46),-TINV(TTEST(W111:W134,W135:W158,2,2),46))</f>
        <v>-8.3041971310172222</v>
      </c>
    </row>
    <row r="163" spans="2:23">
      <c r="B163" s="1" t="s">
        <v>199</v>
      </c>
      <c r="C163" s="1" t="s">
        <v>0</v>
      </c>
      <c r="D163" s="3">
        <f ca="1">STDEV(D111:D134)/SQRT(COUNT(D111:D134))</f>
        <v>1.5280064959750218E-2</v>
      </c>
      <c r="E163" s="3">
        <f t="shared" ref="E163:W163" ca="1" si="23">STDEV(E111:E134)/SQRT(COUNT(E111:E134))</f>
        <v>1.2921893656229521E-2</v>
      </c>
      <c r="F163" s="3">
        <f t="shared" ca="1" si="23"/>
        <v>1.2898622525658186E-2</v>
      </c>
      <c r="G163" s="3">
        <f t="shared" ca="1" si="23"/>
        <v>1.147893077829642E-2</v>
      </c>
      <c r="H163" s="3">
        <f t="shared" ca="1" si="23"/>
        <v>1.0542582741043567E-2</v>
      </c>
      <c r="I163" s="3">
        <f t="shared" ca="1" si="23"/>
        <v>1.1491324612069198E-2</v>
      </c>
      <c r="J163" s="3">
        <f t="shared" ca="1" si="23"/>
        <v>1.192981875553983E-2</v>
      </c>
      <c r="K163" s="3">
        <f t="shared" ca="1" si="23"/>
        <v>8.979927584040294E-3</v>
      </c>
      <c r="L163" s="3">
        <f t="shared" ca="1" si="23"/>
        <v>9.8559027639316781E-3</v>
      </c>
      <c r="M163" s="3">
        <f t="shared" ca="1" si="23"/>
        <v>1.2835034012459961E-2</v>
      </c>
      <c r="N163" s="3">
        <f t="shared" ca="1" si="23"/>
        <v>1.8367124940726894E-2</v>
      </c>
      <c r="O163" s="3">
        <f t="shared" ca="1" si="23"/>
        <v>2.6790758343199921E-2</v>
      </c>
      <c r="P163" s="3">
        <f t="shared" ca="1" si="23"/>
        <v>2.1047754414609619E-2</v>
      </c>
      <c r="Q163" s="3">
        <f t="shared" ca="1" si="23"/>
        <v>1.691408239342691E-2</v>
      </c>
      <c r="R163" s="3">
        <f t="shared" ca="1" si="23"/>
        <v>1.3646949916633618E-2</v>
      </c>
      <c r="S163" s="3">
        <f t="shared" ca="1" si="23"/>
        <v>1.2777545256185349E-2</v>
      </c>
      <c r="T163" s="3">
        <f t="shared" ca="1" si="23"/>
        <v>1.4655688207839974E-2</v>
      </c>
      <c r="U163" s="3">
        <f t="shared" ca="1" si="23"/>
        <v>1.5051605912401679E-2</v>
      </c>
      <c r="V163" s="3">
        <f t="shared" ca="1" si="23"/>
        <v>1.2408601553112384E-2</v>
      </c>
      <c r="W163" s="3">
        <f t="shared" ca="1" si="23"/>
        <v>1.2207851143263591E-2</v>
      </c>
    </row>
    <row r="164" spans="2:23">
      <c r="C164" s="1" t="s">
        <v>198</v>
      </c>
      <c r="D164" s="3">
        <f ca="1">STDEV(D135:D158)/SQRT(COUNT(D135:D158))</f>
        <v>1.751207651007031E-2</v>
      </c>
      <c r="E164" s="3">
        <f t="shared" ref="E164:W164" ca="1" si="24">STDEV(E135:E158)/SQRT(COUNT(E135:E158))</f>
        <v>1.4246832818666982E-2</v>
      </c>
      <c r="F164" s="3">
        <f t="shared" ca="1" si="24"/>
        <v>1.2126054662693921E-2</v>
      </c>
      <c r="G164" s="3">
        <f t="shared" ca="1" si="24"/>
        <v>1.1636554664778863E-2</v>
      </c>
      <c r="H164" s="3">
        <f t="shared" ca="1" si="24"/>
        <v>9.2169991768034157E-3</v>
      </c>
      <c r="I164" s="3">
        <f t="shared" ca="1" si="24"/>
        <v>8.9040081812413793E-3</v>
      </c>
      <c r="J164" s="3">
        <f t="shared" ca="1" si="24"/>
        <v>1.2057757585533048E-2</v>
      </c>
      <c r="K164" s="3">
        <f t="shared" ca="1" si="24"/>
        <v>1.2593756413321224E-2</v>
      </c>
      <c r="L164" s="3">
        <f t="shared" ca="1" si="24"/>
        <v>1.7054142028717766E-2</v>
      </c>
      <c r="M164" s="3">
        <f t="shared" ca="1" si="24"/>
        <v>2.353345550606302E-2</v>
      </c>
      <c r="N164" s="3">
        <f t="shared" ca="1" si="24"/>
        <v>2.2292178774901097E-2</v>
      </c>
      <c r="O164" s="3">
        <f t="shared" ca="1" si="24"/>
        <v>3.2274981712497673E-2</v>
      </c>
      <c r="P164" s="3">
        <f t="shared" ca="1" si="24"/>
        <v>3.5203926175254328E-2</v>
      </c>
      <c r="Q164" s="3">
        <f t="shared" ca="1" si="24"/>
        <v>3.9512079305500471E-2</v>
      </c>
      <c r="R164" s="3">
        <f t="shared" ca="1" si="24"/>
        <v>3.4589072085137583E-2</v>
      </c>
      <c r="S164" s="3">
        <f t="shared" ca="1" si="24"/>
        <v>3.4937625265130785E-2</v>
      </c>
      <c r="T164" s="3">
        <f t="shared" ca="1" si="24"/>
        <v>4.5159950996861105E-2</v>
      </c>
      <c r="U164" s="3">
        <f t="shared" ca="1" si="24"/>
        <v>4.9814405291333394E-2</v>
      </c>
      <c r="V164" s="3">
        <f t="shared" ca="1" si="24"/>
        <v>5.6751262666841454E-2</v>
      </c>
      <c r="W164" s="3">
        <f t="shared" ca="1" si="24"/>
        <v>6.1879698149955559E-2</v>
      </c>
    </row>
    <row r="165" spans="2:23">
      <c r="C165" s="1" t="s">
        <v>110</v>
      </c>
      <c r="D165" s="2">
        <f ca="1">D160-D161</f>
        <v>1.112211109884452E-2</v>
      </c>
      <c r="E165" s="2">
        <f t="shared" ref="E165:W165" ca="1" si="25">E160-E161</f>
        <v>-6.2294716581124294E-3</v>
      </c>
      <c r="F165" s="2">
        <f t="shared" ca="1" si="25"/>
        <v>-1.2816596316605318E-2</v>
      </c>
      <c r="G165" s="2">
        <f t="shared" ca="1" si="25"/>
        <v>-8.6914635460567935E-3</v>
      </c>
      <c r="H165" s="2">
        <f t="shared" ca="1" si="25"/>
        <v>-1.3554268951177983E-2</v>
      </c>
      <c r="I165" s="2">
        <f t="shared" ca="1" si="25"/>
        <v>-1.863056652525736E-2</v>
      </c>
      <c r="J165" s="2">
        <f t="shared" ca="1" si="25"/>
        <v>-1.7546657422972345E-2</v>
      </c>
      <c r="K165" s="2">
        <f t="shared" ca="1" si="25"/>
        <v>-8.862204150011932E-5</v>
      </c>
      <c r="L165" s="2">
        <f t="shared" ca="1" si="25"/>
        <v>3.427110360172872E-2</v>
      </c>
      <c r="M165" s="2">
        <f t="shared" ca="1" si="25"/>
        <v>6.7009682347916266E-2</v>
      </c>
      <c r="N165" s="2">
        <f t="shared" ca="1" si="25"/>
        <v>3.7823714782389217E-2</v>
      </c>
      <c r="O165" s="2">
        <f t="shared" ca="1" si="25"/>
        <v>-2.8587767185324298E-2</v>
      </c>
      <c r="P165" s="2">
        <f t="shared" ca="1" si="25"/>
        <v>-0.10057578579767229</v>
      </c>
      <c r="Q165" s="2">
        <f t="shared" ca="1" si="25"/>
        <v>-0.15224801319008968</v>
      </c>
      <c r="R165" s="2">
        <f t="shared" ca="1" si="25"/>
        <v>-0.16074085641165492</v>
      </c>
      <c r="S165" s="2">
        <f t="shared" ca="1" si="25"/>
        <v>-0.18398996156091668</v>
      </c>
      <c r="T165" s="2">
        <f t="shared" ca="1" si="25"/>
        <v>-0.26178130257772186</v>
      </c>
      <c r="U165" s="2">
        <f t="shared" ca="1" si="25"/>
        <v>-0.36989311775616801</v>
      </c>
      <c r="V165" s="2">
        <f t="shared" ca="1" si="25"/>
        <v>-0.44788989425356746</v>
      </c>
      <c r="W165" s="2">
        <f t="shared" ca="1" si="25"/>
        <v>-0.52376571099158187</v>
      </c>
    </row>
    <row r="167" spans="2:23">
      <c r="B167" s="1" t="s">
        <v>200</v>
      </c>
      <c r="D167" s="1">
        <f ca="1">COVAR(D111:D158,$C111:$C158)/VAR($C111:$C158)</f>
        <v>5.4452002254759633E-3</v>
      </c>
      <c r="E167" s="1">
        <f t="shared" ref="E167:W167" ca="1" si="26">COVAR(E111:E158,$C111:$C158)/VAR($C111:$C158)</f>
        <v>-3.0498454992842145E-3</v>
      </c>
      <c r="F167" s="1">
        <f t="shared" ca="1" si="26"/>
        <v>-6.2747919466713533E-3</v>
      </c>
      <c r="G167" s="1">
        <f t="shared" ca="1" si="26"/>
        <v>-4.2551956944236399E-3</v>
      </c>
      <c r="H167" s="1">
        <f t="shared" ca="1" si="26"/>
        <v>-6.6359441740142244E-3</v>
      </c>
      <c r="I167" s="1">
        <f t="shared" ca="1" si="26"/>
        <v>-9.1212148613239157E-3</v>
      </c>
      <c r="J167" s="1">
        <f t="shared" ca="1" si="26"/>
        <v>-8.5905510299968766E-3</v>
      </c>
      <c r="K167" s="1">
        <f t="shared" ca="1" si="26"/>
        <v>-4.338787448442946E-5</v>
      </c>
      <c r="L167" s="1">
        <f t="shared" ca="1" si="26"/>
        <v>1.6778561138346398E-2</v>
      </c>
      <c r="M167" s="1">
        <f t="shared" ca="1" si="26"/>
        <v>3.2806823649500737E-2</v>
      </c>
      <c r="N167" s="1">
        <f t="shared" ca="1" si="26"/>
        <v>1.85178603622114E-2</v>
      </c>
      <c r="O167" s="1">
        <f t="shared" ca="1" si="26"/>
        <v>-1.3996094351148342E-2</v>
      </c>
      <c r="P167" s="1">
        <f t="shared" ca="1" si="26"/>
        <v>-4.9240228463443739E-2</v>
      </c>
      <c r="Q167" s="1">
        <f t="shared" ca="1" si="26"/>
        <v>-7.4538089790981393E-2</v>
      </c>
      <c r="R167" s="1">
        <f t="shared" ca="1" si="26"/>
        <v>-7.8696044284872743E-2</v>
      </c>
      <c r="S167" s="1">
        <f t="shared" ca="1" si="26"/>
        <v>-9.0078418680865455E-2</v>
      </c>
      <c r="T167" s="1">
        <f t="shared" ca="1" si="26"/>
        <v>-0.12816376272034299</v>
      </c>
      <c r="U167" s="1">
        <f t="shared" ca="1" si="26"/>
        <v>-0.1810935055681239</v>
      </c>
      <c r="V167" s="1">
        <f t="shared" ca="1" si="26"/>
        <v>-0.2192794273949758</v>
      </c>
      <c r="W167" s="1">
        <f t="shared" ca="1" si="26"/>
        <v>-0.256426962672962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2.5000000000000001E-2</v>
      </c>
      <c r="E1">
        <v>2.4E-2</v>
      </c>
      <c r="F1">
        <v>2.5000000000000001E-2</v>
      </c>
      <c r="G1">
        <v>2.4E-2</v>
      </c>
      <c r="H1">
        <v>2.4E-2</v>
      </c>
      <c r="I1">
        <v>2.5999999999999999E-2</v>
      </c>
      <c r="J1">
        <v>2.3E-2</v>
      </c>
      <c r="K1">
        <v>2.5999999999999999E-2</v>
      </c>
      <c r="L1">
        <v>2.5999999999999999E-2</v>
      </c>
      <c r="M1">
        <v>0.98799999999999999</v>
      </c>
      <c r="N1">
        <v>2.7E-2</v>
      </c>
      <c r="O1">
        <v>5.0000000000000001E-3</v>
      </c>
      <c r="P1">
        <v>4.3999999999999997E-2</v>
      </c>
      <c r="Q1">
        <v>2E-3</v>
      </c>
      <c r="R1">
        <v>0.108</v>
      </c>
      <c r="S1">
        <v>0.112</v>
      </c>
      <c r="T1">
        <v>5.0000000000000001E-3</v>
      </c>
      <c r="U1">
        <v>0.01</v>
      </c>
      <c r="V1">
        <v>3.0000000000000001E-3</v>
      </c>
      <c r="W1">
        <v>7.0000000000000007E-2</v>
      </c>
      <c r="Z1" s="1">
        <f>AVERAGE(D1:M1)</f>
        <v>0.12109999999999999</v>
      </c>
      <c r="AA1" s="1">
        <f>AVERAGE(N1:W1)</f>
        <v>3.8600000000000002E-2</v>
      </c>
    </row>
    <row r="2" spans="1:27">
      <c r="A2">
        <v>1</v>
      </c>
      <c r="B2" t="s">
        <v>149</v>
      </c>
      <c r="C2">
        <v>30</v>
      </c>
      <c r="D2">
        <v>1.6E-2</v>
      </c>
      <c r="E2">
        <v>1.6E-2</v>
      </c>
      <c r="F2">
        <v>1.6E-2</v>
      </c>
      <c r="G2">
        <v>1.6E-2</v>
      </c>
      <c r="H2">
        <v>1.6E-2</v>
      </c>
      <c r="I2">
        <v>1.7000000000000001E-2</v>
      </c>
      <c r="J2">
        <v>1.6E-2</v>
      </c>
      <c r="K2">
        <v>1.7000000000000001E-2</v>
      </c>
      <c r="L2">
        <v>1.7000000000000001E-2</v>
      </c>
      <c r="M2">
        <v>0.97699999999999998</v>
      </c>
      <c r="N2">
        <v>1.9E-2</v>
      </c>
      <c r="O2">
        <v>7.0000000000000001E-3</v>
      </c>
      <c r="P2">
        <v>0.33900000000000002</v>
      </c>
      <c r="Q2">
        <v>8.9999999999999993E-3</v>
      </c>
      <c r="R2">
        <v>8.3000000000000004E-2</v>
      </c>
      <c r="S2">
        <v>6.2E-2</v>
      </c>
      <c r="T2">
        <v>0.23699999999999999</v>
      </c>
      <c r="U2">
        <v>0.11</v>
      </c>
      <c r="V2">
        <v>0.10199999999999999</v>
      </c>
      <c r="W2">
        <v>0.39700000000000002</v>
      </c>
      <c r="Z2" s="1">
        <f t="shared" ref="Z2:Z48" si="0">AVERAGE(D2:M2)</f>
        <v>0.11240000000000001</v>
      </c>
      <c r="AA2" s="1">
        <f t="shared" ref="AA2:AA48" si="1">AVERAGE(N2:W2)</f>
        <v>0.13650000000000001</v>
      </c>
    </row>
    <row r="3" spans="1:27">
      <c r="A3">
        <v>2</v>
      </c>
      <c r="B3" t="s">
        <v>150</v>
      </c>
      <c r="C3">
        <v>30</v>
      </c>
      <c r="D3">
        <v>2.5999999999999999E-2</v>
      </c>
      <c r="E3">
        <v>2.5999999999999999E-2</v>
      </c>
      <c r="F3">
        <v>2.5999999999999999E-2</v>
      </c>
      <c r="G3">
        <v>2.5000000000000001E-2</v>
      </c>
      <c r="H3">
        <v>2.5000000000000001E-2</v>
      </c>
      <c r="I3">
        <v>2.7E-2</v>
      </c>
      <c r="J3">
        <v>2.4E-2</v>
      </c>
      <c r="K3">
        <v>2.7E-2</v>
      </c>
      <c r="L3">
        <v>2.7E-2</v>
      </c>
      <c r="M3">
        <v>0.98099999999999998</v>
      </c>
      <c r="N3">
        <v>2.8000000000000001E-2</v>
      </c>
      <c r="O3">
        <v>5.0000000000000001E-3</v>
      </c>
      <c r="P3">
        <v>5.7000000000000002E-2</v>
      </c>
      <c r="Q3">
        <v>2E-3</v>
      </c>
      <c r="R3">
        <v>0.14099999999999999</v>
      </c>
      <c r="S3">
        <v>4.5999999999999999E-2</v>
      </c>
      <c r="T3">
        <v>8.9999999999999993E-3</v>
      </c>
      <c r="U3">
        <v>0.01</v>
      </c>
      <c r="V3">
        <v>5.0000000000000001E-3</v>
      </c>
      <c r="W3">
        <v>1.0999999999999999E-2</v>
      </c>
      <c r="Z3" s="1">
        <f t="shared" si="0"/>
        <v>0.12139999999999999</v>
      </c>
      <c r="AA3" s="1">
        <f t="shared" si="1"/>
        <v>3.1399999999999997E-2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1.7999999999999999E-2</v>
      </c>
      <c r="F4">
        <v>1.7999999999999999E-2</v>
      </c>
      <c r="G4">
        <v>1.7000000000000001E-2</v>
      </c>
      <c r="H4">
        <v>1.7999999999999999E-2</v>
      </c>
      <c r="I4">
        <v>1.7999999999999999E-2</v>
      </c>
      <c r="J4">
        <v>1.7000000000000001E-2</v>
      </c>
      <c r="K4">
        <v>1.9E-2</v>
      </c>
      <c r="L4">
        <v>1.9E-2</v>
      </c>
      <c r="M4">
        <v>0.996</v>
      </c>
      <c r="N4">
        <v>2.1000000000000001E-2</v>
      </c>
      <c r="O4">
        <v>3.0000000000000001E-3</v>
      </c>
      <c r="P4">
        <v>8.0000000000000002E-3</v>
      </c>
      <c r="Q4">
        <v>4.0000000000000001E-3</v>
      </c>
      <c r="R4">
        <v>7.1999999999999995E-2</v>
      </c>
      <c r="S4">
        <v>4.2000000000000003E-2</v>
      </c>
      <c r="T4">
        <v>0.01</v>
      </c>
      <c r="U4">
        <v>3.2000000000000001E-2</v>
      </c>
      <c r="V4">
        <v>2.4E-2</v>
      </c>
      <c r="W4">
        <v>1.0999999999999999E-2</v>
      </c>
      <c r="Z4" s="1">
        <f t="shared" si="0"/>
        <v>0.11579999999999999</v>
      </c>
      <c r="AA4" s="1">
        <f t="shared" si="1"/>
        <v>2.2700000000000001E-2</v>
      </c>
    </row>
    <row r="5" spans="1:27">
      <c r="A5">
        <v>4</v>
      </c>
      <c r="B5" t="s">
        <v>152</v>
      </c>
      <c r="C5">
        <v>30</v>
      </c>
      <c r="D5">
        <v>1.9E-2</v>
      </c>
      <c r="E5">
        <v>1.9E-2</v>
      </c>
      <c r="F5">
        <v>1.9E-2</v>
      </c>
      <c r="G5">
        <v>1.7999999999999999E-2</v>
      </c>
      <c r="H5">
        <v>1.9E-2</v>
      </c>
      <c r="I5">
        <v>0.02</v>
      </c>
      <c r="J5">
        <v>1.7999999999999999E-2</v>
      </c>
      <c r="K5">
        <v>0.02</v>
      </c>
      <c r="L5">
        <v>0.02</v>
      </c>
      <c r="M5">
        <v>0.996</v>
      </c>
      <c r="N5">
        <v>2.1999999999999999E-2</v>
      </c>
      <c r="O5">
        <v>3.0000000000000001E-3</v>
      </c>
      <c r="P5">
        <v>6.0999999999999999E-2</v>
      </c>
      <c r="Q5">
        <v>2E-3</v>
      </c>
      <c r="R5">
        <v>9.9000000000000005E-2</v>
      </c>
      <c r="S5">
        <v>3.3000000000000002E-2</v>
      </c>
      <c r="T5">
        <v>6.9000000000000006E-2</v>
      </c>
      <c r="U5">
        <v>3.0000000000000001E-3</v>
      </c>
      <c r="V5">
        <v>6.0000000000000001E-3</v>
      </c>
      <c r="W5">
        <v>0.23100000000000001</v>
      </c>
      <c r="Z5" s="1">
        <f t="shared" si="0"/>
        <v>0.11679999999999999</v>
      </c>
      <c r="AA5" s="1">
        <f t="shared" si="1"/>
        <v>5.2900000000000003E-2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1.7000000000000001E-2</v>
      </c>
      <c r="F6">
        <v>1.7000000000000001E-2</v>
      </c>
      <c r="G6">
        <v>1.6E-2</v>
      </c>
      <c r="H6">
        <v>1.7000000000000001E-2</v>
      </c>
      <c r="I6">
        <v>1.7000000000000001E-2</v>
      </c>
      <c r="J6">
        <v>1.6E-2</v>
      </c>
      <c r="K6">
        <v>1.7999999999999999E-2</v>
      </c>
      <c r="L6">
        <v>1.7999999999999999E-2</v>
      </c>
      <c r="M6">
        <v>0.996</v>
      </c>
      <c r="N6">
        <v>0.02</v>
      </c>
      <c r="O6">
        <v>3.0000000000000001E-3</v>
      </c>
      <c r="P6">
        <v>0.125</v>
      </c>
      <c r="Q6">
        <v>2E-3</v>
      </c>
      <c r="R6">
        <v>0.09</v>
      </c>
      <c r="S6">
        <v>0.04</v>
      </c>
      <c r="T6">
        <v>8.0000000000000002E-3</v>
      </c>
      <c r="U6">
        <v>3.9E-2</v>
      </c>
      <c r="V6">
        <v>0.08</v>
      </c>
      <c r="W6">
        <v>6.3E-2</v>
      </c>
      <c r="Z6" s="1">
        <f t="shared" si="0"/>
        <v>0.1149</v>
      </c>
      <c r="AA6" s="1">
        <f t="shared" si="1"/>
        <v>4.7E-2</v>
      </c>
    </row>
    <row r="7" spans="1:27">
      <c r="A7">
        <v>6</v>
      </c>
      <c r="B7" t="s">
        <v>154</v>
      </c>
      <c r="C7">
        <v>30</v>
      </c>
      <c r="D7">
        <v>2.3E-2</v>
      </c>
      <c r="E7">
        <v>2.1999999999999999E-2</v>
      </c>
      <c r="F7">
        <v>2.3E-2</v>
      </c>
      <c r="G7">
        <v>2.1000000000000001E-2</v>
      </c>
      <c r="H7">
        <v>2.1999999999999999E-2</v>
      </c>
      <c r="I7">
        <v>2.3E-2</v>
      </c>
      <c r="J7">
        <v>2.1000000000000001E-2</v>
      </c>
      <c r="K7">
        <v>2.3E-2</v>
      </c>
      <c r="L7">
        <v>2.3E-2</v>
      </c>
      <c r="M7">
        <v>0.96599999999999997</v>
      </c>
      <c r="N7">
        <v>2.5000000000000001E-2</v>
      </c>
      <c r="O7">
        <v>3.0000000000000001E-3</v>
      </c>
      <c r="P7">
        <v>0.24399999999999999</v>
      </c>
      <c r="Q7">
        <v>2E-3</v>
      </c>
      <c r="R7">
        <v>5.8999999999999997E-2</v>
      </c>
      <c r="S7">
        <v>2.4E-2</v>
      </c>
      <c r="T7">
        <v>2E-3</v>
      </c>
      <c r="U7">
        <v>0.11</v>
      </c>
      <c r="V7">
        <v>8.2000000000000003E-2</v>
      </c>
      <c r="W7">
        <v>0.374</v>
      </c>
      <c r="Z7" s="1">
        <f t="shared" si="0"/>
        <v>0.1167</v>
      </c>
      <c r="AA7" s="1">
        <f t="shared" si="1"/>
        <v>9.2499999999999999E-2</v>
      </c>
    </row>
    <row r="8" spans="1:27">
      <c r="A8">
        <v>7</v>
      </c>
      <c r="B8" t="s">
        <v>155</v>
      </c>
      <c r="C8">
        <v>30</v>
      </c>
      <c r="D8">
        <v>2.3E-2</v>
      </c>
      <c r="E8">
        <v>2.3E-2</v>
      </c>
      <c r="F8">
        <v>2.3E-2</v>
      </c>
      <c r="G8">
        <v>2.1999999999999999E-2</v>
      </c>
      <c r="H8">
        <v>2.3E-2</v>
      </c>
      <c r="I8">
        <v>2.4E-2</v>
      </c>
      <c r="J8">
        <v>2.1999999999999999E-2</v>
      </c>
      <c r="K8">
        <v>2.4E-2</v>
      </c>
      <c r="L8">
        <v>2.4E-2</v>
      </c>
      <c r="M8">
        <v>0.99</v>
      </c>
      <c r="N8">
        <v>2.5999999999999999E-2</v>
      </c>
      <c r="O8">
        <v>3.0000000000000001E-3</v>
      </c>
      <c r="P8">
        <v>9.7000000000000003E-2</v>
      </c>
      <c r="Q8">
        <v>2E-3</v>
      </c>
      <c r="R8">
        <v>8.1000000000000003E-2</v>
      </c>
      <c r="S8">
        <v>1.4999999999999999E-2</v>
      </c>
      <c r="T8">
        <v>2E-3</v>
      </c>
      <c r="U8">
        <v>3.0000000000000001E-3</v>
      </c>
      <c r="V8">
        <v>0.17</v>
      </c>
      <c r="W8">
        <v>8.0000000000000002E-3</v>
      </c>
      <c r="Z8" s="1">
        <f t="shared" si="0"/>
        <v>0.11979999999999999</v>
      </c>
      <c r="AA8" s="1">
        <f t="shared" si="1"/>
        <v>4.07E-2</v>
      </c>
    </row>
    <row r="9" spans="1:27">
      <c r="A9">
        <v>8</v>
      </c>
      <c r="B9" t="s">
        <v>156</v>
      </c>
      <c r="C9">
        <v>30</v>
      </c>
      <c r="D9">
        <v>2.4E-2</v>
      </c>
      <c r="E9">
        <v>2.3E-2</v>
      </c>
      <c r="F9">
        <v>2.4E-2</v>
      </c>
      <c r="G9">
        <v>2.1999999999999999E-2</v>
      </c>
      <c r="H9">
        <v>2.3E-2</v>
      </c>
      <c r="I9">
        <v>2.4E-2</v>
      </c>
      <c r="J9">
        <v>2.1999999999999999E-2</v>
      </c>
      <c r="K9">
        <v>2.4E-2</v>
      </c>
      <c r="L9">
        <v>2.4E-2</v>
      </c>
      <c r="M9">
        <v>0.99099999999999999</v>
      </c>
      <c r="N9">
        <v>2.5999999999999999E-2</v>
      </c>
      <c r="O9">
        <v>3.0000000000000001E-3</v>
      </c>
      <c r="P9">
        <v>6.0000000000000001E-3</v>
      </c>
      <c r="Q9">
        <v>3.0000000000000001E-3</v>
      </c>
      <c r="R9">
        <v>5.2999999999999999E-2</v>
      </c>
      <c r="S9">
        <v>1.4E-2</v>
      </c>
      <c r="T9">
        <v>2E-3</v>
      </c>
      <c r="U9">
        <v>3.0000000000000001E-3</v>
      </c>
      <c r="V9">
        <v>1.2999999999999999E-2</v>
      </c>
      <c r="W9">
        <v>3.0000000000000001E-3</v>
      </c>
      <c r="Z9" s="1">
        <f t="shared" si="0"/>
        <v>0.12010000000000001</v>
      </c>
      <c r="AA9" s="1">
        <f t="shared" si="1"/>
        <v>1.26E-2</v>
      </c>
    </row>
    <row r="10" spans="1:27">
      <c r="A10">
        <v>9</v>
      </c>
      <c r="B10" t="s">
        <v>157</v>
      </c>
      <c r="C10">
        <v>30</v>
      </c>
      <c r="D10">
        <v>0.02</v>
      </c>
      <c r="E10">
        <v>0.02</v>
      </c>
      <c r="F10">
        <v>0.02</v>
      </c>
      <c r="G10">
        <v>1.9E-2</v>
      </c>
      <c r="H10">
        <v>0.02</v>
      </c>
      <c r="I10">
        <v>2.1000000000000001E-2</v>
      </c>
      <c r="J10">
        <v>1.9E-2</v>
      </c>
      <c r="K10">
        <v>2.1000000000000001E-2</v>
      </c>
      <c r="L10">
        <v>2.1000000000000001E-2</v>
      </c>
      <c r="M10">
        <v>0.99399999999999999</v>
      </c>
      <c r="N10">
        <v>2.3E-2</v>
      </c>
      <c r="O10">
        <v>3.0000000000000001E-3</v>
      </c>
      <c r="P10">
        <v>9.7000000000000003E-2</v>
      </c>
      <c r="Q10">
        <v>2E-3</v>
      </c>
      <c r="R10">
        <v>8.4000000000000005E-2</v>
      </c>
      <c r="S10">
        <v>1.6E-2</v>
      </c>
      <c r="T10">
        <v>4.0000000000000001E-3</v>
      </c>
      <c r="U10">
        <v>0.01</v>
      </c>
      <c r="V10">
        <v>0.183</v>
      </c>
      <c r="W10">
        <v>0.01</v>
      </c>
      <c r="Z10" s="1">
        <f t="shared" si="0"/>
        <v>0.11750000000000001</v>
      </c>
      <c r="AA10" s="1">
        <f t="shared" si="1"/>
        <v>4.3200000000000002E-2</v>
      </c>
    </row>
    <row r="11" spans="1:27">
      <c r="A11">
        <v>10</v>
      </c>
      <c r="B11" t="s">
        <v>158</v>
      </c>
      <c r="C11">
        <v>30</v>
      </c>
      <c r="D11">
        <v>2.1999999999999999E-2</v>
      </c>
      <c r="E11">
        <v>2.1000000000000001E-2</v>
      </c>
      <c r="F11">
        <v>2.1999999999999999E-2</v>
      </c>
      <c r="G11">
        <v>2.1000000000000001E-2</v>
      </c>
      <c r="H11">
        <v>2.1000000000000001E-2</v>
      </c>
      <c r="I11">
        <v>2.1999999999999999E-2</v>
      </c>
      <c r="J11">
        <v>0.02</v>
      </c>
      <c r="K11">
        <v>2.1999999999999999E-2</v>
      </c>
      <c r="L11">
        <v>2.3E-2</v>
      </c>
      <c r="M11">
        <v>0.98899999999999999</v>
      </c>
      <c r="N11">
        <v>2.5999999999999999E-2</v>
      </c>
      <c r="O11">
        <v>2.1000000000000001E-2</v>
      </c>
      <c r="P11">
        <v>0.03</v>
      </c>
      <c r="Q11">
        <v>2E-3</v>
      </c>
      <c r="R11">
        <v>7.1999999999999995E-2</v>
      </c>
      <c r="S11">
        <v>0.115</v>
      </c>
      <c r="T11">
        <v>0.22600000000000001</v>
      </c>
      <c r="U11">
        <v>0.112</v>
      </c>
      <c r="V11">
        <v>3.0000000000000001E-3</v>
      </c>
      <c r="W11">
        <v>2.5999999999999999E-2</v>
      </c>
      <c r="Z11" s="1">
        <f t="shared" si="0"/>
        <v>0.1183</v>
      </c>
      <c r="AA11" s="1">
        <f t="shared" si="1"/>
        <v>6.3299999999999995E-2</v>
      </c>
    </row>
    <row r="12" spans="1:27">
      <c r="A12">
        <v>11</v>
      </c>
      <c r="B12" t="s">
        <v>159</v>
      </c>
      <c r="C12">
        <v>30</v>
      </c>
      <c r="D12">
        <v>2.5000000000000001E-2</v>
      </c>
      <c r="E12">
        <v>2.5000000000000001E-2</v>
      </c>
      <c r="F12">
        <v>2.5000000000000001E-2</v>
      </c>
      <c r="G12">
        <v>2.4E-2</v>
      </c>
      <c r="H12">
        <v>2.4E-2</v>
      </c>
      <c r="I12">
        <v>2.5999999999999999E-2</v>
      </c>
      <c r="J12">
        <v>2.3E-2</v>
      </c>
      <c r="K12">
        <v>2.5999999999999999E-2</v>
      </c>
      <c r="L12">
        <v>2.5999999999999999E-2</v>
      </c>
      <c r="M12">
        <v>0.99299999999999999</v>
      </c>
      <c r="N12">
        <v>2.7E-2</v>
      </c>
      <c r="O12">
        <v>2E-3</v>
      </c>
      <c r="P12">
        <v>0.02</v>
      </c>
      <c r="Q12">
        <v>1E-3</v>
      </c>
      <c r="R12">
        <v>0.106</v>
      </c>
      <c r="S12">
        <v>0.02</v>
      </c>
      <c r="T12">
        <v>3.0000000000000001E-3</v>
      </c>
      <c r="U12">
        <v>2E-3</v>
      </c>
      <c r="V12">
        <v>5.0000000000000001E-3</v>
      </c>
      <c r="W12">
        <v>0.09</v>
      </c>
      <c r="Z12" s="1">
        <f t="shared" si="0"/>
        <v>0.1217</v>
      </c>
      <c r="AA12" s="1">
        <f t="shared" si="1"/>
        <v>2.7600000000000003E-2</v>
      </c>
    </row>
    <row r="13" spans="1:27">
      <c r="A13">
        <v>12</v>
      </c>
      <c r="B13" t="s">
        <v>160</v>
      </c>
      <c r="C13">
        <v>30</v>
      </c>
      <c r="D13">
        <v>2.5000000000000001E-2</v>
      </c>
      <c r="E13">
        <v>2.4E-2</v>
      </c>
      <c r="F13">
        <v>2.5000000000000001E-2</v>
      </c>
      <c r="G13">
        <v>2.3E-2</v>
      </c>
      <c r="H13">
        <v>2.4E-2</v>
      </c>
      <c r="I13">
        <v>2.5000000000000001E-2</v>
      </c>
      <c r="J13">
        <v>2.3E-2</v>
      </c>
      <c r="K13">
        <v>2.5999999999999999E-2</v>
      </c>
      <c r="L13">
        <v>2.5000000000000001E-2</v>
      </c>
      <c r="M13">
        <v>0.70399999999999996</v>
      </c>
      <c r="N13">
        <v>2.5999999999999999E-2</v>
      </c>
      <c r="O13">
        <v>1.0999999999999999E-2</v>
      </c>
      <c r="P13">
        <v>0.156</v>
      </c>
      <c r="Q13">
        <v>8.0000000000000002E-3</v>
      </c>
      <c r="R13">
        <v>1.9E-2</v>
      </c>
      <c r="S13">
        <v>2.1000000000000001E-2</v>
      </c>
      <c r="T13">
        <v>3.4000000000000002E-2</v>
      </c>
      <c r="U13">
        <v>3.0000000000000001E-3</v>
      </c>
      <c r="V13">
        <v>1.4E-2</v>
      </c>
      <c r="W13">
        <v>8.9999999999999993E-3</v>
      </c>
      <c r="Z13" s="1">
        <f t="shared" si="0"/>
        <v>9.2399999999999996E-2</v>
      </c>
      <c r="AA13" s="1">
        <f t="shared" si="1"/>
        <v>3.0100000000000005E-2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0.02</v>
      </c>
      <c r="F14">
        <v>0.02</v>
      </c>
      <c r="G14">
        <v>1.9E-2</v>
      </c>
      <c r="H14">
        <v>0.02</v>
      </c>
      <c r="I14">
        <v>2.1000000000000001E-2</v>
      </c>
      <c r="J14">
        <v>1.9E-2</v>
      </c>
      <c r="K14">
        <v>2.1000000000000001E-2</v>
      </c>
      <c r="L14">
        <v>2.1000000000000001E-2</v>
      </c>
      <c r="M14">
        <v>0.97799999999999998</v>
      </c>
      <c r="N14">
        <v>2.3E-2</v>
      </c>
      <c r="O14">
        <v>1.4999999999999999E-2</v>
      </c>
      <c r="P14">
        <v>3.0000000000000001E-3</v>
      </c>
      <c r="Q14">
        <v>1.2999999999999999E-2</v>
      </c>
      <c r="R14">
        <v>2.4E-2</v>
      </c>
      <c r="S14">
        <v>5.8999999999999997E-2</v>
      </c>
      <c r="T14">
        <v>2E-3</v>
      </c>
      <c r="U14">
        <v>3.4000000000000002E-2</v>
      </c>
      <c r="V14">
        <v>4.0000000000000001E-3</v>
      </c>
      <c r="W14">
        <v>0.02</v>
      </c>
      <c r="Z14" s="1">
        <f t="shared" si="0"/>
        <v>0.1159</v>
      </c>
      <c r="AA14" s="1">
        <f t="shared" si="1"/>
        <v>1.9700000000000002E-2</v>
      </c>
    </row>
    <row r="15" spans="1:27">
      <c r="A15">
        <v>14</v>
      </c>
      <c r="B15" t="s">
        <v>162</v>
      </c>
      <c r="C15">
        <v>30</v>
      </c>
      <c r="D15">
        <v>2.5000000000000001E-2</v>
      </c>
      <c r="E15">
        <v>2.5000000000000001E-2</v>
      </c>
      <c r="F15">
        <v>2.5000000000000001E-2</v>
      </c>
      <c r="G15">
        <v>2.4E-2</v>
      </c>
      <c r="H15">
        <v>2.4E-2</v>
      </c>
      <c r="I15">
        <v>2.5999999999999999E-2</v>
      </c>
      <c r="J15">
        <v>2.3E-2</v>
      </c>
      <c r="K15">
        <v>2.5999999999999999E-2</v>
      </c>
      <c r="L15">
        <v>2.5999999999999999E-2</v>
      </c>
      <c r="M15">
        <v>0.98799999999999999</v>
      </c>
      <c r="N15">
        <v>2.7E-2</v>
      </c>
      <c r="O15">
        <v>4.0000000000000001E-3</v>
      </c>
      <c r="P15">
        <v>4.0000000000000001E-3</v>
      </c>
      <c r="Q15">
        <v>3.0000000000000001E-3</v>
      </c>
      <c r="R15">
        <v>4.5999999999999999E-2</v>
      </c>
      <c r="S15">
        <v>2.4E-2</v>
      </c>
      <c r="T15">
        <v>2E-3</v>
      </c>
      <c r="U15">
        <v>2E-3</v>
      </c>
      <c r="V15">
        <v>4.0000000000000001E-3</v>
      </c>
      <c r="W15">
        <v>3.0000000000000001E-3</v>
      </c>
      <c r="Z15" s="1">
        <f t="shared" si="0"/>
        <v>0.1212</v>
      </c>
      <c r="AA15" s="1">
        <f t="shared" si="1"/>
        <v>1.1900000000000003E-2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1.7999999999999999E-2</v>
      </c>
      <c r="F16">
        <v>1.7999999999999999E-2</v>
      </c>
      <c r="G16">
        <v>1.7000000000000001E-2</v>
      </c>
      <c r="H16">
        <v>1.7999999999999999E-2</v>
      </c>
      <c r="I16">
        <v>1.7999999999999999E-2</v>
      </c>
      <c r="J16">
        <v>1.7000000000000001E-2</v>
      </c>
      <c r="K16">
        <v>1.7999999999999999E-2</v>
      </c>
      <c r="L16">
        <v>1.9E-2</v>
      </c>
      <c r="M16">
        <v>0.98099999999999998</v>
      </c>
      <c r="N16">
        <v>2.1000000000000001E-2</v>
      </c>
      <c r="O16">
        <v>2.3E-2</v>
      </c>
      <c r="P16">
        <v>3.0000000000000001E-3</v>
      </c>
      <c r="Q16">
        <v>7.0000000000000001E-3</v>
      </c>
      <c r="R16">
        <v>1.2E-2</v>
      </c>
      <c r="S16">
        <v>0.05</v>
      </c>
      <c r="T16">
        <v>7.0000000000000001E-3</v>
      </c>
      <c r="U16">
        <v>0.19400000000000001</v>
      </c>
      <c r="V16">
        <v>1.9E-2</v>
      </c>
      <c r="W16">
        <v>4.0000000000000001E-3</v>
      </c>
      <c r="Z16" s="1">
        <f t="shared" si="0"/>
        <v>0.1142</v>
      </c>
      <c r="AA16" s="1">
        <f t="shared" si="1"/>
        <v>3.4000000000000002E-2</v>
      </c>
    </row>
    <row r="17" spans="1:27">
      <c r="A17">
        <v>16</v>
      </c>
      <c r="B17" t="s">
        <v>164</v>
      </c>
      <c r="C17">
        <v>30</v>
      </c>
      <c r="D17">
        <v>0.02</v>
      </c>
      <c r="E17">
        <v>0.02</v>
      </c>
      <c r="F17">
        <v>0.02</v>
      </c>
      <c r="G17">
        <v>1.9E-2</v>
      </c>
      <c r="H17">
        <v>0.02</v>
      </c>
      <c r="I17">
        <v>2.1000000000000001E-2</v>
      </c>
      <c r="J17">
        <v>1.9E-2</v>
      </c>
      <c r="K17">
        <v>2.1000000000000001E-2</v>
      </c>
      <c r="L17">
        <v>2.1000000000000001E-2</v>
      </c>
      <c r="M17">
        <v>0.95399999999999996</v>
      </c>
      <c r="N17">
        <v>2.3E-2</v>
      </c>
      <c r="O17">
        <v>3.9E-2</v>
      </c>
      <c r="P17">
        <v>6.0000000000000001E-3</v>
      </c>
      <c r="Q17">
        <v>6.0000000000000001E-3</v>
      </c>
      <c r="R17">
        <v>1.2E-2</v>
      </c>
      <c r="S17">
        <v>4.2000000000000003E-2</v>
      </c>
      <c r="T17">
        <v>3.0000000000000001E-3</v>
      </c>
      <c r="U17">
        <v>2.8000000000000001E-2</v>
      </c>
      <c r="V17">
        <v>7.6999999999999999E-2</v>
      </c>
      <c r="W17">
        <v>4.0000000000000001E-3</v>
      </c>
      <c r="Z17" s="1">
        <f t="shared" si="0"/>
        <v>0.1135</v>
      </c>
      <c r="AA17" s="1">
        <f t="shared" si="1"/>
        <v>2.4E-2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0.02</v>
      </c>
      <c r="F18">
        <v>0.02</v>
      </c>
      <c r="G18">
        <v>1.9E-2</v>
      </c>
      <c r="H18">
        <v>1.9E-2</v>
      </c>
      <c r="I18">
        <v>0.02</v>
      </c>
      <c r="J18">
        <v>1.9E-2</v>
      </c>
      <c r="K18">
        <v>2.1000000000000001E-2</v>
      </c>
      <c r="L18">
        <v>2.1000000000000001E-2</v>
      </c>
      <c r="M18">
        <v>0.99299999999999999</v>
      </c>
      <c r="N18">
        <v>2.3E-2</v>
      </c>
      <c r="O18">
        <v>8.0000000000000002E-3</v>
      </c>
      <c r="P18">
        <v>2E-3</v>
      </c>
      <c r="Q18">
        <v>5.0000000000000001E-3</v>
      </c>
      <c r="R18">
        <v>1.2E-2</v>
      </c>
      <c r="S18">
        <v>0.08</v>
      </c>
      <c r="T18">
        <v>2E-3</v>
      </c>
      <c r="U18">
        <v>0.02</v>
      </c>
      <c r="V18">
        <v>3.0000000000000001E-3</v>
      </c>
      <c r="W18">
        <v>4.9000000000000002E-2</v>
      </c>
      <c r="Z18" s="1">
        <f t="shared" si="0"/>
        <v>0.1172</v>
      </c>
      <c r="AA18" s="1">
        <f t="shared" si="1"/>
        <v>2.0400000000000001E-2</v>
      </c>
    </row>
    <row r="19" spans="1:27">
      <c r="A19">
        <v>18</v>
      </c>
      <c r="B19" t="s">
        <v>166</v>
      </c>
      <c r="C19">
        <v>30</v>
      </c>
      <c r="D19">
        <v>2.1999999999999999E-2</v>
      </c>
      <c r="E19">
        <v>2.1999999999999999E-2</v>
      </c>
      <c r="F19">
        <v>2.1999999999999999E-2</v>
      </c>
      <c r="G19">
        <v>2.1000000000000001E-2</v>
      </c>
      <c r="H19">
        <v>2.1999999999999999E-2</v>
      </c>
      <c r="I19">
        <v>2.3E-2</v>
      </c>
      <c r="J19">
        <v>2.1000000000000001E-2</v>
      </c>
      <c r="K19">
        <v>2.3E-2</v>
      </c>
      <c r="L19">
        <v>2.3E-2</v>
      </c>
      <c r="M19">
        <v>0.99399999999999999</v>
      </c>
      <c r="N19">
        <v>2.5999999999999999E-2</v>
      </c>
      <c r="O19">
        <v>4.0000000000000001E-3</v>
      </c>
      <c r="P19">
        <v>5.3999999999999999E-2</v>
      </c>
      <c r="Q19">
        <v>2E-3</v>
      </c>
      <c r="R19">
        <v>8.3000000000000004E-2</v>
      </c>
      <c r="S19">
        <v>0.113</v>
      </c>
      <c r="T19">
        <v>7.0000000000000001E-3</v>
      </c>
      <c r="U19">
        <v>8.9999999999999993E-3</v>
      </c>
      <c r="V19">
        <v>3.0000000000000001E-3</v>
      </c>
      <c r="W19">
        <v>1.7999999999999999E-2</v>
      </c>
      <c r="Z19" s="1">
        <f t="shared" si="0"/>
        <v>0.1193</v>
      </c>
      <c r="AA19" s="1">
        <f t="shared" si="1"/>
        <v>3.1899999999999998E-2</v>
      </c>
    </row>
    <row r="20" spans="1:27">
      <c r="A20">
        <v>19</v>
      </c>
      <c r="B20" t="s">
        <v>167</v>
      </c>
      <c r="C20">
        <v>30</v>
      </c>
      <c r="D20">
        <v>2.1999999999999999E-2</v>
      </c>
      <c r="E20">
        <v>2.1000000000000001E-2</v>
      </c>
      <c r="F20">
        <v>2.1999999999999999E-2</v>
      </c>
      <c r="G20">
        <v>2.1000000000000001E-2</v>
      </c>
      <c r="H20">
        <v>2.1000000000000001E-2</v>
      </c>
      <c r="I20">
        <v>2.1999999999999999E-2</v>
      </c>
      <c r="J20">
        <v>2.1000000000000001E-2</v>
      </c>
      <c r="K20">
        <v>2.3E-2</v>
      </c>
      <c r="L20">
        <v>2.3E-2</v>
      </c>
      <c r="M20">
        <v>0.99399999999999999</v>
      </c>
      <c r="N20">
        <v>2.4E-2</v>
      </c>
      <c r="O20">
        <v>3.0000000000000001E-3</v>
      </c>
      <c r="P20">
        <v>6.2E-2</v>
      </c>
      <c r="Q20">
        <v>2E-3</v>
      </c>
      <c r="R20">
        <v>0.158</v>
      </c>
      <c r="S20">
        <v>3.2000000000000001E-2</v>
      </c>
      <c r="T20">
        <v>6.0000000000000001E-3</v>
      </c>
      <c r="U20">
        <v>3.0000000000000001E-3</v>
      </c>
      <c r="V20">
        <v>4.0000000000000001E-3</v>
      </c>
      <c r="W20">
        <v>2.5999999999999999E-2</v>
      </c>
      <c r="Z20" s="1">
        <f t="shared" si="0"/>
        <v>0.11899999999999999</v>
      </c>
      <c r="AA20" s="1">
        <f t="shared" si="1"/>
        <v>3.2000000000000008E-2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1.7000000000000001E-2</v>
      </c>
      <c r="F21">
        <v>1.7999999999999999E-2</v>
      </c>
      <c r="G21">
        <v>1.7000000000000001E-2</v>
      </c>
      <c r="H21">
        <v>1.7000000000000001E-2</v>
      </c>
      <c r="I21">
        <v>1.7999999999999999E-2</v>
      </c>
      <c r="J21">
        <v>1.7000000000000001E-2</v>
      </c>
      <c r="K21">
        <v>1.7999999999999999E-2</v>
      </c>
      <c r="L21">
        <v>1.9E-2</v>
      </c>
      <c r="M21">
        <v>0.996</v>
      </c>
      <c r="N21">
        <v>2.1999999999999999E-2</v>
      </c>
      <c r="O21">
        <v>4.0000000000000001E-3</v>
      </c>
      <c r="P21">
        <v>8.0000000000000002E-3</v>
      </c>
      <c r="Q21">
        <v>3.0000000000000001E-3</v>
      </c>
      <c r="R21">
        <v>5.7000000000000002E-2</v>
      </c>
      <c r="S21">
        <v>0.17</v>
      </c>
      <c r="T21">
        <v>0.01</v>
      </c>
      <c r="U21">
        <v>2.7E-2</v>
      </c>
      <c r="V21">
        <v>6.0000000000000001E-3</v>
      </c>
      <c r="W21">
        <v>0.47</v>
      </c>
      <c r="Z21" s="1">
        <f t="shared" si="0"/>
        <v>0.11550000000000001</v>
      </c>
      <c r="AA21" s="1">
        <f t="shared" si="1"/>
        <v>7.7700000000000005E-2</v>
      </c>
    </row>
    <row r="22" spans="1:27">
      <c r="A22">
        <v>21</v>
      </c>
      <c r="B22" t="s">
        <v>169</v>
      </c>
      <c r="C22">
        <v>30</v>
      </c>
      <c r="D22">
        <v>1.9E-2</v>
      </c>
      <c r="E22">
        <v>1.7999999999999999E-2</v>
      </c>
      <c r="F22">
        <v>1.9E-2</v>
      </c>
      <c r="G22">
        <v>1.7999999999999999E-2</v>
      </c>
      <c r="H22">
        <v>1.7999999999999999E-2</v>
      </c>
      <c r="I22">
        <v>1.9E-2</v>
      </c>
      <c r="J22">
        <v>1.7999999999999999E-2</v>
      </c>
      <c r="K22">
        <v>1.9E-2</v>
      </c>
      <c r="L22">
        <v>0.02</v>
      </c>
      <c r="M22">
        <v>0.99199999999999999</v>
      </c>
      <c r="N22">
        <v>2.3E-2</v>
      </c>
      <c r="O22">
        <v>4.2000000000000003E-2</v>
      </c>
      <c r="P22">
        <v>4.0000000000000001E-3</v>
      </c>
      <c r="Q22">
        <v>7.0000000000000001E-3</v>
      </c>
      <c r="R22">
        <v>2.5999999999999999E-2</v>
      </c>
      <c r="S22">
        <v>5.8999999999999997E-2</v>
      </c>
      <c r="T22">
        <v>3.0000000000000001E-3</v>
      </c>
      <c r="U22">
        <v>7.9000000000000001E-2</v>
      </c>
      <c r="V22">
        <v>4.0000000000000001E-3</v>
      </c>
      <c r="W22">
        <v>4.0000000000000001E-3</v>
      </c>
      <c r="Z22" s="1">
        <f t="shared" si="0"/>
        <v>0.11599999999999999</v>
      </c>
      <c r="AA22" s="1">
        <f t="shared" si="1"/>
        <v>2.5100000000000001E-2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1.7999999999999999E-2</v>
      </c>
      <c r="F23">
        <v>1.7999999999999999E-2</v>
      </c>
      <c r="G23">
        <v>1.7000000000000001E-2</v>
      </c>
      <c r="H23">
        <v>1.7999999999999999E-2</v>
      </c>
      <c r="I23">
        <v>1.7999999999999999E-2</v>
      </c>
      <c r="J23">
        <v>1.7000000000000001E-2</v>
      </c>
      <c r="K23">
        <v>1.9E-2</v>
      </c>
      <c r="L23">
        <v>1.9E-2</v>
      </c>
      <c r="M23">
        <v>0.99</v>
      </c>
      <c r="N23">
        <v>2.1000000000000001E-2</v>
      </c>
      <c r="O23">
        <v>3.0000000000000001E-3</v>
      </c>
      <c r="P23">
        <v>8.0000000000000002E-3</v>
      </c>
      <c r="Q23">
        <v>3.0000000000000001E-3</v>
      </c>
      <c r="R23">
        <v>9.5000000000000001E-2</v>
      </c>
      <c r="S23">
        <v>2.1999999999999999E-2</v>
      </c>
      <c r="T23">
        <v>9.9000000000000005E-2</v>
      </c>
      <c r="U23">
        <v>5.0000000000000001E-3</v>
      </c>
      <c r="V23">
        <v>7.0000000000000001E-3</v>
      </c>
      <c r="W23">
        <v>0.127</v>
      </c>
      <c r="Z23" s="1">
        <f t="shared" si="0"/>
        <v>0.1152</v>
      </c>
      <c r="AA23" s="1">
        <f t="shared" si="1"/>
        <v>3.9E-2</v>
      </c>
    </row>
    <row r="24" spans="1:27">
      <c r="A24">
        <v>23</v>
      </c>
      <c r="B24" t="s">
        <v>171</v>
      </c>
      <c r="C24">
        <v>30</v>
      </c>
      <c r="D24">
        <v>1.4E-2</v>
      </c>
      <c r="E24">
        <v>1.4E-2</v>
      </c>
      <c r="F24">
        <v>1.4E-2</v>
      </c>
      <c r="G24">
        <v>1.4E-2</v>
      </c>
      <c r="H24">
        <v>1.4E-2</v>
      </c>
      <c r="I24">
        <v>1.4E-2</v>
      </c>
      <c r="J24">
        <v>1.4E-2</v>
      </c>
      <c r="K24">
        <v>1.4E-2</v>
      </c>
      <c r="L24">
        <v>1.4999999999999999E-2</v>
      </c>
      <c r="M24">
        <v>0.997</v>
      </c>
      <c r="N24">
        <v>1.7999999999999999E-2</v>
      </c>
      <c r="O24">
        <v>3.0000000000000001E-3</v>
      </c>
      <c r="P24">
        <v>3.0000000000000001E-3</v>
      </c>
      <c r="Q24">
        <v>1.0999999999999999E-2</v>
      </c>
      <c r="R24">
        <v>7.1999999999999995E-2</v>
      </c>
      <c r="S24">
        <v>6.4000000000000001E-2</v>
      </c>
      <c r="T24">
        <v>1.2999999999999999E-2</v>
      </c>
      <c r="U24">
        <v>7.0000000000000001E-3</v>
      </c>
      <c r="V24">
        <v>1.0999999999999999E-2</v>
      </c>
      <c r="W24">
        <v>0.31</v>
      </c>
      <c r="Z24" s="1">
        <f t="shared" si="0"/>
        <v>0.11240000000000001</v>
      </c>
      <c r="AA24" s="1">
        <f t="shared" si="1"/>
        <v>5.1200000000000002E-2</v>
      </c>
    </row>
    <row r="25" spans="1:27">
      <c r="A25">
        <v>24</v>
      </c>
      <c r="B25" t="s">
        <v>172</v>
      </c>
      <c r="C25">
        <v>30</v>
      </c>
      <c r="D25">
        <v>1.7000000000000001E-2</v>
      </c>
      <c r="E25">
        <v>1.7000000000000001E-2</v>
      </c>
      <c r="F25">
        <v>1.7000000000000001E-2</v>
      </c>
      <c r="G25">
        <v>1.6E-2</v>
      </c>
      <c r="H25">
        <v>1.7000000000000001E-2</v>
      </c>
      <c r="I25">
        <v>1.7000000000000001E-2</v>
      </c>
      <c r="J25">
        <v>1.6E-2</v>
      </c>
      <c r="K25">
        <v>1.7000000000000001E-2</v>
      </c>
      <c r="L25">
        <v>1.6E-2</v>
      </c>
      <c r="M25">
        <v>1.2E-2</v>
      </c>
      <c r="N25">
        <v>1.4999999999999999E-2</v>
      </c>
      <c r="O25">
        <v>0.83899999999999997</v>
      </c>
      <c r="P25">
        <v>0.70699999999999996</v>
      </c>
      <c r="Q25">
        <v>0.83899999999999997</v>
      </c>
      <c r="R25">
        <v>2.3E-2</v>
      </c>
      <c r="S25">
        <v>0.13900000000000001</v>
      </c>
      <c r="T25">
        <v>0.372</v>
      </c>
      <c r="U25">
        <v>8.9999999999999993E-3</v>
      </c>
      <c r="V25">
        <v>7.2999999999999995E-2</v>
      </c>
      <c r="W25">
        <v>0.61299999999999999</v>
      </c>
      <c r="Z25" s="1">
        <f t="shared" si="0"/>
        <v>1.6200000000000003E-2</v>
      </c>
      <c r="AA25" s="1">
        <f t="shared" si="1"/>
        <v>0.3629</v>
      </c>
    </row>
    <row r="26" spans="1:27">
      <c r="A26">
        <v>25</v>
      </c>
      <c r="B26" t="s">
        <v>173</v>
      </c>
      <c r="C26">
        <v>30</v>
      </c>
      <c r="D26">
        <v>1.9E-2</v>
      </c>
      <c r="E26">
        <v>1.7999999999999999E-2</v>
      </c>
      <c r="F26">
        <v>1.9E-2</v>
      </c>
      <c r="G26">
        <v>1.7999999999999999E-2</v>
      </c>
      <c r="H26">
        <v>1.7999999999999999E-2</v>
      </c>
      <c r="I26">
        <v>1.9E-2</v>
      </c>
      <c r="J26">
        <v>1.7999999999999999E-2</v>
      </c>
      <c r="K26">
        <v>1.9E-2</v>
      </c>
      <c r="L26">
        <v>1.7999999999999999E-2</v>
      </c>
      <c r="M26">
        <v>0.78300000000000003</v>
      </c>
      <c r="N26">
        <v>1.9E-2</v>
      </c>
      <c r="O26">
        <v>6.8000000000000005E-2</v>
      </c>
      <c r="P26">
        <v>3.0000000000000001E-3</v>
      </c>
      <c r="Q26">
        <v>0.68700000000000006</v>
      </c>
      <c r="R26">
        <v>2.1000000000000001E-2</v>
      </c>
      <c r="S26">
        <v>0.29499999999999998</v>
      </c>
      <c r="T26">
        <v>0.193</v>
      </c>
      <c r="U26">
        <v>0.02</v>
      </c>
      <c r="V26">
        <v>1.2E-2</v>
      </c>
      <c r="W26">
        <v>0.32900000000000001</v>
      </c>
      <c r="Z26" s="1">
        <f t="shared" si="0"/>
        <v>9.4900000000000012E-2</v>
      </c>
      <c r="AA26" s="1">
        <f t="shared" si="1"/>
        <v>0.16470000000000001</v>
      </c>
    </row>
    <row r="27" spans="1:27">
      <c r="A27">
        <v>26</v>
      </c>
      <c r="B27" t="s">
        <v>174</v>
      </c>
      <c r="C27">
        <v>30</v>
      </c>
      <c r="D27">
        <v>1.9E-2</v>
      </c>
      <c r="E27">
        <v>1.7999999999999999E-2</v>
      </c>
      <c r="F27">
        <v>1.9E-2</v>
      </c>
      <c r="G27">
        <v>1.7999999999999999E-2</v>
      </c>
      <c r="H27">
        <v>1.7999999999999999E-2</v>
      </c>
      <c r="I27">
        <v>1.9E-2</v>
      </c>
      <c r="J27">
        <v>1.7999999999999999E-2</v>
      </c>
      <c r="K27">
        <v>1.9E-2</v>
      </c>
      <c r="L27">
        <v>1.7999999999999999E-2</v>
      </c>
      <c r="M27">
        <v>0.97899999999999998</v>
      </c>
      <c r="N27">
        <v>1.7000000000000001E-2</v>
      </c>
      <c r="O27">
        <v>4.2000000000000003E-2</v>
      </c>
      <c r="P27">
        <v>5.1999999999999998E-2</v>
      </c>
      <c r="Q27">
        <v>2.5999999999999999E-2</v>
      </c>
      <c r="R27">
        <v>3.5000000000000003E-2</v>
      </c>
      <c r="S27">
        <v>5.0999999999999997E-2</v>
      </c>
      <c r="T27">
        <v>0.78600000000000003</v>
      </c>
      <c r="U27">
        <v>1.0999999999999999E-2</v>
      </c>
      <c r="V27">
        <v>1.2E-2</v>
      </c>
      <c r="W27">
        <v>0.33400000000000002</v>
      </c>
      <c r="Z27" s="1">
        <f t="shared" si="0"/>
        <v>0.1145</v>
      </c>
      <c r="AA27" s="1">
        <f t="shared" si="1"/>
        <v>0.1366</v>
      </c>
    </row>
    <row r="28" spans="1:27">
      <c r="A28">
        <v>27</v>
      </c>
      <c r="B28" t="s">
        <v>175</v>
      </c>
      <c r="C28">
        <v>30</v>
      </c>
      <c r="D28">
        <v>1.2E-2</v>
      </c>
      <c r="E28">
        <v>1.2E-2</v>
      </c>
      <c r="F28">
        <v>1.2E-2</v>
      </c>
      <c r="G28">
        <v>1.2E-2</v>
      </c>
      <c r="H28">
        <v>1.2E-2</v>
      </c>
      <c r="I28">
        <v>1.2E-2</v>
      </c>
      <c r="J28">
        <v>1.2E-2</v>
      </c>
      <c r="K28">
        <v>1.2E-2</v>
      </c>
      <c r="L28">
        <v>1.2E-2</v>
      </c>
      <c r="M28">
        <v>0.61399999999999999</v>
      </c>
      <c r="N28">
        <v>1.0999999999999999E-2</v>
      </c>
      <c r="O28">
        <v>0.89</v>
      </c>
      <c r="P28">
        <v>0.14299999999999999</v>
      </c>
      <c r="Q28">
        <v>7.4999999999999997E-2</v>
      </c>
      <c r="R28">
        <v>4.9000000000000002E-2</v>
      </c>
      <c r="S28">
        <v>7.0000000000000001E-3</v>
      </c>
      <c r="T28">
        <v>0.96199999999999997</v>
      </c>
      <c r="U28">
        <v>0.57199999999999995</v>
      </c>
      <c r="V28">
        <v>5.0000000000000001E-3</v>
      </c>
      <c r="W28">
        <v>0.878</v>
      </c>
      <c r="Z28" s="1">
        <f t="shared" si="0"/>
        <v>7.22E-2</v>
      </c>
      <c r="AA28" s="1">
        <f t="shared" si="1"/>
        <v>0.35919999999999996</v>
      </c>
    </row>
    <row r="29" spans="1:27">
      <c r="A29">
        <v>28</v>
      </c>
      <c r="B29" t="s">
        <v>176</v>
      </c>
      <c r="C29">
        <v>30</v>
      </c>
      <c r="D29">
        <v>2.1000000000000001E-2</v>
      </c>
      <c r="E29">
        <v>2.1000000000000001E-2</v>
      </c>
      <c r="F29">
        <v>2.1000000000000001E-2</v>
      </c>
      <c r="G29">
        <v>0.02</v>
      </c>
      <c r="H29">
        <v>2.1000000000000001E-2</v>
      </c>
      <c r="I29">
        <v>2.1999999999999999E-2</v>
      </c>
      <c r="J29">
        <v>0.02</v>
      </c>
      <c r="K29">
        <v>2.1999999999999999E-2</v>
      </c>
      <c r="L29">
        <v>2.1000000000000001E-2</v>
      </c>
      <c r="M29">
        <v>6.6000000000000003E-2</v>
      </c>
      <c r="N29">
        <v>2.1000000000000001E-2</v>
      </c>
      <c r="O29">
        <v>3.9E-2</v>
      </c>
      <c r="P29">
        <v>5.8000000000000003E-2</v>
      </c>
      <c r="Q29">
        <v>5.0999999999999997E-2</v>
      </c>
      <c r="R29">
        <v>8.6999999999999994E-2</v>
      </c>
      <c r="S29">
        <v>7.9000000000000001E-2</v>
      </c>
      <c r="T29">
        <v>7.0000000000000001E-3</v>
      </c>
      <c r="U29">
        <v>1.9E-2</v>
      </c>
      <c r="V29">
        <v>2.1000000000000001E-2</v>
      </c>
      <c r="W29">
        <v>0.64900000000000002</v>
      </c>
      <c r="Z29" s="1">
        <f t="shared" si="0"/>
        <v>2.5500000000000002E-2</v>
      </c>
      <c r="AA29" s="1">
        <f t="shared" si="1"/>
        <v>0.10310000000000001</v>
      </c>
    </row>
    <row r="30" spans="1:27">
      <c r="A30">
        <v>29</v>
      </c>
      <c r="B30" t="s">
        <v>177</v>
      </c>
      <c r="C30">
        <v>30</v>
      </c>
      <c r="D30">
        <v>2.3E-2</v>
      </c>
      <c r="E30">
        <v>2.1999999999999999E-2</v>
      </c>
      <c r="F30">
        <v>2.3E-2</v>
      </c>
      <c r="G30">
        <v>2.1999999999999999E-2</v>
      </c>
      <c r="H30">
        <v>2.1999999999999999E-2</v>
      </c>
      <c r="I30">
        <v>2.3E-2</v>
      </c>
      <c r="J30">
        <v>2.1000000000000001E-2</v>
      </c>
      <c r="K30">
        <v>2.4E-2</v>
      </c>
      <c r="L30">
        <v>2.4E-2</v>
      </c>
      <c r="M30">
        <v>0.88800000000000001</v>
      </c>
      <c r="N30">
        <v>2.5999999999999999E-2</v>
      </c>
      <c r="O30">
        <v>1.4999999999999999E-2</v>
      </c>
      <c r="P30">
        <v>0.224</v>
      </c>
      <c r="Q30">
        <v>7.0000000000000001E-3</v>
      </c>
      <c r="R30">
        <v>0.193</v>
      </c>
      <c r="S30">
        <v>4.1000000000000002E-2</v>
      </c>
      <c r="T30">
        <v>2.5999999999999999E-2</v>
      </c>
      <c r="U30">
        <v>2.1000000000000001E-2</v>
      </c>
      <c r="V30">
        <v>3.0000000000000001E-3</v>
      </c>
      <c r="W30">
        <v>0.217</v>
      </c>
      <c r="Z30" s="1">
        <f t="shared" si="0"/>
        <v>0.10920000000000001</v>
      </c>
      <c r="AA30" s="1">
        <f t="shared" si="1"/>
        <v>7.7300000000000008E-2</v>
      </c>
    </row>
    <row r="31" spans="1:27">
      <c r="A31">
        <v>30</v>
      </c>
      <c r="B31" t="s">
        <v>178</v>
      </c>
      <c r="C31">
        <v>30</v>
      </c>
      <c r="D31">
        <v>1.6E-2</v>
      </c>
      <c r="E31">
        <v>1.6E-2</v>
      </c>
      <c r="F31">
        <v>1.6E-2</v>
      </c>
      <c r="G31">
        <v>1.6E-2</v>
      </c>
      <c r="H31">
        <v>1.6E-2</v>
      </c>
      <c r="I31">
        <v>1.6E-2</v>
      </c>
      <c r="J31">
        <v>1.4999999999999999E-2</v>
      </c>
      <c r="K31">
        <v>1.6E-2</v>
      </c>
      <c r="L31">
        <v>1.6E-2</v>
      </c>
      <c r="M31">
        <v>0.31900000000000001</v>
      </c>
      <c r="N31">
        <v>1.4999999999999999E-2</v>
      </c>
      <c r="O31">
        <v>0.90300000000000002</v>
      </c>
      <c r="P31">
        <v>0.01</v>
      </c>
      <c r="Q31">
        <v>0.28299999999999997</v>
      </c>
      <c r="R31">
        <v>3.1E-2</v>
      </c>
      <c r="S31">
        <v>5.7000000000000002E-2</v>
      </c>
      <c r="T31">
        <v>1.4E-2</v>
      </c>
      <c r="U31">
        <v>0.83699999999999997</v>
      </c>
      <c r="V31">
        <v>2.5999999999999999E-2</v>
      </c>
      <c r="W31">
        <v>0.156</v>
      </c>
      <c r="Z31" s="1">
        <f t="shared" si="0"/>
        <v>4.6200000000000005E-2</v>
      </c>
      <c r="AA31" s="1">
        <f t="shared" si="1"/>
        <v>0.23319999999999999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0.29599999999999999</v>
      </c>
      <c r="N32">
        <v>8.9999999999999993E-3</v>
      </c>
      <c r="O32">
        <v>0.314</v>
      </c>
      <c r="P32">
        <v>0.39600000000000002</v>
      </c>
      <c r="Q32">
        <v>1.9E-2</v>
      </c>
      <c r="R32">
        <v>8.9999999999999993E-3</v>
      </c>
      <c r="S32">
        <v>3.5000000000000003E-2</v>
      </c>
      <c r="T32">
        <v>0.67600000000000005</v>
      </c>
      <c r="U32">
        <v>0.995</v>
      </c>
      <c r="V32">
        <v>0.77100000000000002</v>
      </c>
      <c r="W32">
        <v>0.92700000000000005</v>
      </c>
      <c r="Z32" s="1">
        <f t="shared" si="0"/>
        <v>3.8600000000000002E-2</v>
      </c>
      <c r="AA32" s="1">
        <f t="shared" si="1"/>
        <v>0.41509999999999997</v>
      </c>
    </row>
    <row r="33" spans="1:27">
      <c r="A33">
        <v>32</v>
      </c>
      <c r="B33" t="s">
        <v>180</v>
      </c>
      <c r="C33">
        <v>30</v>
      </c>
      <c r="D33">
        <v>2.4E-2</v>
      </c>
      <c r="E33">
        <v>2.3E-2</v>
      </c>
      <c r="F33">
        <v>2.4E-2</v>
      </c>
      <c r="G33">
        <v>2.1999999999999999E-2</v>
      </c>
      <c r="H33">
        <v>2.3E-2</v>
      </c>
      <c r="I33">
        <v>2.4E-2</v>
      </c>
      <c r="J33">
        <v>2.1999999999999999E-2</v>
      </c>
      <c r="K33">
        <v>2.4E-2</v>
      </c>
      <c r="L33">
        <v>2.3E-2</v>
      </c>
      <c r="M33">
        <v>0.27200000000000002</v>
      </c>
      <c r="N33">
        <v>2.1999999999999999E-2</v>
      </c>
      <c r="O33">
        <v>0.16600000000000001</v>
      </c>
      <c r="P33">
        <v>0.01</v>
      </c>
      <c r="Q33">
        <v>0.42099999999999999</v>
      </c>
      <c r="R33">
        <v>0.255</v>
      </c>
      <c r="S33">
        <v>0.27600000000000002</v>
      </c>
      <c r="T33">
        <v>5.6000000000000001E-2</v>
      </c>
      <c r="U33">
        <v>0.24199999999999999</v>
      </c>
      <c r="V33">
        <v>0.377</v>
      </c>
      <c r="W33">
        <v>0.20799999999999999</v>
      </c>
      <c r="Z33" s="1">
        <f t="shared" si="0"/>
        <v>4.8099999999999997E-2</v>
      </c>
      <c r="AA33" s="1">
        <f t="shared" si="1"/>
        <v>0.20329999999999998</v>
      </c>
    </row>
    <row r="34" spans="1:27">
      <c r="A34">
        <v>33</v>
      </c>
      <c r="B34" t="s">
        <v>181</v>
      </c>
      <c r="C34">
        <v>30</v>
      </c>
      <c r="D34">
        <v>1.7999999999999999E-2</v>
      </c>
      <c r="E34">
        <v>1.7000000000000001E-2</v>
      </c>
      <c r="F34">
        <v>1.7999999999999999E-2</v>
      </c>
      <c r="G34">
        <v>1.7000000000000001E-2</v>
      </c>
      <c r="H34">
        <v>1.7000000000000001E-2</v>
      </c>
      <c r="I34">
        <v>1.7999999999999999E-2</v>
      </c>
      <c r="J34">
        <v>1.7000000000000001E-2</v>
      </c>
      <c r="K34">
        <v>1.7999999999999999E-2</v>
      </c>
      <c r="L34">
        <v>1.7000000000000001E-2</v>
      </c>
      <c r="M34">
        <v>0.91200000000000003</v>
      </c>
      <c r="N34">
        <v>1.6E-2</v>
      </c>
      <c r="O34">
        <v>0.25</v>
      </c>
      <c r="P34">
        <v>0.01</v>
      </c>
      <c r="Q34">
        <v>2.4E-2</v>
      </c>
      <c r="R34">
        <v>0.36199999999999999</v>
      </c>
      <c r="S34">
        <v>0.11700000000000001</v>
      </c>
      <c r="T34">
        <v>0.48699999999999999</v>
      </c>
      <c r="U34">
        <v>0.68</v>
      </c>
      <c r="V34">
        <v>1.2E-2</v>
      </c>
      <c r="W34">
        <v>0.34799999999999998</v>
      </c>
      <c r="Z34" s="1">
        <f t="shared" si="0"/>
        <v>0.1069</v>
      </c>
      <c r="AA34" s="1">
        <f t="shared" si="1"/>
        <v>0.2306</v>
      </c>
    </row>
    <row r="35" spans="1:27">
      <c r="A35">
        <v>34</v>
      </c>
      <c r="B35" t="s">
        <v>182</v>
      </c>
      <c r="C35">
        <v>30</v>
      </c>
      <c r="D35">
        <v>2.1000000000000001E-2</v>
      </c>
      <c r="E35">
        <v>0.02</v>
      </c>
      <c r="F35">
        <v>2.1000000000000001E-2</v>
      </c>
      <c r="G35">
        <v>0.02</v>
      </c>
      <c r="H35">
        <v>0.02</v>
      </c>
      <c r="I35">
        <v>2.1000000000000001E-2</v>
      </c>
      <c r="J35">
        <v>1.9E-2</v>
      </c>
      <c r="K35">
        <v>2.1000000000000001E-2</v>
      </c>
      <c r="L35">
        <v>2.1000000000000001E-2</v>
      </c>
      <c r="M35">
        <v>0.70299999999999996</v>
      </c>
      <c r="N35">
        <v>2.1000000000000001E-2</v>
      </c>
      <c r="O35">
        <v>0.16600000000000001</v>
      </c>
      <c r="P35">
        <v>0.154</v>
      </c>
      <c r="Q35">
        <v>1.0999999999999999E-2</v>
      </c>
      <c r="R35">
        <v>0.39500000000000002</v>
      </c>
      <c r="S35">
        <v>5.6000000000000001E-2</v>
      </c>
      <c r="T35">
        <v>0.42299999999999999</v>
      </c>
      <c r="U35">
        <v>0.79900000000000004</v>
      </c>
      <c r="V35">
        <v>0.309</v>
      </c>
      <c r="W35">
        <v>0.13200000000000001</v>
      </c>
      <c r="Z35" s="1">
        <f t="shared" si="0"/>
        <v>8.8700000000000001E-2</v>
      </c>
      <c r="AA35" s="1">
        <f t="shared" si="1"/>
        <v>0.24660000000000001</v>
      </c>
    </row>
    <row r="36" spans="1:27">
      <c r="A36">
        <v>35</v>
      </c>
      <c r="B36" t="s">
        <v>183</v>
      </c>
      <c r="C36">
        <v>30</v>
      </c>
      <c r="D36">
        <v>1.4999999999999999E-2</v>
      </c>
      <c r="E36">
        <v>1.4999999999999999E-2</v>
      </c>
      <c r="F36">
        <v>1.4999999999999999E-2</v>
      </c>
      <c r="G36">
        <v>1.4999999999999999E-2</v>
      </c>
      <c r="H36">
        <v>1.4999999999999999E-2</v>
      </c>
      <c r="I36">
        <v>1.4999999999999999E-2</v>
      </c>
      <c r="J36">
        <v>1.4999999999999999E-2</v>
      </c>
      <c r="K36">
        <v>1.4999999999999999E-2</v>
      </c>
      <c r="L36">
        <v>1.4E-2</v>
      </c>
      <c r="M36">
        <v>0.88100000000000001</v>
      </c>
      <c r="N36">
        <v>1.2999999999999999E-2</v>
      </c>
      <c r="O36">
        <v>0.77500000000000002</v>
      </c>
      <c r="P36">
        <v>0.61599999999999999</v>
      </c>
      <c r="Q36">
        <v>8.9999999999999993E-3</v>
      </c>
      <c r="R36">
        <v>8.8999999999999996E-2</v>
      </c>
      <c r="S36">
        <v>2.7E-2</v>
      </c>
      <c r="T36">
        <v>0.96399999999999997</v>
      </c>
      <c r="U36">
        <v>0.73499999999999999</v>
      </c>
      <c r="V36">
        <v>1.2E-2</v>
      </c>
      <c r="W36">
        <v>0.23899999999999999</v>
      </c>
      <c r="Z36" s="1">
        <f t="shared" si="0"/>
        <v>0.10150000000000001</v>
      </c>
      <c r="AA36" s="1">
        <f t="shared" si="1"/>
        <v>0.34789999999999993</v>
      </c>
    </row>
    <row r="37" spans="1:27">
      <c r="A37">
        <v>36</v>
      </c>
      <c r="B37" t="s">
        <v>184</v>
      </c>
      <c r="C37">
        <v>30</v>
      </c>
      <c r="D37">
        <v>1.6E-2</v>
      </c>
      <c r="E37">
        <v>1.6E-2</v>
      </c>
      <c r="F37">
        <v>1.6E-2</v>
      </c>
      <c r="G37">
        <v>1.6E-2</v>
      </c>
      <c r="H37">
        <v>1.6E-2</v>
      </c>
      <c r="I37">
        <v>1.6E-2</v>
      </c>
      <c r="J37">
        <v>1.4999999999999999E-2</v>
      </c>
      <c r="K37">
        <v>1.6E-2</v>
      </c>
      <c r="L37">
        <v>1.4999999999999999E-2</v>
      </c>
      <c r="M37">
        <v>0.93799999999999994</v>
      </c>
      <c r="N37">
        <v>1.4E-2</v>
      </c>
      <c r="O37">
        <v>0.17799999999999999</v>
      </c>
      <c r="P37">
        <v>0.51400000000000001</v>
      </c>
      <c r="Q37">
        <v>3.4000000000000002E-2</v>
      </c>
      <c r="R37">
        <v>0.14000000000000001</v>
      </c>
      <c r="S37">
        <v>3.1E-2</v>
      </c>
      <c r="T37">
        <v>0.77600000000000002</v>
      </c>
      <c r="U37">
        <v>0.51600000000000001</v>
      </c>
      <c r="V37">
        <v>0.77500000000000002</v>
      </c>
      <c r="W37">
        <v>0.46</v>
      </c>
      <c r="Z37" s="1">
        <f t="shared" si="0"/>
        <v>0.10800000000000001</v>
      </c>
      <c r="AA37" s="1">
        <f t="shared" si="1"/>
        <v>0.34379999999999999</v>
      </c>
    </row>
    <row r="38" spans="1:27">
      <c r="A38">
        <v>37</v>
      </c>
      <c r="B38" t="s">
        <v>185</v>
      </c>
      <c r="C38">
        <v>30</v>
      </c>
      <c r="D38">
        <v>2.1000000000000001E-2</v>
      </c>
      <c r="E38">
        <v>2.1000000000000001E-2</v>
      </c>
      <c r="F38">
        <v>2.1000000000000001E-2</v>
      </c>
      <c r="G38">
        <v>0.02</v>
      </c>
      <c r="H38">
        <v>2.1000000000000001E-2</v>
      </c>
      <c r="I38">
        <v>2.1000000000000001E-2</v>
      </c>
      <c r="J38">
        <v>0.02</v>
      </c>
      <c r="K38">
        <v>2.1000000000000001E-2</v>
      </c>
      <c r="L38">
        <v>2.1000000000000001E-2</v>
      </c>
      <c r="M38">
        <v>0.82199999999999995</v>
      </c>
      <c r="N38">
        <v>0.02</v>
      </c>
      <c r="O38">
        <v>0.14899999999999999</v>
      </c>
      <c r="P38">
        <v>0.26300000000000001</v>
      </c>
      <c r="Q38">
        <v>7.0000000000000001E-3</v>
      </c>
      <c r="R38">
        <v>5.6000000000000001E-2</v>
      </c>
      <c r="S38">
        <v>0.24199999999999999</v>
      </c>
      <c r="T38">
        <v>0.23599999999999999</v>
      </c>
      <c r="U38">
        <v>0.219</v>
      </c>
      <c r="V38">
        <v>0.79600000000000004</v>
      </c>
      <c r="W38">
        <v>0.13800000000000001</v>
      </c>
      <c r="Z38" s="1">
        <f t="shared" si="0"/>
        <v>0.10089999999999999</v>
      </c>
      <c r="AA38" s="1">
        <f t="shared" si="1"/>
        <v>0.21259999999999998</v>
      </c>
    </row>
    <row r="39" spans="1:27">
      <c r="A39">
        <v>38</v>
      </c>
      <c r="B39" t="s">
        <v>186</v>
      </c>
      <c r="C39">
        <v>30</v>
      </c>
      <c r="D39">
        <v>8.0000000000000002E-3</v>
      </c>
      <c r="E39">
        <v>8.0000000000000002E-3</v>
      </c>
      <c r="F39">
        <v>8.0000000000000002E-3</v>
      </c>
      <c r="G39">
        <v>8.0000000000000002E-3</v>
      </c>
      <c r="H39">
        <v>8.0000000000000002E-3</v>
      </c>
      <c r="I39">
        <v>8.0000000000000002E-3</v>
      </c>
      <c r="J39">
        <v>8.0000000000000002E-3</v>
      </c>
      <c r="K39">
        <v>8.0000000000000002E-3</v>
      </c>
      <c r="L39">
        <v>8.0000000000000002E-3</v>
      </c>
      <c r="M39">
        <v>0.28499999999999998</v>
      </c>
      <c r="N39">
        <v>7.0000000000000001E-3</v>
      </c>
      <c r="O39">
        <v>0.98199999999999998</v>
      </c>
      <c r="P39">
        <v>0.85499999999999998</v>
      </c>
      <c r="Q39">
        <v>0.98499999999999999</v>
      </c>
      <c r="R39">
        <v>0.02</v>
      </c>
      <c r="S39">
        <v>6.5000000000000002E-2</v>
      </c>
      <c r="T39">
        <v>0.99299999999999999</v>
      </c>
      <c r="U39">
        <v>0.29299999999999998</v>
      </c>
      <c r="V39">
        <v>0.92400000000000004</v>
      </c>
      <c r="W39">
        <v>0.56599999999999995</v>
      </c>
      <c r="Z39" s="1">
        <f t="shared" si="0"/>
        <v>3.5699999999999996E-2</v>
      </c>
      <c r="AA39" s="1">
        <f t="shared" si="1"/>
        <v>0.56899999999999995</v>
      </c>
    </row>
    <row r="40" spans="1:27">
      <c r="A40">
        <v>39</v>
      </c>
      <c r="B40" t="s">
        <v>187</v>
      </c>
      <c r="C40">
        <v>30</v>
      </c>
      <c r="D40">
        <v>1.0999999999999999E-2</v>
      </c>
      <c r="E40">
        <v>1.0999999999999999E-2</v>
      </c>
      <c r="F40">
        <v>1.0999999999999999E-2</v>
      </c>
      <c r="G40">
        <v>1.0999999999999999E-2</v>
      </c>
      <c r="H40">
        <v>1.0999999999999999E-2</v>
      </c>
      <c r="I40">
        <v>1.0999999999999999E-2</v>
      </c>
      <c r="J40">
        <v>1.0999999999999999E-2</v>
      </c>
      <c r="K40">
        <v>1.0999999999999999E-2</v>
      </c>
      <c r="L40">
        <v>1.0999999999999999E-2</v>
      </c>
      <c r="M40">
        <v>1.0999999999999999E-2</v>
      </c>
      <c r="N40">
        <v>0.01</v>
      </c>
      <c r="O40">
        <v>0.92700000000000005</v>
      </c>
      <c r="P40">
        <v>0.98</v>
      </c>
      <c r="Q40">
        <v>0.94099999999999995</v>
      </c>
      <c r="R40">
        <v>1.7999999999999999E-2</v>
      </c>
      <c r="S40">
        <v>0.17</v>
      </c>
      <c r="T40">
        <v>0.90300000000000002</v>
      </c>
      <c r="U40">
        <v>0.14000000000000001</v>
      </c>
      <c r="V40">
        <v>6.5000000000000002E-2</v>
      </c>
      <c r="W40">
        <v>0.97799999999999998</v>
      </c>
      <c r="Z40" s="1">
        <f t="shared" si="0"/>
        <v>1.0999999999999998E-2</v>
      </c>
      <c r="AA40" s="1">
        <f t="shared" si="1"/>
        <v>0.51319999999999999</v>
      </c>
    </row>
    <row r="41" spans="1:27">
      <c r="A41">
        <v>40</v>
      </c>
      <c r="B41" t="s">
        <v>188</v>
      </c>
      <c r="C41">
        <v>30</v>
      </c>
      <c r="D41">
        <v>2.1999999999999999E-2</v>
      </c>
      <c r="E41">
        <v>2.1999999999999999E-2</v>
      </c>
      <c r="F41">
        <v>2.1999999999999999E-2</v>
      </c>
      <c r="G41">
        <v>2.1000000000000001E-2</v>
      </c>
      <c r="H41">
        <v>2.1000000000000001E-2</v>
      </c>
      <c r="I41">
        <v>2.1999999999999999E-2</v>
      </c>
      <c r="J41">
        <v>2.1000000000000001E-2</v>
      </c>
      <c r="K41">
        <v>2.1999999999999999E-2</v>
      </c>
      <c r="L41">
        <v>2.1999999999999999E-2</v>
      </c>
      <c r="M41">
        <v>0.93200000000000005</v>
      </c>
      <c r="N41">
        <v>2.1000000000000001E-2</v>
      </c>
      <c r="O41">
        <v>6.0000000000000001E-3</v>
      </c>
      <c r="P41">
        <v>0.16200000000000001</v>
      </c>
      <c r="Q41">
        <v>5.6000000000000001E-2</v>
      </c>
      <c r="R41">
        <v>2.4E-2</v>
      </c>
      <c r="S41">
        <v>0.105</v>
      </c>
      <c r="T41">
        <v>4.8000000000000001E-2</v>
      </c>
      <c r="U41">
        <v>8.0000000000000002E-3</v>
      </c>
      <c r="V41">
        <v>0.58399999999999996</v>
      </c>
      <c r="W41">
        <v>0.107</v>
      </c>
      <c r="Z41" s="1">
        <f t="shared" si="0"/>
        <v>0.11269999999999999</v>
      </c>
      <c r="AA41" s="1">
        <f t="shared" si="1"/>
        <v>0.11210000000000001</v>
      </c>
    </row>
    <row r="42" spans="1:27">
      <c r="A42">
        <v>41</v>
      </c>
      <c r="B42" t="s">
        <v>189</v>
      </c>
      <c r="C42">
        <v>30</v>
      </c>
      <c r="D42">
        <v>0.02</v>
      </c>
      <c r="E42">
        <v>1.9E-2</v>
      </c>
      <c r="F42">
        <v>0.02</v>
      </c>
      <c r="G42">
        <v>1.9E-2</v>
      </c>
      <c r="H42">
        <v>1.9E-2</v>
      </c>
      <c r="I42">
        <v>0.02</v>
      </c>
      <c r="J42">
        <v>1.7999999999999999E-2</v>
      </c>
      <c r="K42">
        <v>0.02</v>
      </c>
      <c r="L42">
        <v>1.9E-2</v>
      </c>
      <c r="M42">
        <v>0.36</v>
      </c>
      <c r="N42">
        <v>1.7999999999999999E-2</v>
      </c>
      <c r="O42">
        <v>0.78600000000000003</v>
      </c>
      <c r="P42">
        <v>0.17399999999999999</v>
      </c>
      <c r="Q42">
        <v>5.1999999999999998E-2</v>
      </c>
      <c r="R42">
        <v>0.20499999999999999</v>
      </c>
      <c r="S42">
        <v>0.17899999999999999</v>
      </c>
      <c r="T42">
        <v>0.72799999999999998</v>
      </c>
      <c r="U42">
        <v>0.873</v>
      </c>
      <c r="V42">
        <v>0.93799999999999994</v>
      </c>
      <c r="W42">
        <v>0.33700000000000002</v>
      </c>
      <c r="Z42" s="1">
        <f t="shared" si="0"/>
        <v>5.3400000000000003E-2</v>
      </c>
      <c r="AA42" s="1">
        <f t="shared" si="1"/>
        <v>0.42899999999999999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1.9E-2</v>
      </c>
      <c r="F43">
        <v>1.9E-2</v>
      </c>
      <c r="G43">
        <v>1.7999999999999999E-2</v>
      </c>
      <c r="H43">
        <v>1.7999999999999999E-2</v>
      </c>
      <c r="I43">
        <v>1.9E-2</v>
      </c>
      <c r="J43">
        <v>1.7999999999999999E-2</v>
      </c>
      <c r="K43">
        <v>1.9E-2</v>
      </c>
      <c r="L43">
        <v>1.9E-2</v>
      </c>
      <c r="M43">
        <v>0.83199999999999996</v>
      </c>
      <c r="N43">
        <v>1.9E-2</v>
      </c>
      <c r="O43">
        <v>2.5999999999999999E-2</v>
      </c>
      <c r="P43">
        <v>0.16</v>
      </c>
      <c r="Q43">
        <v>4.0000000000000001E-3</v>
      </c>
      <c r="R43">
        <v>0.112</v>
      </c>
      <c r="S43">
        <v>0.14899999999999999</v>
      </c>
      <c r="T43">
        <v>4.3999999999999997E-2</v>
      </c>
      <c r="U43">
        <v>0.47</v>
      </c>
      <c r="V43">
        <v>6.0000000000000001E-3</v>
      </c>
      <c r="W43">
        <v>0.89800000000000002</v>
      </c>
      <c r="Z43" s="1">
        <f t="shared" si="0"/>
        <v>0.1</v>
      </c>
      <c r="AA43" s="1">
        <f t="shared" si="1"/>
        <v>0.1888</v>
      </c>
    </row>
    <row r="44" spans="1:27">
      <c r="A44">
        <v>43</v>
      </c>
      <c r="B44" t="s">
        <v>191</v>
      </c>
      <c r="C44">
        <v>30</v>
      </c>
      <c r="D44">
        <v>1.7000000000000001E-2</v>
      </c>
      <c r="E44">
        <v>1.6E-2</v>
      </c>
      <c r="F44">
        <v>1.7000000000000001E-2</v>
      </c>
      <c r="G44">
        <v>1.6E-2</v>
      </c>
      <c r="H44">
        <v>1.6E-2</v>
      </c>
      <c r="I44">
        <v>1.7000000000000001E-2</v>
      </c>
      <c r="J44">
        <v>1.6E-2</v>
      </c>
      <c r="K44">
        <v>1.7000000000000001E-2</v>
      </c>
      <c r="L44">
        <v>1.6E-2</v>
      </c>
      <c r="M44">
        <v>1.4E-2</v>
      </c>
      <c r="N44">
        <v>1.4999999999999999E-2</v>
      </c>
      <c r="O44">
        <v>0.43</v>
      </c>
      <c r="P44">
        <v>0.98099999999999998</v>
      </c>
      <c r="Q44">
        <v>0.57699999999999996</v>
      </c>
      <c r="R44">
        <v>0.123</v>
      </c>
      <c r="S44">
        <v>6.9000000000000006E-2</v>
      </c>
      <c r="T44">
        <v>0.22900000000000001</v>
      </c>
      <c r="U44">
        <v>1.4999999999999999E-2</v>
      </c>
      <c r="V44">
        <v>0.48799999999999999</v>
      </c>
      <c r="W44">
        <v>0.96499999999999997</v>
      </c>
      <c r="Z44" s="1">
        <f t="shared" si="0"/>
        <v>1.6200000000000003E-2</v>
      </c>
      <c r="AA44" s="1">
        <f t="shared" si="1"/>
        <v>0.38920000000000005</v>
      </c>
    </row>
    <row r="45" spans="1:27">
      <c r="A45">
        <v>44</v>
      </c>
      <c r="B45" t="s">
        <v>192</v>
      </c>
      <c r="C45">
        <v>30</v>
      </c>
      <c r="D45">
        <v>1.7999999999999999E-2</v>
      </c>
      <c r="E45">
        <v>1.7999999999999999E-2</v>
      </c>
      <c r="F45">
        <v>1.7999999999999999E-2</v>
      </c>
      <c r="G45">
        <v>1.7000000000000001E-2</v>
      </c>
      <c r="H45">
        <v>1.7000000000000001E-2</v>
      </c>
      <c r="I45">
        <v>1.7999999999999999E-2</v>
      </c>
      <c r="J45">
        <v>1.7000000000000001E-2</v>
      </c>
      <c r="K45">
        <v>1.7999999999999999E-2</v>
      </c>
      <c r="L45">
        <v>1.7000000000000001E-2</v>
      </c>
      <c r="M45">
        <v>6.0999999999999999E-2</v>
      </c>
      <c r="N45">
        <v>1.6E-2</v>
      </c>
      <c r="O45">
        <v>0.45900000000000002</v>
      </c>
      <c r="P45">
        <v>2.7E-2</v>
      </c>
      <c r="Q45">
        <v>0.27400000000000002</v>
      </c>
      <c r="R45">
        <v>8.5000000000000006E-2</v>
      </c>
      <c r="S45">
        <v>0.122</v>
      </c>
      <c r="T45">
        <v>8.9999999999999993E-3</v>
      </c>
      <c r="U45">
        <v>0.92200000000000004</v>
      </c>
      <c r="V45">
        <v>0.93</v>
      </c>
      <c r="W45">
        <v>0.29499999999999998</v>
      </c>
      <c r="Z45" s="1">
        <f t="shared" si="0"/>
        <v>2.1899999999999996E-2</v>
      </c>
      <c r="AA45" s="1">
        <f t="shared" si="1"/>
        <v>0.31390000000000001</v>
      </c>
    </row>
    <row r="46" spans="1:27">
      <c r="A46">
        <v>45</v>
      </c>
      <c r="B46" t="s">
        <v>193</v>
      </c>
      <c r="C46">
        <v>30</v>
      </c>
      <c r="D46">
        <v>1.2999999999999999E-2</v>
      </c>
      <c r="E46">
        <v>1.2999999999999999E-2</v>
      </c>
      <c r="F46">
        <v>1.2999999999999999E-2</v>
      </c>
      <c r="G46">
        <v>1.2999999999999999E-2</v>
      </c>
      <c r="H46">
        <v>1.2999999999999999E-2</v>
      </c>
      <c r="I46">
        <v>1.2999999999999999E-2</v>
      </c>
      <c r="J46">
        <v>1.2999999999999999E-2</v>
      </c>
      <c r="K46">
        <v>1.2999999999999999E-2</v>
      </c>
      <c r="L46">
        <v>1.2E-2</v>
      </c>
      <c r="M46">
        <v>0.02</v>
      </c>
      <c r="N46">
        <v>1.0999999999999999E-2</v>
      </c>
      <c r="O46">
        <v>0.45900000000000002</v>
      </c>
      <c r="P46">
        <v>0.98499999999999999</v>
      </c>
      <c r="Q46">
        <v>0.124</v>
      </c>
      <c r="R46">
        <v>4.0000000000000001E-3</v>
      </c>
      <c r="S46">
        <v>0.1</v>
      </c>
      <c r="T46">
        <v>0.89100000000000001</v>
      </c>
      <c r="U46">
        <v>0.186</v>
      </c>
      <c r="V46">
        <v>0.57699999999999996</v>
      </c>
      <c r="W46">
        <v>0.96499999999999997</v>
      </c>
      <c r="Z46" s="1">
        <f t="shared" si="0"/>
        <v>1.3599999999999998E-2</v>
      </c>
      <c r="AA46" s="1">
        <f t="shared" si="1"/>
        <v>0.43020000000000003</v>
      </c>
    </row>
    <row r="47" spans="1:27">
      <c r="A47">
        <v>46</v>
      </c>
      <c r="B47" t="s">
        <v>194</v>
      </c>
      <c r="C47">
        <v>30</v>
      </c>
      <c r="D47">
        <v>1.2999999999999999E-2</v>
      </c>
      <c r="E47">
        <v>1.2999999999999999E-2</v>
      </c>
      <c r="F47">
        <v>1.2999999999999999E-2</v>
      </c>
      <c r="G47">
        <v>1.2999999999999999E-2</v>
      </c>
      <c r="H47">
        <v>1.2999999999999999E-2</v>
      </c>
      <c r="I47">
        <v>1.2999999999999999E-2</v>
      </c>
      <c r="J47">
        <v>1.2999999999999999E-2</v>
      </c>
      <c r="K47">
        <v>1.2999999999999999E-2</v>
      </c>
      <c r="L47">
        <v>1.2999999999999999E-2</v>
      </c>
      <c r="M47">
        <v>0.67700000000000005</v>
      </c>
      <c r="N47">
        <v>1.2E-2</v>
      </c>
      <c r="O47">
        <v>3.1E-2</v>
      </c>
      <c r="P47">
        <v>0.90800000000000003</v>
      </c>
      <c r="Q47">
        <v>2.4E-2</v>
      </c>
      <c r="R47">
        <v>7.3999999999999996E-2</v>
      </c>
      <c r="S47">
        <v>0.16500000000000001</v>
      </c>
      <c r="T47">
        <v>0.71899999999999997</v>
      </c>
      <c r="U47">
        <v>1.4E-2</v>
      </c>
      <c r="V47">
        <v>1.7999999999999999E-2</v>
      </c>
      <c r="W47">
        <v>0.92300000000000004</v>
      </c>
      <c r="Z47" s="1">
        <f t="shared" si="0"/>
        <v>7.9399999999999998E-2</v>
      </c>
      <c r="AA47" s="1">
        <f t="shared" si="1"/>
        <v>0.28880000000000006</v>
      </c>
    </row>
    <row r="48" spans="1:27">
      <c r="A48">
        <v>47</v>
      </c>
      <c r="B48" t="s">
        <v>195</v>
      </c>
      <c r="C48">
        <v>30</v>
      </c>
      <c r="D48">
        <v>1.7999999999999999E-2</v>
      </c>
      <c r="E48">
        <v>1.7999999999999999E-2</v>
      </c>
      <c r="F48">
        <v>1.7999999999999999E-2</v>
      </c>
      <c r="G48">
        <v>1.7000000000000001E-2</v>
      </c>
      <c r="H48">
        <v>1.7000000000000001E-2</v>
      </c>
      <c r="I48">
        <v>1.7999999999999999E-2</v>
      </c>
      <c r="J48">
        <v>1.7000000000000001E-2</v>
      </c>
      <c r="K48">
        <v>1.7999999999999999E-2</v>
      </c>
      <c r="L48">
        <v>1.7000000000000001E-2</v>
      </c>
      <c r="M48">
        <v>8.9999999999999993E-3</v>
      </c>
      <c r="N48">
        <v>1.6E-2</v>
      </c>
      <c r="O48">
        <v>0.53</v>
      </c>
      <c r="P48">
        <v>0.86399999999999999</v>
      </c>
      <c r="Q48">
        <v>0.88200000000000001</v>
      </c>
      <c r="R48">
        <v>9.5000000000000001E-2</v>
      </c>
      <c r="S48">
        <v>7.1999999999999995E-2</v>
      </c>
      <c r="T48">
        <v>0.107</v>
      </c>
      <c r="U48">
        <v>1.0999999999999999E-2</v>
      </c>
      <c r="V48">
        <v>0.34</v>
      </c>
      <c r="W48">
        <v>0.92500000000000004</v>
      </c>
      <c r="Z48" s="1">
        <f t="shared" si="0"/>
        <v>1.67E-2</v>
      </c>
      <c r="AA48" s="1">
        <f t="shared" si="1"/>
        <v>0.38420000000000004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2.0791666666666677E-2</v>
      </c>
      <c r="E50" s="2">
        <f t="shared" ref="E50:W50" si="2">AVERAGE(E1:E24)</f>
        <v>2.0458333333333342E-2</v>
      </c>
      <c r="F50" s="2">
        <f t="shared" si="2"/>
        <v>2.0791666666666677E-2</v>
      </c>
      <c r="G50" s="2">
        <f t="shared" si="2"/>
        <v>1.9750000000000007E-2</v>
      </c>
      <c r="H50" s="2">
        <f t="shared" si="2"/>
        <v>2.0291666666666677E-2</v>
      </c>
      <c r="I50" s="2">
        <f t="shared" si="2"/>
        <v>2.1250000000000005E-2</v>
      </c>
      <c r="J50" s="2">
        <f t="shared" si="2"/>
        <v>1.9541666666666672E-2</v>
      </c>
      <c r="K50" s="2">
        <f t="shared" si="2"/>
        <v>2.1500000000000005E-2</v>
      </c>
      <c r="L50" s="2">
        <f t="shared" si="2"/>
        <v>2.1666666666666671E-2</v>
      </c>
      <c r="M50" s="2">
        <f t="shared" si="2"/>
        <v>0.97574999999999978</v>
      </c>
      <c r="N50" s="2">
        <f t="shared" si="2"/>
        <v>2.3625000000000007E-2</v>
      </c>
      <c r="O50" s="2">
        <f t="shared" si="2"/>
        <v>9.1666666666666684E-3</v>
      </c>
      <c r="P50" s="2">
        <f t="shared" si="2"/>
        <v>6.004166666666666E-2</v>
      </c>
      <c r="Q50" s="2">
        <f t="shared" si="2"/>
        <v>4.2916666666666685E-3</v>
      </c>
      <c r="R50" s="2">
        <f t="shared" si="2"/>
        <v>6.9333333333333316E-2</v>
      </c>
      <c r="S50" s="2">
        <f t="shared" si="2"/>
        <v>5.3125000000000006E-2</v>
      </c>
      <c r="T50" s="2">
        <f t="shared" si="2"/>
        <v>3.1875000000000007E-2</v>
      </c>
      <c r="U50" s="2">
        <f t="shared" si="2"/>
        <v>3.5625000000000004E-2</v>
      </c>
      <c r="V50" s="2">
        <f t="shared" si="2"/>
        <v>3.4666666666666672E-2</v>
      </c>
      <c r="W50" s="2">
        <f t="shared" si="2"/>
        <v>9.7416666666666651E-2</v>
      </c>
      <c r="Y50" s="1" t="s">
        <v>0</v>
      </c>
      <c r="Z50" s="2">
        <f>AVERAGE(Z1:Z24)</f>
        <v>0.11617916666666668</v>
      </c>
      <c r="AA50" s="2">
        <f>AVERAGE(AA1:AA24)</f>
        <v>4.1916666666666678E-2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1.7125000000000005E-2</v>
      </c>
      <c r="E51" s="2">
        <f t="shared" ref="E51:W51" si="3">AVERAGE(E25:E48)</f>
        <v>1.679166666666667E-2</v>
      </c>
      <c r="F51" s="2">
        <f t="shared" si="3"/>
        <v>1.7125000000000005E-2</v>
      </c>
      <c r="G51" s="2">
        <f t="shared" si="3"/>
        <v>1.6458333333333335E-2</v>
      </c>
      <c r="H51" s="2">
        <f t="shared" si="3"/>
        <v>1.6625000000000004E-2</v>
      </c>
      <c r="I51" s="2">
        <f t="shared" si="3"/>
        <v>1.7166666666666674E-2</v>
      </c>
      <c r="J51" s="2">
        <f t="shared" si="3"/>
        <v>1.6250000000000004E-2</v>
      </c>
      <c r="K51" s="2">
        <f t="shared" si="3"/>
        <v>1.7208333333333339E-2</v>
      </c>
      <c r="L51" s="2">
        <f t="shared" si="3"/>
        <v>1.666666666666667E-2</v>
      </c>
      <c r="M51" s="2">
        <f t="shared" si="3"/>
        <v>0.48691666666666661</v>
      </c>
      <c r="N51" s="2">
        <f t="shared" si="3"/>
        <v>1.6000000000000004E-2</v>
      </c>
      <c r="O51" s="2">
        <f t="shared" si="3"/>
        <v>0.39291666666666658</v>
      </c>
      <c r="P51" s="2">
        <f t="shared" si="3"/>
        <v>0.38566666666666677</v>
      </c>
      <c r="Q51" s="2">
        <f t="shared" si="3"/>
        <v>0.26716666666666661</v>
      </c>
      <c r="R51" s="2">
        <f t="shared" si="3"/>
        <v>0.104375</v>
      </c>
      <c r="S51" s="2">
        <f t="shared" si="3"/>
        <v>0.110375</v>
      </c>
      <c r="T51" s="2">
        <f t="shared" si="3"/>
        <v>0.4437083333333332</v>
      </c>
      <c r="U51" s="2">
        <f t="shared" si="3"/>
        <v>0.35862499999999997</v>
      </c>
      <c r="V51" s="2">
        <f t="shared" si="3"/>
        <v>0.33641666666666664</v>
      </c>
      <c r="W51" s="2">
        <f t="shared" si="3"/>
        <v>0.52445833333333336</v>
      </c>
      <c r="Y51" s="1" t="s">
        <v>1</v>
      </c>
      <c r="Z51" s="2">
        <f>AVERAGE(Z25:Z48)</f>
        <v>6.3833333333333339E-2</v>
      </c>
      <c r="AA51" s="2">
        <f>AVERAGE(AA25:AA48)</f>
        <v>0.29397083333333335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1.5658647196683908E-3</v>
      </c>
      <c r="E52" s="3">
        <f t="shared" ref="E52:W52" si="4">TTEST(E1:E24,E25:E48,2,2)</f>
        <v>9.5930336919015046E-4</v>
      </c>
      <c r="F52" s="3">
        <f t="shared" si="4"/>
        <v>1.5658647196683908E-3</v>
      </c>
      <c r="G52" s="3">
        <f t="shared" si="4"/>
        <v>1.614069145135072E-3</v>
      </c>
      <c r="H52" s="3">
        <f t="shared" si="4"/>
        <v>6.5187157496706684E-4</v>
      </c>
      <c r="I52" s="3">
        <f t="shared" si="4"/>
        <v>6.9487803861834996E-4</v>
      </c>
      <c r="J52" s="3">
        <f t="shared" si="4"/>
        <v>9.6140279860067244E-4</v>
      </c>
      <c r="K52" s="3">
        <f t="shared" si="4"/>
        <v>4.0237344700120941E-4</v>
      </c>
      <c r="L52" s="3">
        <f t="shared" si="4"/>
        <v>2.9689569196373855E-5</v>
      </c>
      <c r="M52" s="3">
        <f t="shared" si="4"/>
        <v>9.0884648637702932E-8</v>
      </c>
      <c r="N52" s="3">
        <f t="shared" si="4"/>
        <v>1.3225617084969456E-8</v>
      </c>
      <c r="O52" s="3">
        <f t="shared" si="4"/>
        <v>2.5097716283414768E-6</v>
      </c>
      <c r="P52" s="3">
        <f t="shared" si="4"/>
        <v>1.2720548190474763E-4</v>
      </c>
      <c r="Q52" s="3">
        <f t="shared" si="4"/>
        <v>5.8456525338930834E-4</v>
      </c>
      <c r="R52" s="3">
        <f t="shared" si="4"/>
        <v>0.13992311519663236</v>
      </c>
      <c r="S52" s="3">
        <f t="shared" si="4"/>
        <v>2.6237925798068915E-3</v>
      </c>
      <c r="T52" s="3">
        <f t="shared" si="4"/>
        <v>2.6701056566196959E-6</v>
      </c>
      <c r="U52" s="3">
        <f t="shared" si="4"/>
        <v>6.3973973769097412E-5</v>
      </c>
      <c r="V52" s="3">
        <f t="shared" si="4"/>
        <v>1.9015019368171695E-4</v>
      </c>
      <c r="W52" s="3">
        <f t="shared" si="4"/>
        <v>4.6707969821368454E-7</v>
      </c>
      <c r="Y52" s="1" t="s">
        <v>16</v>
      </c>
      <c r="Z52" s="3">
        <f>TTEST(Z1:Z24,Z25:Z48,2,2)</f>
        <v>3.9564384404715631E-8</v>
      </c>
      <c r="AA52" s="3">
        <f>TTEST(AA1:AA24,AA25:AA48,2,2)</f>
        <v>6.3495289125331051E-12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6.6751531130098893E-4</v>
      </c>
      <c r="E53" s="3">
        <f t="shared" ref="E53:W53" si="5">STDEV(E1:E24)/SQRT(COUNT(E1:E24))</f>
        <v>6.4262585939960603E-4</v>
      </c>
      <c r="F53" s="3">
        <f t="shared" si="5"/>
        <v>6.6751531130098893E-4</v>
      </c>
      <c r="G53" s="3">
        <f t="shared" si="5"/>
        <v>6.1458717144466011E-4</v>
      </c>
      <c r="H53" s="3">
        <f t="shared" si="5"/>
        <v>6.0636469232353777E-4</v>
      </c>
      <c r="I53" s="3">
        <f t="shared" si="5"/>
        <v>7.0774698664243657E-4</v>
      </c>
      <c r="J53" s="3">
        <f t="shared" si="5"/>
        <v>5.6137501566471619E-4</v>
      </c>
      <c r="K53" s="3">
        <f t="shared" si="5"/>
        <v>6.941786931122379E-4</v>
      </c>
      <c r="L53" s="3">
        <f t="shared" si="5"/>
        <v>6.4456104225904607E-4</v>
      </c>
      <c r="M53" s="3">
        <f t="shared" si="5"/>
        <v>1.2004113123595119E-2</v>
      </c>
      <c r="N53" s="3">
        <f t="shared" si="5"/>
        <v>5.6726045190005545E-4</v>
      </c>
      <c r="O53" s="3">
        <f t="shared" si="5"/>
        <v>2.2878591558284818E-3</v>
      </c>
      <c r="P53" s="3">
        <f t="shared" si="5"/>
        <v>1.7237101790617146E-2</v>
      </c>
      <c r="Q53" s="3">
        <f t="shared" si="5"/>
        <v>6.661569609471606E-4</v>
      </c>
      <c r="R53" s="3">
        <f t="shared" si="5"/>
        <v>8.0698191229003798E-3</v>
      </c>
      <c r="S53" s="3">
        <f t="shared" si="5"/>
        <v>8.0775930237893898E-3</v>
      </c>
      <c r="T53" s="3">
        <f t="shared" si="5"/>
        <v>1.3413614177016387E-2</v>
      </c>
      <c r="U53" s="3">
        <f t="shared" si="5"/>
        <v>1.0097677394733696E-2</v>
      </c>
      <c r="V53" s="3">
        <f t="shared" si="5"/>
        <v>1.0826140309900929E-2</v>
      </c>
      <c r="W53" s="3">
        <f t="shared" si="5"/>
        <v>2.9433474280359098E-2</v>
      </c>
      <c r="Z53" s="3">
        <f>STDEV(Z1:Z24)/SQRT(COUNT(Z1:Z24))</f>
        <v>1.1808400836438848E-3</v>
      </c>
      <c r="AA53" s="3">
        <f>STDEV(AA1:AA24)/SQRT(COUNT(AA1:AA24))</f>
        <v>5.6952041439746358E-3</v>
      </c>
      <c r="AC53" s="3"/>
      <c r="AD53" s="3"/>
    </row>
    <row r="54" spans="1:30">
      <c r="C54" s="1" t="s">
        <v>1</v>
      </c>
      <c r="D54" s="3">
        <f>STDEV(D25:D48)/SQRT(COUNT(D25:D48))</f>
        <v>8.624881851742709E-4</v>
      </c>
      <c r="E54" s="3">
        <f t="shared" ref="E54:W54" si="6">STDEV(E25:E48)/SQRT(COUNT(E25:E48))</f>
        <v>8.1645035585446312E-4</v>
      </c>
      <c r="F54" s="3">
        <f t="shared" si="6"/>
        <v>8.624881851742709E-4</v>
      </c>
      <c r="G54" s="3">
        <f t="shared" si="6"/>
        <v>7.6608161356825626E-4</v>
      </c>
      <c r="H54" s="3">
        <f t="shared" si="6"/>
        <v>7.9812393247803497E-4</v>
      </c>
      <c r="I54" s="3">
        <f t="shared" si="6"/>
        <v>8.7158581662896673E-4</v>
      </c>
      <c r="J54" s="3">
        <f t="shared" si="6"/>
        <v>7.4515342258383676E-4</v>
      </c>
      <c r="K54" s="3">
        <f t="shared" si="6"/>
        <v>8.8460907329756654E-4</v>
      </c>
      <c r="L54" s="3">
        <f t="shared" si="6"/>
        <v>8.6532783991467616E-4</v>
      </c>
      <c r="M54" s="3">
        <f t="shared" si="6"/>
        <v>7.622176161992357E-2</v>
      </c>
      <c r="N54" s="3">
        <f t="shared" si="6"/>
        <v>9.4982835978058369E-4</v>
      </c>
      <c r="O54" s="3">
        <f t="shared" si="6"/>
        <v>7.1416336900799557E-2</v>
      </c>
      <c r="P54" s="3">
        <f t="shared" si="6"/>
        <v>7.5880022257362137E-2</v>
      </c>
      <c r="Q54" s="3">
        <f t="shared" si="6"/>
        <v>7.1156152703985148E-2</v>
      </c>
      <c r="R54" s="3">
        <f t="shared" si="6"/>
        <v>2.188936381415426E-2</v>
      </c>
      <c r="S54" s="3">
        <f t="shared" si="6"/>
        <v>1.6078928115637131E-2</v>
      </c>
      <c r="T54" s="3">
        <f t="shared" si="6"/>
        <v>7.5764425114447406E-2</v>
      </c>
      <c r="U54" s="3">
        <f t="shared" si="6"/>
        <v>7.2732232067507313E-2</v>
      </c>
      <c r="V54" s="3">
        <f t="shared" si="6"/>
        <v>7.3572820001649858E-2</v>
      </c>
      <c r="W54" s="3">
        <f t="shared" si="6"/>
        <v>6.6647134253672552E-2</v>
      </c>
      <c r="Z54" s="3">
        <f>STDEV(Z25:Z48)/SQRT(COUNT(Z25:Z48))</f>
        <v>7.8727116911506845E-3</v>
      </c>
      <c r="AA54" s="3">
        <f>STDEV(AA25:AA48)/SQRT(COUNT(AA25:AA48))</f>
        <v>2.6952215820799701E-2</v>
      </c>
      <c r="AC54" s="3"/>
      <c r="AD54" s="3"/>
    </row>
    <row r="55" spans="1:30">
      <c r="D55" s="2">
        <f>D50-D51</f>
        <v>3.6666666666666722E-3</v>
      </c>
      <c r="E55" s="2">
        <f t="shared" ref="E55:W55" si="7">E50-E51</f>
        <v>3.6666666666666722E-3</v>
      </c>
      <c r="F55" s="2">
        <f t="shared" si="7"/>
        <v>3.6666666666666722E-3</v>
      </c>
      <c r="G55" s="2">
        <f t="shared" si="7"/>
        <v>3.2916666666666719E-3</v>
      </c>
      <c r="H55" s="2">
        <f t="shared" si="7"/>
        <v>3.6666666666666722E-3</v>
      </c>
      <c r="I55" s="2">
        <f t="shared" si="7"/>
        <v>4.0833333333333312E-3</v>
      </c>
      <c r="J55" s="2">
        <f t="shared" si="7"/>
        <v>3.2916666666666684E-3</v>
      </c>
      <c r="K55" s="2">
        <f t="shared" si="7"/>
        <v>4.2916666666666659E-3</v>
      </c>
      <c r="L55" s="2">
        <f t="shared" si="7"/>
        <v>5.000000000000001E-3</v>
      </c>
      <c r="M55" s="2">
        <f t="shared" si="7"/>
        <v>0.48883333333333318</v>
      </c>
      <c r="N55" s="2">
        <f t="shared" si="7"/>
        <v>7.6250000000000033E-3</v>
      </c>
      <c r="O55" s="2">
        <f t="shared" si="7"/>
        <v>-0.38374999999999992</v>
      </c>
      <c r="P55" s="2">
        <f t="shared" si="7"/>
        <v>-0.32562500000000011</v>
      </c>
      <c r="Q55" s="2">
        <f t="shared" si="7"/>
        <v>-0.26287499999999991</v>
      </c>
      <c r="R55" s="2">
        <f t="shared" si="7"/>
        <v>-3.5041666666666679E-2</v>
      </c>
      <c r="S55" s="2">
        <f t="shared" si="7"/>
        <v>-5.7249999999999995E-2</v>
      </c>
      <c r="T55" s="2">
        <f t="shared" si="7"/>
        <v>-0.41183333333333322</v>
      </c>
      <c r="U55" s="2">
        <f t="shared" si="7"/>
        <v>-0.32299999999999995</v>
      </c>
      <c r="V55" s="2">
        <f t="shared" si="7"/>
        <v>-0.30174999999999996</v>
      </c>
      <c r="W55" s="2">
        <f t="shared" si="7"/>
        <v>-0.42704166666666671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Tools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2.0677380952380964E-2</v>
      </c>
      <c r="E58" s="1">
        <f>(E50+0.6*(F50+D50)+0.15*G50)/(1+2*0.6+0.15)</f>
        <v>2.0583333333333342E-2</v>
      </c>
      <c r="F58" s="1">
        <f t="shared" ref="F58:U59" si="9">(F50+0.6*(G50+E50)+0.15*(D50+H50))/(1+2*0.6+2*0.15)</f>
        <v>2.0431666666666674E-2</v>
      </c>
      <c r="G58" s="1">
        <f t="shared" si="9"/>
        <v>2.026250000000001E-2</v>
      </c>
      <c r="H58" s="1">
        <f t="shared" si="9"/>
        <v>2.0376666666666671E-2</v>
      </c>
      <c r="I58" s="1">
        <f t="shared" si="9"/>
        <v>2.0535000000000005E-2</v>
      </c>
      <c r="J58" s="1">
        <f t="shared" si="9"/>
        <v>2.059416666666667E-2</v>
      </c>
      <c r="K58" s="1">
        <f t="shared" si="9"/>
        <v>7.8309999999999991E-2</v>
      </c>
      <c r="L58" s="1">
        <f t="shared" si="9"/>
        <v>0.25059666666666663</v>
      </c>
      <c r="M58" s="1">
        <f t="shared" si="9"/>
        <v>0.40300999999999992</v>
      </c>
      <c r="N58" s="1">
        <f t="shared" si="9"/>
        <v>0.25073249999999991</v>
      </c>
      <c r="O58" s="1">
        <f t="shared" si="9"/>
        <v>8.254916666666666E-2</v>
      </c>
      <c r="P58" s="1">
        <f t="shared" si="9"/>
        <v>3.2824166666666668E-2</v>
      </c>
      <c r="Q58" s="1">
        <f t="shared" si="9"/>
        <v>3.6504166666666657E-2</v>
      </c>
      <c r="R58" s="1">
        <f t="shared" si="9"/>
        <v>4.7028333333333325E-2</v>
      </c>
      <c r="S58" s="1">
        <f t="shared" si="9"/>
        <v>4.7934999999999998E-2</v>
      </c>
      <c r="T58" s="1">
        <f t="shared" si="9"/>
        <v>4.0290000000000006E-2</v>
      </c>
      <c r="U58" s="1">
        <f t="shared" si="9"/>
        <v>3.9252500000000003E-2</v>
      </c>
      <c r="V58" s="1">
        <f>(V50+0.6*(W50+U50)+0.15*T50)/(1+2*0.6+0.15)</f>
        <v>5.0754432624113471E-2</v>
      </c>
      <c r="W58" s="1">
        <f>(W50+0.6*(V50)+0.15*U58)/(1+0.6+0.15)</f>
        <v>7.091688095238094E-2</v>
      </c>
    </row>
    <row r="59" spans="1:30">
      <c r="C59" s="1" t="s">
        <v>1</v>
      </c>
      <c r="D59" s="1">
        <f>(D51+0.6*(E51)+0.15*F51)/(1+0.6+0.15)</f>
        <v>1.7010714285714292E-2</v>
      </c>
      <c r="E59" s="1">
        <f>(E51+0.6*(F51+D51)+0.15*G51)/(1+2*0.6+0.15)</f>
        <v>1.6940602836879436E-2</v>
      </c>
      <c r="F59" s="1">
        <f t="shared" si="9"/>
        <v>1.6855000000000002E-2</v>
      </c>
      <c r="G59" s="1">
        <f t="shared" si="9"/>
        <v>1.6720833333333338E-2</v>
      </c>
      <c r="H59" s="1">
        <f t="shared" si="9"/>
        <v>1.6722500000000008E-2</v>
      </c>
      <c r="I59" s="1">
        <f t="shared" si="9"/>
        <v>1.6776666666666669E-2</v>
      </c>
      <c r="J59" s="1">
        <f t="shared" si="9"/>
        <v>1.6747500000000005E-2</v>
      </c>
      <c r="K59" s="1">
        <f t="shared" si="9"/>
        <v>4.5028333333333337E-2</v>
      </c>
      <c r="L59" s="1">
        <f t="shared" si="9"/>
        <v>0.12959166666666663</v>
      </c>
      <c r="M59" s="1">
        <f t="shared" si="9"/>
        <v>0.22721416666666663</v>
      </c>
      <c r="N59" s="1">
        <f t="shared" si="9"/>
        <v>0.24169999999999997</v>
      </c>
      <c r="O59" s="1">
        <f t="shared" si="9"/>
        <v>0.29881166666666664</v>
      </c>
      <c r="P59" s="1">
        <f t="shared" si="9"/>
        <v>0.31990916666666663</v>
      </c>
      <c r="Q59" s="1">
        <f t="shared" si="9"/>
        <v>0.25467416666666665</v>
      </c>
      <c r="R59" s="1">
        <f t="shared" si="9"/>
        <v>0.18212249999999999</v>
      </c>
      <c r="S59" s="1">
        <f t="shared" si="9"/>
        <v>0.21323749999999997</v>
      </c>
      <c r="T59" s="1">
        <f t="shared" si="9"/>
        <v>0.31649083333333328</v>
      </c>
      <c r="U59" s="1">
        <f t="shared" si="9"/>
        <v>0.36876999999999993</v>
      </c>
      <c r="V59" s="1">
        <f>(V51+0.6*(W51+U51)+0.15*T51)/(1+2*0.6+0.15)</f>
        <v>0.39694592198581552</v>
      </c>
      <c r="W59" s="1">
        <f>(W51+0.6*(V51)+0.15*U59)/(1+0.6+0.15)</f>
        <v>0.44664219047619047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-5.0615413773672825E-2</v>
      </c>
      <c r="E61" s="1">
        <f ca="1">E1+NORMINV(RAND(),0,'Total-Smoothed'!$AG$2)</f>
        <v>-0.18366488302730882</v>
      </c>
      <c r="F61" s="1">
        <f ca="1">F1+NORMINV(RAND(),0,'Total-Smoothed'!$AG$2)</f>
        <v>-0.10453138047923627</v>
      </c>
      <c r="G61" s="1">
        <f ca="1">G1+NORMINV(RAND(),0,'Total-Smoothed'!$AG$2)</f>
        <v>0.1492184644394661</v>
      </c>
      <c r="H61" s="1">
        <f ca="1">H1+NORMINV(RAND(),0,'Total-Smoothed'!$AG$2)</f>
        <v>4.2511013530665942E-2</v>
      </c>
      <c r="I61" s="1">
        <f ca="1">I1+NORMINV(RAND(),0,'Total-Smoothed'!$AG$2)</f>
        <v>4.711341176606694E-2</v>
      </c>
      <c r="J61" s="1">
        <f ca="1">J1+NORMINV(RAND(),0,'Total-Smoothed'!$AG$2)</f>
        <v>1.8242917217520131E-2</v>
      </c>
      <c r="K61" s="1">
        <f ca="1">K1+NORMINV(RAND(),0,'Total-Smoothed'!$AG$2)</f>
        <v>1.0816702802003484E-2</v>
      </c>
      <c r="L61" s="1">
        <f ca="1">L1+NORMINV(RAND(),0,'Total-Smoothed'!$AG$2)</f>
        <v>-0.22009760890623245</v>
      </c>
      <c r="M61" s="1">
        <f ca="1">M1+NORMINV(RAND(),0,'Total-Smoothed'!$AG$2)</f>
        <v>0.8428903624083991</v>
      </c>
      <c r="N61" s="1">
        <f ca="1">N1+NORMINV(RAND(),0,'Total-Smoothed'!$AG$2)</f>
        <v>8.2698371310707453E-2</v>
      </c>
      <c r="O61" s="1">
        <f ca="1">O1+NORMINV(RAND(),0,'Total-Smoothed'!$AG$2)</f>
        <v>0.21114015276997827</v>
      </c>
      <c r="P61" s="1">
        <f ca="1">P1+NORMINV(RAND(),0,'Total-Smoothed'!$AG$2)</f>
        <v>-6.3084735053763594E-2</v>
      </c>
      <c r="Q61" s="1">
        <f ca="1">Q1+NORMINV(RAND(),0,'Total-Smoothed'!$AG$2)</f>
        <v>-0.16719970025168079</v>
      </c>
      <c r="R61" s="1">
        <f ca="1">R1+NORMINV(RAND(),0,'Total-Smoothed'!$AG$2)</f>
        <v>0.19682740726145032</v>
      </c>
      <c r="S61" s="1">
        <f ca="1">S1+NORMINV(RAND(),0,'Total-Smoothed'!$AG$2)</f>
        <v>0.12320359797471878</v>
      </c>
      <c r="T61" s="1">
        <f ca="1">T1+NORMINV(RAND(),0,'Total-Smoothed'!$AG$2)</f>
        <v>-9.3689908008479234E-2</v>
      </c>
      <c r="U61" s="1">
        <f ca="1">U1+NORMINV(RAND(),0,'Total-Smoothed'!$AG$2)</f>
        <v>-9.873802652612633E-2</v>
      </c>
      <c r="V61" s="1">
        <f ca="1">V1+NORMINV(RAND(),0,'Total-Smoothed'!$AG$2)</f>
        <v>3.0215429020285008E-3</v>
      </c>
      <c r="W61" s="1">
        <f ca="1">W1+NORMINV(RAND(),0,'Total-Smoothed'!$AG$2)</f>
        <v>0.15393363462211473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2.5719279258585373E-3</v>
      </c>
      <c r="E62" s="1">
        <f ca="1">E2+NORMINV(RAND(),0,'Total-Smoothed'!$AG$2)</f>
        <v>7.883064548723337E-2</v>
      </c>
      <c r="F62" s="1">
        <f ca="1">F2+NORMINV(RAND(),0,'Total-Smoothed'!$AG$2)</f>
        <v>-4.0366692423230779E-2</v>
      </c>
      <c r="G62" s="1">
        <f ca="1">G2+NORMINV(RAND(),0,'Total-Smoothed'!$AG$2)</f>
        <v>-0.1336663045250655</v>
      </c>
      <c r="H62" s="1">
        <f ca="1">H2+NORMINV(RAND(),0,'Total-Smoothed'!$AG$2)</f>
        <v>-7.2413600874790096E-2</v>
      </c>
      <c r="I62" s="1">
        <f ca="1">I2+NORMINV(RAND(),0,'Total-Smoothed'!$AG$2)</f>
        <v>6.8358534279666636E-2</v>
      </c>
      <c r="J62" s="1">
        <f ca="1">J2+NORMINV(RAND(),0,'Total-Smoothed'!$AG$2)</f>
        <v>8.8814353167420451E-2</v>
      </c>
      <c r="K62" s="1">
        <f ca="1">K2+NORMINV(RAND(),0,'Total-Smoothed'!$AG$2)</f>
        <v>0.12406822998312188</v>
      </c>
      <c r="L62" s="1">
        <f ca="1">L2+NORMINV(RAND(),0,'Total-Smoothed'!$AG$2)</f>
        <v>-3.0785677226563266E-2</v>
      </c>
      <c r="M62" s="1">
        <f ca="1">M2+NORMINV(RAND(),0,'Total-Smoothed'!$AG$2)</f>
        <v>1.0263823608961959</v>
      </c>
      <c r="N62" s="1">
        <f ca="1">N2+NORMINV(RAND(),0,'Total-Smoothed'!$AG$2)</f>
        <v>5.4144090188158189E-2</v>
      </c>
      <c r="O62" s="1">
        <f ca="1">O2+NORMINV(RAND(),0,'Total-Smoothed'!$AG$2)</f>
        <v>0.11796250612331421</v>
      </c>
      <c r="P62" s="1">
        <f ca="1">P2+NORMINV(RAND(),0,'Total-Smoothed'!$AG$2)</f>
        <v>0.41168663216445206</v>
      </c>
      <c r="Q62" s="1">
        <f ca="1">Q2+NORMINV(RAND(),0,'Total-Smoothed'!$AG$2)</f>
        <v>0.16062392943070158</v>
      </c>
      <c r="R62" s="1">
        <f ca="1">R2+NORMINV(RAND(),0,'Total-Smoothed'!$AG$2)</f>
        <v>0.14080138664975278</v>
      </c>
      <c r="S62" s="1">
        <f ca="1">S2+NORMINV(RAND(),0,'Total-Smoothed'!$AG$2)</f>
        <v>0.13451940233427304</v>
      </c>
      <c r="T62" s="1">
        <f ca="1">T2+NORMINV(RAND(),0,'Total-Smoothed'!$AG$2)</f>
        <v>0.12959864429003753</v>
      </c>
      <c r="U62" s="1">
        <f ca="1">U2+NORMINV(RAND(),0,'Total-Smoothed'!$AG$2)</f>
        <v>4.4479321678685263E-2</v>
      </c>
      <c r="V62" s="1">
        <f ca="1">V2+NORMINV(RAND(),0,'Total-Smoothed'!$AG$2)</f>
        <v>6.4084043790083478E-2</v>
      </c>
      <c r="W62" s="1">
        <f ca="1">W2+NORMINV(RAND(),0,'Total-Smoothed'!$AG$2)</f>
        <v>0.4162980137414668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6.457246686850035E-2</v>
      </c>
      <c r="E63" s="1">
        <f ca="1">E3+NORMINV(RAND(),0,'Total-Smoothed'!$AG$2)</f>
        <v>4.1729487566937007E-2</v>
      </c>
      <c r="F63" s="1">
        <f ca="1">F3+NORMINV(RAND(),0,'Total-Smoothed'!$AG$2)</f>
        <v>8.3633921139340733E-2</v>
      </c>
      <c r="G63" s="1">
        <f ca="1">G3+NORMINV(RAND(),0,'Total-Smoothed'!$AG$2)</f>
        <v>0.1017284962402577</v>
      </c>
      <c r="H63" s="1">
        <f ca="1">H3+NORMINV(RAND(),0,'Total-Smoothed'!$AG$2)</f>
        <v>0.14202345829632898</v>
      </c>
      <c r="I63" s="1">
        <f ca="1">I3+NORMINV(RAND(),0,'Total-Smoothed'!$AG$2)</f>
        <v>6.5550569078399665E-2</v>
      </c>
      <c r="J63" s="1">
        <f ca="1">J3+NORMINV(RAND(),0,'Total-Smoothed'!$AG$2)</f>
        <v>2.6870602325526596E-2</v>
      </c>
      <c r="K63" s="1">
        <f ca="1">K3+NORMINV(RAND(),0,'Total-Smoothed'!$AG$2)</f>
        <v>-7.95817398702552E-2</v>
      </c>
      <c r="L63" s="1">
        <f ca="1">L3+NORMINV(RAND(),0,'Total-Smoothed'!$AG$2)</f>
        <v>3.2708429941262905E-2</v>
      </c>
      <c r="M63" s="1">
        <f ca="1">M3+NORMINV(RAND(),0,'Total-Smoothed'!$AG$2)</f>
        <v>0.81148233601173025</v>
      </c>
      <c r="N63" s="1">
        <f ca="1">N3+NORMINV(RAND(),0,'Total-Smoothed'!$AG$2)</f>
        <v>1.46485048910968E-2</v>
      </c>
      <c r="O63" s="1">
        <f ca="1">O3+NORMINV(RAND(),0,'Total-Smoothed'!$AG$2)</f>
        <v>-3.4030235349103766E-2</v>
      </c>
      <c r="P63" s="1">
        <f ca="1">P3+NORMINV(RAND(),0,'Total-Smoothed'!$AG$2)</f>
        <v>7.2420244741154258E-2</v>
      </c>
      <c r="Q63" s="1">
        <f ca="1">Q3+NORMINV(RAND(),0,'Total-Smoothed'!$AG$2)</f>
        <v>9.8501337374623729E-2</v>
      </c>
      <c r="R63" s="1">
        <f ca="1">R3+NORMINV(RAND(),0,'Total-Smoothed'!$AG$2)</f>
        <v>4.7762230858949289E-2</v>
      </c>
      <c r="S63" s="1">
        <f ca="1">S3+NORMINV(RAND(),0,'Total-Smoothed'!$AG$2)</f>
        <v>2.2484511086859522E-2</v>
      </c>
      <c r="T63" s="1">
        <f ca="1">T3+NORMINV(RAND(),0,'Total-Smoothed'!$AG$2)</f>
        <v>1.9378893974961051E-2</v>
      </c>
      <c r="U63" s="1">
        <f ca="1">U3+NORMINV(RAND(),0,'Total-Smoothed'!$AG$2)</f>
        <v>-0.17171259007078399</v>
      </c>
      <c r="V63" s="1">
        <f ca="1">V3+NORMINV(RAND(),0,'Total-Smoothed'!$AG$2)</f>
        <v>7.5506511404206708E-2</v>
      </c>
      <c r="W63" s="1">
        <f ca="1">W3+NORMINV(RAND(),0,'Total-Smoothed'!$AG$2)</f>
        <v>-3.5826757429750763E-2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2.2327497233717096E-2</v>
      </c>
      <c r="E64" s="1">
        <f ca="1">E4+NORMINV(RAND(),0,'Total-Smoothed'!$AG$2)</f>
        <v>-4.9987195395975348E-2</v>
      </c>
      <c r="F64" s="1">
        <f ca="1">F4+NORMINV(RAND(),0,'Total-Smoothed'!$AG$2)</f>
        <v>-4.9857755315299096E-2</v>
      </c>
      <c r="G64" s="1">
        <f ca="1">G4+NORMINV(RAND(),0,'Total-Smoothed'!$AG$2)</f>
        <v>-6.5973671372668755E-2</v>
      </c>
      <c r="H64" s="1">
        <f ca="1">H4+NORMINV(RAND(),0,'Total-Smoothed'!$AG$2)</f>
        <v>5.669386600616412E-2</v>
      </c>
      <c r="I64" s="1">
        <f ca="1">I4+NORMINV(RAND(),0,'Total-Smoothed'!$AG$2)</f>
        <v>9.5543621998761846E-2</v>
      </c>
      <c r="J64" s="1">
        <f ca="1">J4+NORMINV(RAND(),0,'Total-Smoothed'!$AG$2)</f>
        <v>-9.2959979480992105E-2</v>
      </c>
      <c r="K64" s="1">
        <f ca="1">K4+NORMINV(RAND(),0,'Total-Smoothed'!$AG$2)</f>
        <v>-3.4552919098757767E-2</v>
      </c>
      <c r="L64" s="1">
        <f ca="1">L4+NORMINV(RAND(),0,'Total-Smoothed'!$AG$2)</f>
        <v>-2.5936630797880961E-2</v>
      </c>
      <c r="M64" s="1">
        <f ca="1">M4+NORMINV(RAND(),0,'Total-Smoothed'!$AG$2)</f>
        <v>0.95541296499876438</v>
      </c>
      <c r="N64" s="1">
        <f ca="1">N4+NORMINV(RAND(),0,'Total-Smoothed'!$AG$2)</f>
        <v>-0.10577599640992295</v>
      </c>
      <c r="O64" s="1">
        <f ca="1">O4+NORMINV(RAND(),0,'Total-Smoothed'!$AG$2)</f>
        <v>0.24932580773069801</v>
      </c>
      <c r="P64" s="1">
        <f ca="1">P4+NORMINV(RAND(),0,'Total-Smoothed'!$AG$2)</f>
        <v>-7.6783604959069857E-2</v>
      </c>
      <c r="Q64" s="1">
        <f ca="1">Q4+NORMINV(RAND(),0,'Total-Smoothed'!$AG$2)</f>
        <v>-2.3380048397272462E-2</v>
      </c>
      <c r="R64" s="1">
        <f ca="1">R4+NORMINV(RAND(),0,'Total-Smoothed'!$AG$2)</f>
        <v>0.13675587842552223</v>
      </c>
      <c r="S64" s="1">
        <f ca="1">S4+NORMINV(RAND(),0,'Total-Smoothed'!$AG$2)</f>
        <v>2.7245786685549001E-2</v>
      </c>
      <c r="T64" s="1">
        <f ca="1">T4+NORMINV(RAND(),0,'Total-Smoothed'!$AG$2)</f>
        <v>4.24626926224645E-2</v>
      </c>
      <c r="U64" s="1">
        <f ca="1">U4+NORMINV(RAND(),0,'Total-Smoothed'!$AG$2)</f>
        <v>3.6246415017433274E-2</v>
      </c>
      <c r="V64" s="1">
        <f ca="1">V4+NORMINV(RAND(),0,'Total-Smoothed'!$AG$2)</f>
        <v>-0.10548210712392003</v>
      </c>
      <c r="W64" s="1">
        <f ca="1">W4+NORMINV(RAND(),0,'Total-Smoothed'!$AG$2)</f>
        <v>-4.2849455612718294E-3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-0.12342970278339353</v>
      </c>
      <c r="E65" s="1">
        <f ca="1">E5+NORMINV(RAND(),0,'Total-Smoothed'!$AG$2)</f>
        <v>-1.7258640900398022E-2</v>
      </c>
      <c r="F65" s="1">
        <f ca="1">F5+NORMINV(RAND(),0,'Total-Smoothed'!$AG$2)</f>
        <v>-0.15256917525534727</v>
      </c>
      <c r="G65" s="1">
        <f ca="1">G5+NORMINV(RAND(),0,'Total-Smoothed'!$AG$2)</f>
        <v>0.10388746832037182</v>
      </c>
      <c r="H65" s="1">
        <f ca="1">H5+NORMINV(RAND(),0,'Total-Smoothed'!$AG$2)</f>
        <v>5.5770790894320896E-2</v>
      </c>
      <c r="I65" s="1">
        <f ca="1">I5+NORMINV(RAND(),0,'Total-Smoothed'!$AG$2)</f>
        <v>0.12221739968157234</v>
      </c>
      <c r="J65" s="1">
        <f ca="1">J5+NORMINV(RAND(),0,'Total-Smoothed'!$AG$2)</f>
        <v>7.1493642881881883E-2</v>
      </c>
      <c r="K65" s="1">
        <f ca="1">K5+NORMINV(RAND(),0,'Total-Smoothed'!$AG$2)</f>
        <v>-9.6733513860921515E-3</v>
      </c>
      <c r="L65" s="1">
        <f ca="1">L5+NORMINV(RAND(),0,'Total-Smoothed'!$AG$2)</f>
        <v>-4.5477061403928168E-2</v>
      </c>
      <c r="M65" s="1">
        <f ca="1">M5+NORMINV(RAND(),0,'Total-Smoothed'!$AG$2)</f>
        <v>0.90880467258213227</v>
      </c>
      <c r="N65" s="1">
        <f ca="1">N5+NORMINV(RAND(),0,'Total-Smoothed'!$AG$2)</f>
        <v>-9.0297702368615368E-2</v>
      </c>
      <c r="O65" s="1">
        <f ca="1">O5+NORMINV(RAND(),0,'Total-Smoothed'!$AG$2)</f>
        <v>4.9683477790736667E-2</v>
      </c>
      <c r="P65" s="1">
        <f ca="1">P5+NORMINV(RAND(),0,'Total-Smoothed'!$AG$2)</f>
        <v>0.21762572665778704</v>
      </c>
      <c r="Q65" s="1">
        <f ca="1">Q5+NORMINV(RAND(),0,'Total-Smoothed'!$AG$2)</f>
        <v>1.9428937968664309E-2</v>
      </c>
      <c r="R65" s="1">
        <f ca="1">R5+NORMINV(RAND(),0,'Total-Smoothed'!$AG$2)</f>
        <v>8.5832491421346344E-2</v>
      </c>
      <c r="S65" s="1">
        <f ca="1">S5+NORMINV(RAND(),0,'Total-Smoothed'!$AG$2)</f>
        <v>-8.0694968049264487E-2</v>
      </c>
      <c r="T65" s="1">
        <f ca="1">T5+NORMINV(RAND(),0,'Total-Smoothed'!$AG$2)</f>
        <v>-6.3522791960956254E-2</v>
      </c>
      <c r="U65" s="1">
        <f ca="1">U5+NORMINV(RAND(),0,'Total-Smoothed'!$AG$2)</f>
        <v>-4.3082661649631621E-2</v>
      </c>
      <c r="V65" s="1">
        <f ca="1">V5+NORMINV(RAND(),0,'Total-Smoothed'!$AG$2)</f>
        <v>-6.0674696584075725E-2</v>
      </c>
      <c r="W65" s="1">
        <f ca="1">W5+NORMINV(RAND(),0,'Total-Smoothed'!$AG$2)</f>
        <v>0.40727884263280767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5.0542766790031599E-2</v>
      </c>
      <c r="E66" s="1">
        <f ca="1">E6+NORMINV(RAND(),0,'Total-Smoothed'!$AG$2)</f>
        <v>5.6988815078575325E-2</v>
      </c>
      <c r="F66" s="1">
        <f ca="1">F6+NORMINV(RAND(),0,'Total-Smoothed'!$AG$2)</f>
        <v>0.16645440684286555</v>
      </c>
      <c r="G66" s="1">
        <f ca="1">G6+NORMINV(RAND(),0,'Total-Smoothed'!$AG$2)</f>
        <v>3.2676920308691362E-2</v>
      </c>
      <c r="H66" s="1">
        <f ca="1">H6+NORMINV(RAND(),0,'Total-Smoothed'!$AG$2)</f>
        <v>5.9124539492811698E-2</v>
      </c>
      <c r="I66" s="1">
        <f ca="1">I6+NORMINV(RAND(),0,'Total-Smoothed'!$AG$2)</f>
        <v>-4.8533983927114402E-2</v>
      </c>
      <c r="J66" s="1">
        <f ca="1">J6+NORMINV(RAND(),0,'Total-Smoothed'!$AG$2)</f>
        <v>0.20950504338638398</v>
      </c>
      <c r="K66" s="1">
        <f ca="1">K6+NORMINV(RAND(),0,'Total-Smoothed'!$AG$2)</f>
        <v>0.17057756740421931</v>
      </c>
      <c r="L66" s="1">
        <f ca="1">L6+NORMINV(RAND(),0,'Total-Smoothed'!$AG$2)</f>
        <v>3.5423397897575225E-2</v>
      </c>
      <c r="M66" s="1">
        <f ca="1">M6+NORMINV(RAND(),0,'Total-Smoothed'!$AG$2)</f>
        <v>1.0806341353593387</v>
      </c>
      <c r="N66" s="1">
        <f ca="1">N6+NORMINV(RAND(),0,'Total-Smoothed'!$AG$2)</f>
        <v>-2.1681982414929097E-2</v>
      </c>
      <c r="O66" s="1">
        <f ca="1">O6+NORMINV(RAND(),0,'Total-Smoothed'!$AG$2)</f>
        <v>-3.5218504076988733E-2</v>
      </c>
      <c r="P66" s="1">
        <f ca="1">P6+NORMINV(RAND(),0,'Total-Smoothed'!$AG$2)</f>
        <v>4.7531985855964576E-2</v>
      </c>
      <c r="Q66" s="1">
        <f ca="1">Q6+NORMINV(RAND(),0,'Total-Smoothed'!$AG$2)</f>
        <v>0.10514925733277108</v>
      </c>
      <c r="R66" s="1">
        <f ca="1">R6+NORMINV(RAND(),0,'Total-Smoothed'!$AG$2)</f>
        <v>3.8970021254792014E-2</v>
      </c>
      <c r="S66" s="1">
        <f ca="1">S6+NORMINV(RAND(),0,'Total-Smoothed'!$AG$2)</f>
        <v>4.9499072047513408E-2</v>
      </c>
      <c r="T66" s="1">
        <f ca="1">T6+NORMINV(RAND(),0,'Total-Smoothed'!$AG$2)</f>
        <v>5.3444138382217142E-2</v>
      </c>
      <c r="U66" s="1">
        <f ca="1">U6+NORMINV(RAND(),0,'Total-Smoothed'!$AG$2)</f>
        <v>-0.11959955455435881</v>
      </c>
      <c r="V66" s="1">
        <f ca="1">V6+NORMINV(RAND(),0,'Total-Smoothed'!$AG$2)</f>
        <v>-0.11798594530195484</v>
      </c>
      <c r="W66" s="1">
        <f ca="1">W6+NORMINV(RAND(),0,'Total-Smoothed'!$AG$2)</f>
        <v>0.15498230166208893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-6.2256207992066513E-2</v>
      </c>
      <c r="E67" s="1">
        <f ca="1">E7+NORMINV(RAND(),0,'Total-Smoothed'!$AG$2)</f>
        <v>0.18208689650547569</v>
      </c>
      <c r="F67" s="1">
        <f ca="1">F7+NORMINV(RAND(),0,'Total-Smoothed'!$AG$2)</f>
        <v>-0.23991669572052174</v>
      </c>
      <c r="G67" s="1">
        <f ca="1">G7+NORMINV(RAND(),0,'Total-Smoothed'!$AG$2)</f>
        <v>3.8274365529629553E-2</v>
      </c>
      <c r="H67" s="1">
        <f ca="1">H7+NORMINV(RAND(),0,'Total-Smoothed'!$AG$2)</f>
        <v>-5.8786275604268204E-3</v>
      </c>
      <c r="I67" s="1">
        <f ca="1">I7+NORMINV(RAND(),0,'Total-Smoothed'!$AG$2)</f>
        <v>-1.676753637503893E-2</v>
      </c>
      <c r="J67" s="1">
        <f ca="1">J7+NORMINV(RAND(),0,'Total-Smoothed'!$AG$2)</f>
        <v>-3.1056980975716051E-2</v>
      </c>
      <c r="K67" s="1">
        <f ca="1">K7+NORMINV(RAND(),0,'Total-Smoothed'!$AG$2)</f>
        <v>0.14969534595127007</v>
      </c>
      <c r="L67" s="1">
        <f ca="1">L7+NORMINV(RAND(),0,'Total-Smoothed'!$AG$2)</f>
        <v>3.9512122259601282E-2</v>
      </c>
      <c r="M67" s="1">
        <f ca="1">M7+NORMINV(RAND(),0,'Total-Smoothed'!$AG$2)</f>
        <v>1.1780628607219468</v>
      </c>
      <c r="N67" s="1">
        <f ca="1">N7+NORMINV(RAND(),0,'Total-Smoothed'!$AG$2)</f>
        <v>0.23037904309328266</v>
      </c>
      <c r="O67" s="1">
        <f ca="1">O7+NORMINV(RAND(),0,'Total-Smoothed'!$AG$2)</f>
        <v>-9.0661007743030597E-2</v>
      </c>
      <c r="P67" s="1">
        <f ca="1">P7+NORMINV(RAND(),0,'Total-Smoothed'!$AG$2)</f>
        <v>0.1834747823017446</v>
      </c>
      <c r="Q67" s="1">
        <f ca="1">Q7+NORMINV(RAND(),0,'Total-Smoothed'!$AG$2)</f>
        <v>9.2491414540205145E-3</v>
      </c>
      <c r="R67" s="1">
        <f ca="1">R7+NORMINV(RAND(),0,'Total-Smoothed'!$AG$2)</f>
        <v>0.19439963950029016</v>
      </c>
      <c r="S67" s="1">
        <f ca="1">S7+NORMINV(RAND(),0,'Total-Smoothed'!$AG$2)</f>
        <v>-8.6116289139137797E-2</v>
      </c>
      <c r="T67" s="1">
        <f ca="1">T7+NORMINV(RAND(),0,'Total-Smoothed'!$AG$2)</f>
        <v>-4.081848611293936E-2</v>
      </c>
      <c r="U67" s="1">
        <f ca="1">U7+NORMINV(RAND(),0,'Total-Smoothed'!$AG$2)</f>
        <v>9.9554888992600094E-2</v>
      </c>
      <c r="V67" s="1">
        <f ca="1">V7+NORMINV(RAND(),0,'Total-Smoothed'!$AG$2)</f>
        <v>-4.9257314914631881E-2</v>
      </c>
      <c r="W67" s="1">
        <f ca="1">W7+NORMINV(RAND(),0,'Total-Smoothed'!$AG$2)</f>
        <v>0.42708132605725813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0.12625691451484303</v>
      </c>
      <c r="E68" s="1">
        <f ca="1">E8+NORMINV(RAND(),0,'Total-Smoothed'!$AG$2)</f>
        <v>-2.9022930173295693E-2</v>
      </c>
      <c r="F68" s="1">
        <f ca="1">F8+NORMINV(RAND(),0,'Total-Smoothed'!$AG$2)</f>
        <v>0.16626287460580452</v>
      </c>
      <c r="G68" s="1">
        <f ca="1">G8+NORMINV(RAND(),0,'Total-Smoothed'!$AG$2)</f>
        <v>-8.1960146537078754E-2</v>
      </c>
      <c r="H68" s="1">
        <f ca="1">H8+NORMINV(RAND(),0,'Total-Smoothed'!$AG$2)</f>
        <v>6.7214994793807839E-2</v>
      </c>
      <c r="I68" s="1">
        <f ca="1">I8+NORMINV(RAND(),0,'Total-Smoothed'!$AG$2)</f>
        <v>3.8804679158786951E-2</v>
      </c>
      <c r="J68" s="1">
        <f ca="1">J8+NORMINV(RAND(),0,'Total-Smoothed'!$AG$2)</f>
        <v>1.7682592889924565E-2</v>
      </c>
      <c r="K68" s="1">
        <f ca="1">K8+NORMINV(RAND(),0,'Total-Smoothed'!$AG$2)</f>
        <v>-6.1800591410640614E-2</v>
      </c>
      <c r="L68" s="1">
        <f ca="1">L8+NORMINV(RAND(),0,'Total-Smoothed'!$AG$2)</f>
        <v>6.3016937838751355E-3</v>
      </c>
      <c r="M68" s="1">
        <f ca="1">M8+NORMINV(RAND(),0,'Total-Smoothed'!$AG$2)</f>
        <v>0.96762630795702387</v>
      </c>
      <c r="N68" s="1">
        <f ca="1">N8+NORMINV(RAND(),0,'Total-Smoothed'!$AG$2)</f>
        <v>1.379631734757919E-2</v>
      </c>
      <c r="O68" s="1">
        <f ca="1">O8+NORMINV(RAND(),0,'Total-Smoothed'!$AG$2)</f>
        <v>-0.15542758573148086</v>
      </c>
      <c r="P68" s="1">
        <f ca="1">P8+NORMINV(RAND(),0,'Total-Smoothed'!$AG$2)</f>
        <v>5.3736986504825196E-2</v>
      </c>
      <c r="Q68" s="1">
        <f ca="1">Q8+NORMINV(RAND(),0,'Total-Smoothed'!$AG$2)</f>
        <v>-0.14523728855759041</v>
      </c>
      <c r="R68" s="1">
        <f ca="1">R8+NORMINV(RAND(),0,'Total-Smoothed'!$AG$2)</f>
        <v>-1.4320799931023767E-2</v>
      </c>
      <c r="S68" s="1">
        <f ca="1">S8+NORMINV(RAND(),0,'Total-Smoothed'!$AG$2)</f>
        <v>-4.9377855415263516E-2</v>
      </c>
      <c r="T68" s="1">
        <f ca="1">T8+NORMINV(RAND(),0,'Total-Smoothed'!$AG$2)</f>
        <v>2.5547690216026417E-2</v>
      </c>
      <c r="U68" s="1">
        <f ca="1">U8+NORMINV(RAND(),0,'Total-Smoothed'!$AG$2)</f>
        <v>5.997014450890046E-2</v>
      </c>
      <c r="V68" s="1">
        <f ca="1">V8+NORMINV(RAND(),0,'Total-Smoothed'!$AG$2)</f>
        <v>0.43293993553046017</v>
      </c>
      <c r="W68" s="1">
        <f ca="1">W8+NORMINV(RAND(),0,'Total-Smoothed'!$AG$2)</f>
        <v>1.8221762960617942E-2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1.9902860528315421E-3</v>
      </c>
      <c r="E69" s="1">
        <f ca="1">E9+NORMINV(RAND(),0,'Total-Smoothed'!$AG$2)</f>
        <v>-6.081770125721498E-2</v>
      </c>
      <c r="F69" s="1">
        <f ca="1">F9+NORMINV(RAND(),0,'Total-Smoothed'!$AG$2)</f>
        <v>-0.10197466622256277</v>
      </c>
      <c r="G69" s="1">
        <f ca="1">G9+NORMINV(RAND(),0,'Total-Smoothed'!$AG$2)</f>
        <v>-9.0449693792560903E-2</v>
      </c>
      <c r="H69" s="1">
        <f ca="1">H9+NORMINV(RAND(),0,'Total-Smoothed'!$AG$2)</f>
        <v>9.4387365746128396E-3</v>
      </c>
      <c r="I69" s="1">
        <f ca="1">I9+NORMINV(RAND(),0,'Total-Smoothed'!$AG$2)</f>
        <v>0.13100358357108235</v>
      </c>
      <c r="J69" s="1">
        <f ca="1">J9+NORMINV(RAND(),0,'Total-Smoothed'!$AG$2)</f>
        <v>8.7055060665177625E-2</v>
      </c>
      <c r="K69" s="1">
        <f ca="1">K9+NORMINV(RAND(),0,'Total-Smoothed'!$AG$2)</f>
        <v>-0.24422508035102256</v>
      </c>
      <c r="L69" s="1">
        <f ca="1">L9+NORMINV(RAND(),0,'Total-Smoothed'!$AG$2)</f>
        <v>8.2441514647629721E-2</v>
      </c>
      <c r="M69" s="1">
        <f ca="1">M9+NORMINV(RAND(),0,'Total-Smoothed'!$AG$2)</f>
        <v>1.1152579918937557</v>
      </c>
      <c r="N69" s="1">
        <f ca="1">N9+NORMINV(RAND(),0,'Total-Smoothed'!$AG$2)</f>
        <v>0.10503647187504697</v>
      </c>
      <c r="O69" s="1">
        <f ca="1">O9+NORMINV(RAND(),0,'Total-Smoothed'!$AG$2)</f>
        <v>-0.16683297327358323</v>
      </c>
      <c r="P69" s="1">
        <f ca="1">P9+NORMINV(RAND(),0,'Total-Smoothed'!$AG$2)</f>
        <v>0.17044309809026018</v>
      </c>
      <c r="Q69" s="1">
        <f ca="1">Q9+NORMINV(RAND(),0,'Total-Smoothed'!$AG$2)</f>
        <v>6.7335255444778169E-2</v>
      </c>
      <c r="R69" s="1">
        <f ca="1">R9+NORMINV(RAND(),0,'Total-Smoothed'!$AG$2)</f>
        <v>-1.3486879616774174E-2</v>
      </c>
      <c r="S69" s="1">
        <f ca="1">S9+NORMINV(RAND(),0,'Total-Smoothed'!$AG$2)</f>
        <v>-8.8589593486298593E-2</v>
      </c>
      <c r="T69" s="1">
        <f ca="1">T9+NORMINV(RAND(),0,'Total-Smoothed'!$AG$2)</f>
        <v>-3.801124609084789E-3</v>
      </c>
      <c r="U69" s="1">
        <f ca="1">U9+NORMINV(RAND(),0,'Total-Smoothed'!$AG$2)</f>
        <v>-5.9673461678752829E-2</v>
      </c>
      <c r="V69" s="1">
        <f ca="1">V9+NORMINV(RAND(),0,'Total-Smoothed'!$AG$2)</f>
        <v>0.11051475219451558</v>
      </c>
      <c r="W69" s="1">
        <f ca="1">W9+NORMINV(RAND(),0,'Total-Smoothed'!$AG$2)</f>
        <v>0.13125582375045652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9.003961497394429E-2</v>
      </c>
      <c r="E70" s="1">
        <f ca="1">E10+NORMINV(RAND(),0,'Total-Smoothed'!$AG$2)</f>
        <v>0.12876445014078225</v>
      </c>
      <c r="F70" s="1">
        <f ca="1">F10+NORMINV(RAND(),0,'Total-Smoothed'!$AG$2)</f>
        <v>0.10464449558733566</v>
      </c>
      <c r="G70" s="1">
        <f ca="1">G10+NORMINV(RAND(),0,'Total-Smoothed'!$AG$2)</f>
        <v>-8.2432882952778508E-2</v>
      </c>
      <c r="H70" s="1">
        <f ca="1">H10+NORMINV(RAND(),0,'Total-Smoothed'!$AG$2)</f>
        <v>-6.4134019432848799E-2</v>
      </c>
      <c r="I70" s="1">
        <f ca="1">I10+NORMINV(RAND(),0,'Total-Smoothed'!$AG$2)</f>
        <v>2.6961989231991661E-2</v>
      </c>
      <c r="J70" s="1">
        <f ca="1">J10+NORMINV(RAND(),0,'Total-Smoothed'!$AG$2)</f>
        <v>-0.10486453522488252</v>
      </c>
      <c r="K70" s="1">
        <f ca="1">K10+NORMINV(RAND(),0,'Total-Smoothed'!$AG$2)</f>
        <v>-0.10297522977669349</v>
      </c>
      <c r="L70" s="1">
        <f ca="1">L10+NORMINV(RAND(),0,'Total-Smoothed'!$AG$2)</f>
        <v>2.8576782212391988E-2</v>
      </c>
      <c r="M70" s="1">
        <f ca="1">M10+NORMINV(RAND(),0,'Total-Smoothed'!$AG$2)</f>
        <v>0.83451048373304482</v>
      </c>
      <c r="N70" s="1">
        <f ca="1">N10+NORMINV(RAND(),0,'Total-Smoothed'!$AG$2)</f>
        <v>0.10288085310379855</v>
      </c>
      <c r="O70" s="1">
        <f ca="1">O10+NORMINV(RAND(),0,'Total-Smoothed'!$AG$2)</f>
        <v>-6.3578790474453839E-3</v>
      </c>
      <c r="P70" s="1">
        <f ca="1">P10+NORMINV(RAND(),0,'Total-Smoothed'!$AG$2)</f>
        <v>9.1427525556574213E-2</v>
      </c>
      <c r="Q70" s="1">
        <f ca="1">Q10+NORMINV(RAND(),0,'Total-Smoothed'!$AG$2)</f>
        <v>6.5883730797631032E-2</v>
      </c>
      <c r="R70" s="1">
        <f ca="1">R10+NORMINV(RAND(),0,'Total-Smoothed'!$AG$2)</f>
        <v>0.1377642774069083</v>
      </c>
      <c r="S70" s="1">
        <f ca="1">S10+NORMINV(RAND(),0,'Total-Smoothed'!$AG$2)</f>
        <v>-8.2667397529998451E-2</v>
      </c>
      <c r="T70" s="1">
        <f ca="1">T10+NORMINV(RAND(),0,'Total-Smoothed'!$AG$2)</f>
        <v>0.14562404392074071</v>
      </c>
      <c r="U70" s="1">
        <f ca="1">U10+NORMINV(RAND(),0,'Total-Smoothed'!$AG$2)</f>
        <v>-0.124402282703222</v>
      </c>
      <c r="V70" s="1">
        <f ca="1">V10+NORMINV(RAND(),0,'Total-Smoothed'!$AG$2)</f>
        <v>0.19070271186532067</v>
      </c>
      <c r="W70" s="1">
        <f ca="1">W10+NORMINV(RAND(),0,'Total-Smoothed'!$AG$2)</f>
        <v>-5.9517802330066101E-2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6.4475756257222266E-2</v>
      </c>
      <c r="E71" s="1">
        <f ca="1">E11+NORMINV(RAND(),0,'Total-Smoothed'!$AG$2)</f>
        <v>-5.3697786449371718E-4</v>
      </c>
      <c r="F71" s="1">
        <f ca="1">F11+NORMINV(RAND(),0,'Total-Smoothed'!$AG$2)</f>
        <v>-4.1098409951424907E-2</v>
      </c>
      <c r="G71" s="1">
        <f ca="1">G11+NORMINV(RAND(),0,'Total-Smoothed'!$AG$2)</f>
        <v>-0.1084535511059649</v>
      </c>
      <c r="H71" s="1">
        <f ca="1">H11+NORMINV(RAND(),0,'Total-Smoothed'!$AG$2)</f>
        <v>-2.3739664725948195E-2</v>
      </c>
      <c r="I71" s="1">
        <f ca="1">I11+NORMINV(RAND(),0,'Total-Smoothed'!$AG$2)</f>
        <v>-4.9798617822359635E-2</v>
      </c>
      <c r="J71" s="1">
        <f ca="1">J11+NORMINV(RAND(),0,'Total-Smoothed'!$AG$2)</f>
        <v>-2.7701049143734797E-2</v>
      </c>
      <c r="K71" s="1">
        <f ca="1">K11+NORMINV(RAND(),0,'Total-Smoothed'!$AG$2)</f>
        <v>-9.8889491904965987E-2</v>
      </c>
      <c r="L71" s="1">
        <f ca="1">L11+NORMINV(RAND(),0,'Total-Smoothed'!$AG$2)</f>
        <v>5.5064982196807291E-2</v>
      </c>
      <c r="M71" s="1">
        <f ca="1">M11+NORMINV(RAND(),0,'Total-Smoothed'!$AG$2)</f>
        <v>1.0766013044624154</v>
      </c>
      <c r="N71" s="1">
        <f ca="1">N11+NORMINV(RAND(),0,'Total-Smoothed'!$AG$2)</f>
        <v>3.5080000449161763E-2</v>
      </c>
      <c r="O71" s="1">
        <f ca="1">O11+NORMINV(RAND(),0,'Total-Smoothed'!$AG$2)</f>
        <v>-7.7266529821324773E-2</v>
      </c>
      <c r="P71" s="1">
        <f ca="1">P11+NORMINV(RAND(),0,'Total-Smoothed'!$AG$2)</f>
        <v>-0.12677206748292824</v>
      </c>
      <c r="Q71" s="1">
        <f ca="1">Q11+NORMINV(RAND(),0,'Total-Smoothed'!$AG$2)</f>
        <v>-3.6140955989781825E-4</v>
      </c>
      <c r="R71" s="1">
        <f ca="1">R11+NORMINV(RAND(),0,'Total-Smoothed'!$AG$2)</f>
        <v>3.7200882956683841E-2</v>
      </c>
      <c r="S71" s="1">
        <f ca="1">S11+NORMINV(RAND(),0,'Total-Smoothed'!$AG$2)</f>
        <v>0.20543291401105107</v>
      </c>
      <c r="T71" s="1">
        <f ca="1">T11+NORMINV(RAND(),0,'Total-Smoothed'!$AG$2)</f>
        <v>0.20584569612905559</v>
      </c>
      <c r="U71" s="1">
        <f ca="1">U11+NORMINV(RAND(),0,'Total-Smoothed'!$AG$2)</f>
        <v>0.28177331163857755</v>
      </c>
      <c r="V71" s="1">
        <f ca="1">V11+NORMINV(RAND(),0,'Total-Smoothed'!$AG$2)</f>
        <v>4.3208938468489333E-2</v>
      </c>
      <c r="W71" s="1">
        <f ca="1">W11+NORMINV(RAND(),0,'Total-Smoothed'!$AG$2)</f>
        <v>-0.17453612309191061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-1.4359556091912785E-2</v>
      </c>
      <c r="E72" s="1">
        <f ca="1">E12+NORMINV(RAND(),0,'Total-Smoothed'!$AG$2)</f>
        <v>0.10257661105465538</v>
      </c>
      <c r="F72" s="1">
        <f ca="1">F12+NORMINV(RAND(),0,'Total-Smoothed'!$AG$2)</f>
        <v>0.17289427323577353</v>
      </c>
      <c r="G72" s="1">
        <f ca="1">G12+NORMINV(RAND(),0,'Total-Smoothed'!$AG$2)</f>
        <v>-1.1029646485312163E-2</v>
      </c>
      <c r="H72" s="1">
        <f ca="1">H12+NORMINV(RAND(),0,'Total-Smoothed'!$AG$2)</f>
        <v>5.8530551498235599E-2</v>
      </c>
      <c r="I72" s="1">
        <f ca="1">I12+NORMINV(RAND(),0,'Total-Smoothed'!$AG$2)</f>
        <v>5.3901963691620494E-2</v>
      </c>
      <c r="J72" s="1">
        <f ca="1">J12+NORMINV(RAND(),0,'Total-Smoothed'!$AG$2)</f>
        <v>9.9886880398453226E-2</v>
      </c>
      <c r="K72" s="1">
        <f ca="1">K12+NORMINV(RAND(),0,'Total-Smoothed'!$AG$2)</f>
        <v>8.5188802451105577E-2</v>
      </c>
      <c r="L72" s="1">
        <f ca="1">L12+NORMINV(RAND(),0,'Total-Smoothed'!$AG$2)</f>
        <v>0.17422522910255711</v>
      </c>
      <c r="M72" s="1">
        <f ca="1">M12+NORMINV(RAND(),0,'Total-Smoothed'!$AG$2)</f>
        <v>0.91018234735931336</v>
      </c>
      <c r="N72" s="1">
        <f ca="1">N12+NORMINV(RAND(),0,'Total-Smoothed'!$AG$2)</f>
        <v>-3.7596429966765543E-2</v>
      </c>
      <c r="O72" s="1">
        <f ca="1">O12+NORMINV(RAND(),0,'Total-Smoothed'!$AG$2)</f>
        <v>7.6118186754126878E-3</v>
      </c>
      <c r="P72" s="1">
        <f ca="1">P12+NORMINV(RAND(),0,'Total-Smoothed'!$AG$2)</f>
        <v>-2.1657103815604106E-2</v>
      </c>
      <c r="Q72" s="1">
        <f ca="1">Q12+NORMINV(RAND(),0,'Total-Smoothed'!$AG$2)</f>
        <v>6.2986627785091648E-2</v>
      </c>
      <c r="R72" s="1">
        <f ca="1">R12+NORMINV(RAND(),0,'Total-Smoothed'!$AG$2)</f>
        <v>8.4247170996955098E-2</v>
      </c>
      <c r="S72" s="1">
        <f ca="1">S12+NORMINV(RAND(),0,'Total-Smoothed'!$AG$2)</f>
        <v>-7.4162902707021319E-2</v>
      </c>
      <c r="T72" s="1">
        <f ca="1">T12+NORMINV(RAND(),0,'Total-Smoothed'!$AG$2)</f>
        <v>1.8004460893285373E-2</v>
      </c>
      <c r="U72" s="1">
        <f ca="1">U12+NORMINV(RAND(),0,'Total-Smoothed'!$AG$2)</f>
        <v>-0.12317683050159736</v>
      </c>
      <c r="V72" s="1">
        <f ca="1">V12+NORMINV(RAND(),0,'Total-Smoothed'!$AG$2)</f>
        <v>-1.0061181002198449E-2</v>
      </c>
      <c r="W72" s="1">
        <f ca="1">W12+NORMINV(RAND(),0,'Total-Smoothed'!$AG$2)</f>
        <v>0.12023954650217644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-1.904664430050234E-2</v>
      </c>
      <c r="E73" s="1">
        <f ca="1">E13+NORMINV(RAND(),0,'Total-Smoothed'!$AG$2)</f>
        <v>-8.9521143252660668E-2</v>
      </c>
      <c r="F73" s="1">
        <f ca="1">F13+NORMINV(RAND(),0,'Total-Smoothed'!$AG$2)</f>
        <v>7.9121191953035602E-2</v>
      </c>
      <c r="G73" s="1">
        <f ca="1">G13+NORMINV(RAND(),0,'Total-Smoothed'!$AG$2)</f>
        <v>4.794440407119082E-3</v>
      </c>
      <c r="H73" s="1">
        <f ca="1">H13+NORMINV(RAND(),0,'Total-Smoothed'!$AG$2)</f>
        <v>9.71628723942983E-2</v>
      </c>
      <c r="I73" s="1">
        <f ca="1">I13+NORMINV(RAND(),0,'Total-Smoothed'!$AG$2)</f>
        <v>-7.0433420678792213E-2</v>
      </c>
      <c r="J73" s="1">
        <f ca="1">J13+NORMINV(RAND(),0,'Total-Smoothed'!$AG$2)</f>
        <v>-0.15381763494973641</v>
      </c>
      <c r="K73" s="1">
        <f ca="1">K13+NORMINV(RAND(),0,'Total-Smoothed'!$AG$2)</f>
        <v>-0.14229913362063268</v>
      </c>
      <c r="L73" s="1">
        <f ca="1">L13+NORMINV(RAND(),0,'Total-Smoothed'!$AG$2)</f>
        <v>-1.0179568408404047E-2</v>
      </c>
      <c r="M73" s="1">
        <f ca="1">M13+NORMINV(RAND(),0,'Total-Smoothed'!$AG$2)</f>
        <v>0.82337259039132749</v>
      </c>
      <c r="N73" s="1">
        <f ca="1">N13+NORMINV(RAND(),0,'Total-Smoothed'!$AG$2)</f>
        <v>-3.6767165043543396E-2</v>
      </c>
      <c r="O73" s="1">
        <f ca="1">O13+NORMINV(RAND(),0,'Total-Smoothed'!$AG$2)</f>
        <v>-0.18657320215059336</v>
      </c>
      <c r="P73" s="1">
        <f ca="1">P13+NORMINV(RAND(),0,'Total-Smoothed'!$AG$2)</f>
        <v>0.11084453544363894</v>
      </c>
      <c r="Q73" s="1">
        <f ca="1">Q13+NORMINV(RAND(),0,'Total-Smoothed'!$AG$2)</f>
        <v>-7.4120721601663442E-2</v>
      </c>
      <c r="R73" s="1">
        <f ca="1">R13+NORMINV(RAND(),0,'Total-Smoothed'!$AG$2)</f>
        <v>-0.20146798081179795</v>
      </c>
      <c r="S73" s="1">
        <f ca="1">S13+NORMINV(RAND(),0,'Total-Smoothed'!$AG$2)</f>
        <v>6.0527259812287668E-2</v>
      </c>
      <c r="T73" s="1">
        <f ca="1">T13+NORMINV(RAND(),0,'Total-Smoothed'!$AG$2)</f>
        <v>-1.4777179381771317E-2</v>
      </c>
      <c r="U73" s="1">
        <f ca="1">U13+NORMINV(RAND(),0,'Total-Smoothed'!$AG$2)</f>
        <v>0.16079573928121607</v>
      </c>
      <c r="V73" s="1">
        <f ca="1">V13+NORMINV(RAND(),0,'Total-Smoothed'!$AG$2)</f>
        <v>-4.4631653162035143E-2</v>
      </c>
      <c r="W73" s="1">
        <f ca="1">W13+NORMINV(RAND(),0,'Total-Smoothed'!$AG$2)</f>
        <v>-0.12265441269753306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-0.23928572693913355</v>
      </c>
      <c r="E74" s="1">
        <f ca="1">E14+NORMINV(RAND(),0,'Total-Smoothed'!$AG$2)</f>
        <v>5.0594659095793498E-2</v>
      </c>
      <c r="F74" s="1">
        <f ca="1">F14+NORMINV(RAND(),0,'Total-Smoothed'!$AG$2)</f>
        <v>0.10503568211419365</v>
      </c>
      <c r="G74" s="1">
        <f ca="1">G14+NORMINV(RAND(),0,'Total-Smoothed'!$AG$2)</f>
        <v>-1.2992905395576144E-2</v>
      </c>
      <c r="H74" s="1">
        <f ca="1">H14+NORMINV(RAND(),0,'Total-Smoothed'!$AG$2)</f>
        <v>1.954483141648896E-2</v>
      </c>
      <c r="I74" s="1">
        <f ca="1">I14+NORMINV(RAND(),0,'Total-Smoothed'!$AG$2)</f>
        <v>-1.5711605194139843E-2</v>
      </c>
      <c r="J74" s="1">
        <f ca="1">J14+NORMINV(RAND(),0,'Total-Smoothed'!$AG$2)</f>
        <v>0.13392955997998143</v>
      </c>
      <c r="K74" s="1">
        <f ca="1">K14+NORMINV(RAND(),0,'Total-Smoothed'!$AG$2)</f>
        <v>0.10388198875135332</v>
      </c>
      <c r="L74" s="1">
        <f ca="1">L14+NORMINV(RAND(),0,'Total-Smoothed'!$AG$2)</f>
        <v>9.1647130262253337E-2</v>
      </c>
      <c r="M74" s="1">
        <f ca="1">M14+NORMINV(RAND(),0,'Total-Smoothed'!$AG$2)</f>
        <v>1.0408004733708482</v>
      </c>
      <c r="N74" s="1">
        <f ca="1">N14+NORMINV(RAND(),0,'Total-Smoothed'!$AG$2)</f>
        <v>-0.17834071162791801</v>
      </c>
      <c r="O74" s="1">
        <f ca="1">O14+NORMINV(RAND(),0,'Total-Smoothed'!$AG$2)</f>
        <v>-5.8347502871122683E-2</v>
      </c>
      <c r="P74" s="1">
        <f ca="1">P14+NORMINV(RAND(),0,'Total-Smoothed'!$AG$2)</f>
        <v>-0.16638449595517199</v>
      </c>
      <c r="Q74" s="1">
        <f ca="1">Q14+NORMINV(RAND(),0,'Total-Smoothed'!$AG$2)</f>
        <v>4.0755421409991235E-2</v>
      </c>
      <c r="R74" s="1">
        <f ca="1">R14+NORMINV(RAND(),0,'Total-Smoothed'!$AG$2)</f>
        <v>0.14784721232322154</v>
      </c>
      <c r="S74" s="1">
        <f ca="1">S14+NORMINV(RAND(),0,'Total-Smoothed'!$AG$2)</f>
        <v>0.1759264662084743</v>
      </c>
      <c r="T74" s="1">
        <f ca="1">T14+NORMINV(RAND(),0,'Total-Smoothed'!$AG$2)</f>
        <v>-9.2820823743839334E-2</v>
      </c>
      <c r="U74" s="1">
        <f ca="1">U14+NORMINV(RAND(),0,'Total-Smoothed'!$AG$2)</f>
        <v>-2.5904739895947979E-2</v>
      </c>
      <c r="V74" s="1">
        <f ca="1">V14+NORMINV(RAND(),0,'Total-Smoothed'!$AG$2)</f>
        <v>-7.8743656479576939E-3</v>
      </c>
      <c r="W74" s="1">
        <f ca="1">W14+NORMINV(RAND(),0,'Total-Smoothed'!$AG$2)</f>
        <v>5.5183973272310574E-2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-1.4823491204932773E-2</v>
      </c>
      <c r="E75" s="1">
        <f ca="1">E15+NORMINV(RAND(),0,'Total-Smoothed'!$AG$2)</f>
        <v>-8.9999967820650228E-2</v>
      </c>
      <c r="F75" s="1">
        <f ca="1">F15+NORMINV(RAND(),0,'Total-Smoothed'!$AG$2)</f>
        <v>1.5018883596557599E-2</v>
      </c>
      <c r="G75" s="1">
        <f ca="1">G15+NORMINV(RAND(),0,'Total-Smoothed'!$AG$2)</f>
        <v>0.14452465255867641</v>
      </c>
      <c r="H75" s="1">
        <f ca="1">H15+NORMINV(RAND(),0,'Total-Smoothed'!$AG$2)</f>
        <v>-1.6636549505810193E-2</v>
      </c>
      <c r="I75" s="1">
        <f ca="1">I15+NORMINV(RAND(),0,'Total-Smoothed'!$AG$2)</f>
        <v>-5.913604570410208E-2</v>
      </c>
      <c r="J75" s="1">
        <f ca="1">J15+NORMINV(RAND(),0,'Total-Smoothed'!$AG$2)</f>
        <v>-2.884552625353367E-2</v>
      </c>
      <c r="K75" s="1">
        <f ca="1">K15+NORMINV(RAND(),0,'Total-Smoothed'!$AG$2)</f>
        <v>-0.10807530990937478</v>
      </c>
      <c r="L75" s="1">
        <f ca="1">L15+NORMINV(RAND(),0,'Total-Smoothed'!$AG$2)</f>
        <v>-6.7725286979263249E-2</v>
      </c>
      <c r="M75" s="1">
        <f ca="1">M15+NORMINV(RAND(),0,'Total-Smoothed'!$AG$2)</f>
        <v>1.1263272715594308</v>
      </c>
      <c r="N75" s="1">
        <f ca="1">N15+NORMINV(RAND(),0,'Total-Smoothed'!$AG$2)</f>
        <v>4.0900846453141737E-2</v>
      </c>
      <c r="O75" s="1">
        <f ca="1">O15+NORMINV(RAND(),0,'Total-Smoothed'!$AG$2)</f>
        <v>6.9967117687550595E-2</v>
      </c>
      <c r="P75" s="1">
        <f ca="1">P15+NORMINV(RAND(),0,'Total-Smoothed'!$AG$2)</f>
        <v>-0.18358585188663931</v>
      </c>
      <c r="Q75" s="1">
        <f ca="1">Q15+NORMINV(RAND(),0,'Total-Smoothed'!$AG$2)</f>
        <v>-7.0439998681381108E-2</v>
      </c>
      <c r="R75" s="1">
        <f ca="1">R15+NORMINV(RAND(),0,'Total-Smoothed'!$AG$2)</f>
        <v>-2.3846434060672744E-2</v>
      </c>
      <c r="S75" s="1">
        <f ca="1">S15+NORMINV(RAND(),0,'Total-Smoothed'!$AG$2)</f>
        <v>-2.5582020342335345E-2</v>
      </c>
      <c r="T75" s="1">
        <f ca="1">T15+NORMINV(RAND(),0,'Total-Smoothed'!$AG$2)</f>
        <v>8.4031467406896661E-3</v>
      </c>
      <c r="U75" s="1">
        <f ca="1">U15+NORMINV(RAND(),0,'Total-Smoothed'!$AG$2)</f>
        <v>-0.11024900255617882</v>
      </c>
      <c r="V75" s="1">
        <f ca="1">V15+NORMINV(RAND(),0,'Total-Smoothed'!$AG$2)</f>
        <v>0.11428541125259661</v>
      </c>
      <c r="W75" s="1">
        <f ca="1">W15+NORMINV(RAND(),0,'Total-Smoothed'!$AG$2)</f>
        <v>3.1103804471395279E-2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3.0281571074898879E-2</v>
      </c>
      <c r="E76" s="1">
        <f ca="1">E16+NORMINV(RAND(),0,'Total-Smoothed'!$AG$2)</f>
        <v>-8.2100747067396299E-2</v>
      </c>
      <c r="F76" s="1">
        <f ca="1">F16+NORMINV(RAND(),0,'Total-Smoothed'!$AG$2)</f>
        <v>-3.9294814255344868E-2</v>
      </c>
      <c r="G76" s="1">
        <f ca="1">G16+NORMINV(RAND(),0,'Total-Smoothed'!$AG$2)</f>
        <v>2.1231795147285099E-2</v>
      </c>
      <c r="H76" s="1">
        <f ca="1">H16+NORMINV(RAND(),0,'Total-Smoothed'!$AG$2)</f>
        <v>-5.5218994732184737E-2</v>
      </c>
      <c r="I76" s="1">
        <f ca="1">I16+NORMINV(RAND(),0,'Total-Smoothed'!$AG$2)</f>
        <v>9.2925997666341419E-3</v>
      </c>
      <c r="J76" s="1">
        <f ca="1">J16+NORMINV(RAND(),0,'Total-Smoothed'!$AG$2)</f>
        <v>9.4417462511222003E-2</v>
      </c>
      <c r="K76" s="1">
        <f ca="1">K16+NORMINV(RAND(),0,'Total-Smoothed'!$AG$2)</f>
        <v>-0.12802924611491664</v>
      </c>
      <c r="L76" s="1">
        <f ca="1">L16+NORMINV(RAND(),0,'Total-Smoothed'!$AG$2)</f>
        <v>0.10524656868141681</v>
      </c>
      <c r="M76" s="1">
        <f ca="1">M16+NORMINV(RAND(),0,'Total-Smoothed'!$AG$2)</f>
        <v>1.1962349827811927</v>
      </c>
      <c r="N76" s="1">
        <f ca="1">N16+NORMINV(RAND(),0,'Total-Smoothed'!$AG$2)</f>
        <v>-7.0298043016138401E-2</v>
      </c>
      <c r="O76" s="1">
        <f ca="1">O16+NORMINV(RAND(),0,'Total-Smoothed'!$AG$2)</f>
        <v>-4.0526893473198621E-2</v>
      </c>
      <c r="P76" s="1">
        <f ca="1">P16+NORMINV(RAND(),0,'Total-Smoothed'!$AG$2)</f>
        <v>-8.4309496750279822E-2</v>
      </c>
      <c r="Q76" s="1">
        <f ca="1">Q16+NORMINV(RAND(),0,'Total-Smoothed'!$AG$2)</f>
        <v>3.9605503858565358E-2</v>
      </c>
      <c r="R76" s="1">
        <f ca="1">R16+NORMINV(RAND(),0,'Total-Smoothed'!$AG$2)</f>
        <v>-8.8123635152357077E-2</v>
      </c>
      <c r="S76" s="1">
        <f ca="1">S16+NORMINV(RAND(),0,'Total-Smoothed'!$AG$2)</f>
        <v>0.23209858189041171</v>
      </c>
      <c r="T76" s="1">
        <f ca="1">T16+NORMINV(RAND(),0,'Total-Smoothed'!$AG$2)</f>
        <v>-1.2655105289251536E-2</v>
      </c>
      <c r="U76" s="1">
        <f ca="1">U16+NORMINV(RAND(),0,'Total-Smoothed'!$AG$2)</f>
        <v>0.28256356238213137</v>
      </c>
      <c r="V76" s="1">
        <f ca="1">V16+NORMINV(RAND(),0,'Total-Smoothed'!$AG$2)</f>
        <v>-1.6898584568433638E-2</v>
      </c>
      <c r="W76" s="1">
        <f ca="1">W16+NORMINV(RAND(),0,'Total-Smoothed'!$AG$2)</f>
        <v>-5.7630513874022835E-2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-1.332391532580841E-2</v>
      </c>
      <c r="E77" s="1">
        <f ca="1">E17+NORMINV(RAND(),0,'Total-Smoothed'!$AG$2)</f>
        <v>4.3909351290746954E-2</v>
      </c>
      <c r="F77" s="1">
        <f ca="1">F17+NORMINV(RAND(),0,'Total-Smoothed'!$AG$2)</f>
        <v>-1.9443439815746807E-2</v>
      </c>
      <c r="G77" s="1">
        <f ca="1">G17+NORMINV(RAND(),0,'Total-Smoothed'!$AG$2)</f>
        <v>-1.0150995948740513E-2</v>
      </c>
      <c r="H77" s="1">
        <f ca="1">H17+NORMINV(RAND(),0,'Total-Smoothed'!$AG$2)</f>
        <v>4.7824156822605768E-2</v>
      </c>
      <c r="I77" s="1">
        <f ca="1">I17+NORMINV(RAND(),0,'Total-Smoothed'!$AG$2)</f>
        <v>0.16495077518848991</v>
      </c>
      <c r="J77" s="1">
        <f ca="1">J17+NORMINV(RAND(),0,'Total-Smoothed'!$AG$2)</f>
        <v>-3.3330983097513076E-2</v>
      </c>
      <c r="K77" s="1">
        <f ca="1">K17+NORMINV(RAND(),0,'Total-Smoothed'!$AG$2)</f>
        <v>2.2849781383152721E-2</v>
      </c>
      <c r="L77" s="1">
        <f ca="1">L17+NORMINV(RAND(),0,'Total-Smoothed'!$AG$2)</f>
        <v>2.7529284593396527E-2</v>
      </c>
      <c r="M77" s="1">
        <f ca="1">M17+NORMINV(RAND(),0,'Total-Smoothed'!$AG$2)</f>
        <v>0.86166061917978809</v>
      </c>
      <c r="N77" s="1">
        <f ca="1">N17+NORMINV(RAND(),0,'Total-Smoothed'!$AG$2)</f>
        <v>-5.831565338536502E-2</v>
      </c>
      <c r="O77" s="1">
        <f ca="1">O17+NORMINV(RAND(),0,'Total-Smoothed'!$AG$2)</f>
        <v>6.6094005905630596E-2</v>
      </c>
      <c r="P77" s="1">
        <f ca="1">P17+NORMINV(RAND(),0,'Total-Smoothed'!$AG$2)</f>
        <v>3.0190858752785266E-2</v>
      </c>
      <c r="Q77" s="1">
        <f ca="1">Q17+NORMINV(RAND(),0,'Total-Smoothed'!$AG$2)</f>
        <v>-0.11626688075116678</v>
      </c>
      <c r="R77" s="1">
        <f ca="1">R17+NORMINV(RAND(),0,'Total-Smoothed'!$AG$2)</f>
        <v>4.9141987840576259E-2</v>
      </c>
      <c r="S77" s="1">
        <f ca="1">S17+NORMINV(RAND(),0,'Total-Smoothed'!$AG$2)</f>
        <v>0.12066208959777655</v>
      </c>
      <c r="T77" s="1">
        <f ca="1">T17+NORMINV(RAND(),0,'Total-Smoothed'!$AG$2)</f>
        <v>-5.5267658339491925E-2</v>
      </c>
      <c r="U77" s="1">
        <f ca="1">U17+NORMINV(RAND(),0,'Total-Smoothed'!$AG$2)</f>
        <v>-4.7755694089840248E-2</v>
      </c>
      <c r="V77" s="1">
        <f ca="1">V17+NORMINV(RAND(),0,'Total-Smoothed'!$AG$2)</f>
        <v>4.8754320444071866E-2</v>
      </c>
      <c r="W77" s="1">
        <f ca="1">W17+NORMINV(RAND(),0,'Total-Smoothed'!$AG$2)</f>
        <v>7.5503787089870697E-2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5.5874479940742627E-2</v>
      </c>
      <c r="E78" s="1">
        <f ca="1">E18+NORMINV(RAND(),0,'Total-Smoothed'!$AG$2)</f>
        <v>0.17213289433776108</v>
      </c>
      <c r="F78" s="1">
        <f ca="1">F18+NORMINV(RAND(),0,'Total-Smoothed'!$AG$2)</f>
        <v>9.7895330485304716E-2</v>
      </c>
      <c r="G78" s="1">
        <f ca="1">G18+NORMINV(RAND(),0,'Total-Smoothed'!$AG$2)</f>
        <v>-0.12253118875018619</v>
      </c>
      <c r="H78" s="1">
        <f ca="1">H18+NORMINV(RAND(),0,'Total-Smoothed'!$AG$2)</f>
        <v>-2.4086312191459121E-2</v>
      </c>
      <c r="I78" s="1">
        <f ca="1">I18+NORMINV(RAND(),0,'Total-Smoothed'!$AG$2)</f>
        <v>6.9717844207659266E-2</v>
      </c>
      <c r="J78" s="1">
        <f ca="1">J18+NORMINV(RAND(),0,'Total-Smoothed'!$AG$2)</f>
        <v>-0.10036640122356841</v>
      </c>
      <c r="K78" s="1">
        <f ca="1">K18+NORMINV(RAND(),0,'Total-Smoothed'!$AG$2)</f>
        <v>-6.3858714524778995E-2</v>
      </c>
      <c r="L78" s="1">
        <f ca="1">L18+NORMINV(RAND(),0,'Total-Smoothed'!$AG$2)</f>
        <v>-0.15738335450174665</v>
      </c>
      <c r="M78" s="1">
        <f ca="1">M18+NORMINV(RAND(),0,'Total-Smoothed'!$AG$2)</f>
        <v>1.0183483117259056</v>
      </c>
      <c r="N78" s="1">
        <f ca="1">N18+NORMINV(RAND(),0,'Total-Smoothed'!$AG$2)</f>
        <v>-6.9718616544577443E-3</v>
      </c>
      <c r="O78" s="1">
        <f ca="1">O18+NORMINV(RAND(),0,'Total-Smoothed'!$AG$2)</f>
        <v>-0.20643201941117484</v>
      </c>
      <c r="P78" s="1">
        <f ca="1">P18+NORMINV(RAND(),0,'Total-Smoothed'!$AG$2)</f>
        <v>-9.2853183064734446E-3</v>
      </c>
      <c r="Q78" s="1">
        <f ca="1">Q18+NORMINV(RAND(),0,'Total-Smoothed'!$AG$2)</f>
        <v>5.429377404142733E-2</v>
      </c>
      <c r="R78" s="1">
        <f ca="1">R18+NORMINV(RAND(),0,'Total-Smoothed'!$AG$2)</f>
        <v>-1.004815753225936E-2</v>
      </c>
      <c r="S78" s="1">
        <f ca="1">S18+NORMINV(RAND(),0,'Total-Smoothed'!$AG$2)</f>
        <v>0.14668400060157921</v>
      </c>
      <c r="T78" s="1">
        <f ca="1">T18+NORMINV(RAND(),0,'Total-Smoothed'!$AG$2)</f>
        <v>-1.6341628320247437E-2</v>
      </c>
      <c r="U78" s="1">
        <f ca="1">U18+NORMINV(RAND(),0,'Total-Smoothed'!$AG$2)</f>
        <v>8.6831251205213261E-2</v>
      </c>
      <c r="V78" s="1">
        <f ca="1">V18+NORMINV(RAND(),0,'Total-Smoothed'!$AG$2)</f>
        <v>-2.0632699427319077E-2</v>
      </c>
      <c r="W78" s="1">
        <f ca="1">W18+NORMINV(RAND(),0,'Total-Smoothed'!$AG$2)</f>
        <v>0.22680055325318305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2.3855688571535767E-2</v>
      </c>
      <c r="E79" s="1">
        <f ca="1">E19+NORMINV(RAND(),0,'Total-Smoothed'!$AG$2)</f>
        <v>-0.10390011693849843</v>
      </c>
      <c r="F79" s="1">
        <f ca="1">F19+NORMINV(RAND(),0,'Total-Smoothed'!$AG$2)</f>
        <v>0.10100750715999862</v>
      </c>
      <c r="G79" s="1">
        <f ca="1">G19+NORMINV(RAND(),0,'Total-Smoothed'!$AG$2)</f>
        <v>0.15169140464313777</v>
      </c>
      <c r="H79" s="1">
        <f ca="1">H19+NORMINV(RAND(),0,'Total-Smoothed'!$AG$2)</f>
        <v>-0.10802900167778742</v>
      </c>
      <c r="I79" s="1">
        <f ca="1">I19+NORMINV(RAND(),0,'Total-Smoothed'!$AG$2)</f>
        <v>1.8110791293440145E-2</v>
      </c>
      <c r="J79" s="1">
        <f ca="1">J19+NORMINV(RAND(),0,'Total-Smoothed'!$AG$2)</f>
        <v>9.63836039193499E-2</v>
      </c>
      <c r="K79" s="1">
        <f ca="1">K19+NORMINV(RAND(),0,'Total-Smoothed'!$AG$2)</f>
        <v>-7.6434913102439661E-2</v>
      </c>
      <c r="L79" s="1">
        <f ca="1">L19+NORMINV(RAND(),0,'Total-Smoothed'!$AG$2)</f>
        <v>0.17088081837347927</v>
      </c>
      <c r="M79" s="1">
        <f ca="1">M19+NORMINV(RAND(),0,'Total-Smoothed'!$AG$2)</f>
        <v>1.0010759118387655</v>
      </c>
      <c r="N79" s="1">
        <f ca="1">N19+NORMINV(RAND(),0,'Total-Smoothed'!$AG$2)</f>
        <v>0.12561633798356328</v>
      </c>
      <c r="O79" s="1">
        <f ca="1">O19+NORMINV(RAND(),0,'Total-Smoothed'!$AG$2)</f>
        <v>1.3451139754140562E-3</v>
      </c>
      <c r="P79" s="1">
        <f ca="1">P19+NORMINV(RAND(),0,'Total-Smoothed'!$AG$2)</f>
        <v>-3.7876185010843035E-2</v>
      </c>
      <c r="Q79" s="1">
        <f ca="1">Q19+NORMINV(RAND(),0,'Total-Smoothed'!$AG$2)</f>
        <v>-4.5630360805537756E-2</v>
      </c>
      <c r="R79" s="1">
        <f ca="1">R19+NORMINV(RAND(),0,'Total-Smoothed'!$AG$2)</f>
        <v>0.18889498879161928</v>
      </c>
      <c r="S79" s="1">
        <f ca="1">S19+NORMINV(RAND(),0,'Total-Smoothed'!$AG$2)</f>
        <v>0.13144132721716145</v>
      </c>
      <c r="T79" s="1">
        <f ca="1">T19+NORMINV(RAND(),0,'Total-Smoothed'!$AG$2)</f>
        <v>-7.6640425117326147E-2</v>
      </c>
      <c r="U79" s="1">
        <f ca="1">U19+NORMINV(RAND(),0,'Total-Smoothed'!$AG$2)</f>
        <v>-3.9742532465807889E-2</v>
      </c>
      <c r="V79" s="1">
        <f ca="1">V19+NORMINV(RAND(),0,'Total-Smoothed'!$AG$2)</f>
        <v>-1.5799376566345918E-2</v>
      </c>
      <c r="W79" s="1">
        <f ca="1">W19+NORMINV(RAND(),0,'Total-Smoothed'!$AG$2)</f>
        <v>-7.6577081137691141E-2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1.1161232469010622E-3</v>
      </c>
      <c r="E80" s="1">
        <f ca="1">E20+NORMINV(RAND(),0,'Total-Smoothed'!$AG$2)</f>
        <v>-4.5373248153277493E-2</v>
      </c>
      <c r="F80" s="1">
        <f ca="1">F20+NORMINV(RAND(),0,'Total-Smoothed'!$AG$2)</f>
        <v>2.2172688487776152E-2</v>
      </c>
      <c r="G80" s="1">
        <f ca="1">G20+NORMINV(RAND(),0,'Total-Smoothed'!$AG$2)</f>
        <v>-0.10823188166287863</v>
      </c>
      <c r="H80" s="1">
        <f ca="1">H20+NORMINV(RAND(),0,'Total-Smoothed'!$AG$2)</f>
        <v>-1.3425814853198745E-2</v>
      </c>
      <c r="I80" s="1">
        <f ca="1">I20+NORMINV(RAND(),0,'Total-Smoothed'!$AG$2)</f>
        <v>-0.10479155758002756</v>
      </c>
      <c r="J80" s="1">
        <f ca="1">J20+NORMINV(RAND(),0,'Total-Smoothed'!$AG$2)</f>
        <v>3.0828668573918572E-2</v>
      </c>
      <c r="K80" s="1">
        <f ca="1">K20+NORMINV(RAND(),0,'Total-Smoothed'!$AG$2)</f>
        <v>-9.1442863659473822E-2</v>
      </c>
      <c r="L80" s="1">
        <f ca="1">L20+NORMINV(RAND(),0,'Total-Smoothed'!$AG$2)</f>
        <v>-8.0884732436083212E-2</v>
      </c>
      <c r="M80" s="1">
        <f ca="1">M20+NORMINV(RAND(),0,'Total-Smoothed'!$AG$2)</f>
        <v>0.99751014557605644</v>
      </c>
      <c r="N80" s="1">
        <f ca="1">N20+NORMINV(RAND(),0,'Total-Smoothed'!$AG$2)</f>
        <v>-1.7129416103455405E-3</v>
      </c>
      <c r="O80" s="1">
        <f ca="1">O20+NORMINV(RAND(),0,'Total-Smoothed'!$AG$2)</f>
        <v>0.13496964512891649</v>
      </c>
      <c r="P80" s="1">
        <f ca="1">P20+NORMINV(RAND(),0,'Total-Smoothed'!$AG$2)</f>
        <v>2.1175646590380515E-2</v>
      </c>
      <c r="Q80" s="1">
        <f ca="1">Q20+NORMINV(RAND(),0,'Total-Smoothed'!$AG$2)</f>
        <v>-2.5733151443282538E-3</v>
      </c>
      <c r="R80" s="1">
        <f ca="1">R20+NORMINV(RAND(),0,'Total-Smoothed'!$AG$2)</f>
        <v>0.34150872964589385</v>
      </c>
      <c r="S80" s="1">
        <f ca="1">S20+NORMINV(RAND(),0,'Total-Smoothed'!$AG$2)</f>
        <v>-5.1029673136090511E-2</v>
      </c>
      <c r="T80" s="1">
        <f ca="1">T20+NORMINV(RAND(),0,'Total-Smoothed'!$AG$2)</f>
        <v>-1.8776150440331082E-2</v>
      </c>
      <c r="U80" s="1">
        <f ca="1">U20+NORMINV(RAND(),0,'Total-Smoothed'!$AG$2)</f>
        <v>5.7828619660107286E-2</v>
      </c>
      <c r="V80" s="1">
        <f ca="1">V20+NORMINV(RAND(),0,'Total-Smoothed'!$AG$2)</f>
        <v>-8.0374874674472047E-2</v>
      </c>
      <c r="W80" s="1">
        <f ca="1">W20+NORMINV(RAND(),0,'Total-Smoothed'!$AG$2)</f>
        <v>0.14200948226986568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-6.0313539172064459E-2</v>
      </c>
      <c r="E81" s="1">
        <f ca="1">E21+NORMINV(RAND(),0,'Total-Smoothed'!$AG$2)</f>
        <v>0.16664833617656116</v>
      </c>
      <c r="F81" s="1">
        <f ca="1">F21+NORMINV(RAND(),0,'Total-Smoothed'!$AG$2)</f>
        <v>-4.6350243650828793E-2</v>
      </c>
      <c r="G81" s="1">
        <f ca="1">G21+NORMINV(RAND(),0,'Total-Smoothed'!$AG$2)</f>
        <v>2.8245602542253133E-2</v>
      </c>
      <c r="H81" s="1">
        <f ca="1">H21+NORMINV(RAND(),0,'Total-Smoothed'!$AG$2)</f>
        <v>-0.12405212502651035</v>
      </c>
      <c r="I81" s="1">
        <f ca="1">I21+NORMINV(RAND(),0,'Total-Smoothed'!$AG$2)</f>
        <v>0.10957845892885773</v>
      </c>
      <c r="J81" s="1">
        <f ca="1">J21+NORMINV(RAND(),0,'Total-Smoothed'!$AG$2)</f>
        <v>-8.5282098747626822E-2</v>
      </c>
      <c r="K81" s="1">
        <f ca="1">K21+NORMINV(RAND(),0,'Total-Smoothed'!$AG$2)</f>
        <v>-0.10815493117388363</v>
      </c>
      <c r="L81" s="1">
        <f ca="1">L21+NORMINV(RAND(),0,'Total-Smoothed'!$AG$2)</f>
        <v>8.3220034672191953E-2</v>
      </c>
      <c r="M81" s="1">
        <f ca="1">M21+NORMINV(RAND(),0,'Total-Smoothed'!$AG$2)</f>
        <v>0.84328175505461833</v>
      </c>
      <c r="N81" s="1">
        <f ca="1">N21+NORMINV(RAND(),0,'Total-Smoothed'!$AG$2)</f>
        <v>6.6399586785524017E-2</v>
      </c>
      <c r="O81" s="1">
        <f ca="1">O21+NORMINV(RAND(),0,'Total-Smoothed'!$AG$2)</f>
        <v>-1.7142377230382342E-2</v>
      </c>
      <c r="P81" s="1">
        <f ca="1">P21+NORMINV(RAND(),0,'Total-Smoothed'!$AG$2)</f>
        <v>0.10253549211428878</v>
      </c>
      <c r="Q81" s="1">
        <f ca="1">Q21+NORMINV(RAND(),0,'Total-Smoothed'!$AG$2)</f>
        <v>0.11039306105516843</v>
      </c>
      <c r="R81" s="1">
        <f ca="1">R21+NORMINV(RAND(),0,'Total-Smoothed'!$AG$2)</f>
        <v>3.6128493923153829E-3</v>
      </c>
      <c r="S81" s="1">
        <f ca="1">S21+NORMINV(RAND(),0,'Total-Smoothed'!$AG$2)</f>
        <v>0.2099126387069063</v>
      </c>
      <c r="T81" s="1">
        <f ca="1">T21+NORMINV(RAND(),0,'Total-Smoothed'!$AG$2)</f>
        <v>0.22671563137768913</v>
      </c>
      <c r="U81" s="1">
        <f ca="1">U21+NORMINV(RAND(),0,'Total-Smoothed'!$AG$2)</f>
        <v>4.5855405701351895E-2</v>
      </c>
      <c r="V81" s="1">
        <f ca="1">V21+NORMINV(RAND(),0,'Total-Smoothed'!$AG$2)</f>
        <v>0.14192159509090382</v>
      </c>
      <c r="W81" s="1">
        <f ca="1">W21+NORMINV(RAND(),0,'Total-Smoothed'!$AG$2)</f>
        <v>0.42113367057227513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5.7618723020466927E-3</v>
      </c>
      <c r="E82" s="1">
        <f ca="1">E22+NORMINV(RAND(),0,'Total-Smoothed'!$AG$2)</f>
        <v>-1.6552725741311097E-2</v>
      </c>
      <c r="F82" s="1">
        <f ca="1">F22+NORMINV(RAND(),0,'Total-Smoothed'!$AG$2)</f>
        <v>0.24950763592688871</v>
      </c>
      <c r="G82" s="1">
        <f ca="1">G22+NORMINV(RAND(),0,'Total-Smoothed'!$AG$2)</f>
        <v>0.1207724452126016</v>
      </c>
      <c r="H82" s="1">
        <f ca="1">H22+NORMINV(RAND(),0,'Total-Smoothed'!$AG$2)</f>
        <v>0.15973417615374366</v>
      </c>
      <c r="I82" s="1">
        <f ca="1">I22+NORMINV(RAND(),0,'Total-Smoothed'!$AG$2)</f>
        <v>0.2177368023264111</v>
      </c>
      <c r="J82" s="1">
        <f ca="1">J22+NORMINV(RAND(),0,'Total-Smoothed'!$AG$2)</f>
        <v>2.7606229901149575E-2</v>
      </c>
      <c r="K82" s="1">
        <f ca="1">K22+NORMINV(RAND(),0,'Total-Smoothed'!$AG$2)</f>
        <v>-0.11009611365656723</v>
      </c>
      <c r="L82" s="1">
        <f ca="1">L22+NORMINV(RAND(),0,'Total-Smoothed'!$AG$2)</f>
        <v>4.4267316790612118E-2</v>
      </c>
      <c r="M82" s="1">
        <f ca="1">M22+NORMINV(RAND(),0,'Total-Smoothed'!$AG$2)</f>
        <v>1.0937560456803885</v>
      </c>
      <c r="N82" s="1">
        <f ca="1">N22+NORMINV(RAND(),0,'Total-Smoothed'!$AG$2)</f>
        <v>-2.0055679546373328E-2</v>
      </c>
      <c r="O82" s="1">
        <f ca="1">O22+NORMINV(RAND(),0,'Total-Smoothed'!$AG$2)</f>
        <v>-6.1031375427911129E-2</v>
      </c>
      <c r="P82" s="1">
        <f ca="1">P22+NORMINV(RAND(),0,'Total-Smoothed'!$AG$2)</f>
        <v>3.3456825159447132E-2</v>
      </c>
      <c r="Q82" s="1">
        <f ca="1">Q22+NORMINV(RAND(),0,'Total-Smoothed'!$AG$2)</f>
        <v>9.8601274052883686E-2</v>
      </c>
      <c r="R82" s="1">
        <f ca="1">R22+NORMINV(RAND(),0,'Total-Smoothed'!$AG$2)</f>
        <v>0.13201470754218622</v>
      </c>
      <c r="S82" s="1">
        <f ca="1">S22+NORMINV(RAND(),0,'Total-Smoothed'!$AG$2)</f>
        <v>0.12356092728323288</v>
      </c>
      <c r="T82" s="1">
        <f ca="1">T22+NORMINV(RAND(),0,'Total-Smoothed'!$AG$2)</f>
        <v>3.4087347977510604E-2</v>
      </c>
      <c r="U82" s="1">
        <f ca="1">U22+NORMINV(RAND(),0,'Total-Smoothed'!$AG$2)</f>
        <v>0.17364559747205735</v>
      </c>
      <c r="V82" s="1">
        <f ca="1">V22+NORMINV(RAND(),0,'Total-Smoothed'!$AG$2)</f>
        <v>8.5854720941258331E-2</v>
      </c>
      <c r="W82" s="1">
        <f ca="1">W22+NORMINV(RAND(),0,'Total-Smoothed'!$AG$2)</f>
        <v>-5.4337755894353079E-2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-1.5717648473936415E-2</v>
      </c>
      <c r="E83" s="1">
        <f ca="1">E23+NORMINV(RAND(),0,'Total-Smoothed'!$AG$2)</f>
        <v>0.1779255778443761</v>
      </c>
      <c r="F83" s="1">
        <f ca="1">F23+NORMINV(RAND(),0,'Total-Smoothed'!$AG$2)</f>
        <v>1.9893468494699123E-2</v>
      </c>
      <c r="G83" s="1">
        <f ca="1">G23+NORMINV(RAND(),0,'Total-Smoothed'!$AG$2)</f>
        <v>0.16289372324527385</v>
      </c>
      <c r="H83" s="1">
        <f ca="1">H23+NORMINV(RAND(),0,'Total-Smoothed'!$AG$2)</f>
        <v>-2.9066391717313365E-3</v>
      </c>
      <c r="I83" s="1">
        <f ca="1">I23+NORMINV(RAND(),0,'Total-Smoothed'!$AG$2)</f>
        <v>0.11751188689239075</v>
      </c>
      <c r="J83" s="1">
        <f ca="1">J23+NORMINV(RAND(),0,'Total-Smoothed'!$AG$2)</f>
        <v>-3.0904519201678526E-3</v>
      </c>
      <c r="K83" s="1">
        <f ca="1">K23+NORMINV(RAND(),0,'Total-Smoothed'!$AG$2)</f>
        <v>7.9164071537615455E-2</v>
      </c>
      <c r="L83" s="1">
        <f ca="1">L23+NORMINV(RAND(),0,'Total-Smoothed'!$AG$2)</f>
        <v>0.10011785089097841</v>
      </c>
      <c r="M83" s="1">
        <f ca="1">M23+NORMINV(RAND(),0,'Total-Smoothed'!$AG$2)</f>
        <v>0.98981993885322228</v>
      </c>
      <c r="N83" s="1">
        <f ca="1">N23+NORMINV(RAND(),0,'Total-Smoothed'!$AG$2)</f>
        <v>0.23585826591060818</v>
      </c>
      <c r="O83" s="1">
        <f ca="1">O23+NORMINV(RAND(),0,'Total-Smoothed'!$AG$2)</f>
        <v>2.7783488219556073E-2</v>
      </c>
      <c r="P83" s="1">
        <f ca="1">P23+NORMINV(RAND(),0,'Total-Smoothed'!$AG$2)</f>
        <v>5.9652658825236508E-2</v>
      </c>
      <c r="Q83" s="1">
        <f ca="1">Q23+NORMINV(RAND(),0,'Total-Smoothed'!$AG$2)</f>
        <v>0.1056647005424704</v>
      </c>
      <c r="R83" s="1">
        <f ca="1">R23+NORMINV(RAND(),0,'Total-Smoothed'!$AG$2)</f>
        <v>0.23271718752564852</v>
      </c>
      <c r="S83" s="1">
        <f ca="1">S23+NORMINV(RAND(),0,'Total-Smoothed'!$AG$2)</f>
        <v>0.12201862282356551</v>
      </c>
      <c r="T83" s="1">
        <f ca="1">T23+NORMINV(RAND(),0,'Total-Smoothed'!$AG$2)</f>
        <v>0.12932827782627532</v>
      </c>
      <c r="U83" s="1">
        <f ca="1">U23+NORMINV(RAND(),0,'Total-Smoothed'!$AG$2)</f>
        <v>-0.22631338277375182</v>
      </c>
      <c r="V83" s="1">
        <f ca="1">V23+NORMINV(RAND(),0,'Total-Smoothed'!$AG$2)</f>
        <v>8.660185398602803E-2</v>
      </c>
      <c r="W83" s="1">
        <f ca="1">W23+NORMINV(RAND(),0,'Total-Smoothed'!$AG$2)</f>
        <v>0.36296635299919544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7.5846691515526088E-2</v>
      </c>
      <c r="E84" s="1">
        <f ca="1">E24+NORMINV(RAND(),0,'Total-Smoothed'!$AG$2)</f>
        <v>-3.9290980428173243E-2</v>
      </c>
      <c r="F84" s="1">
        <f ca="1">F24+NORMINV(RAND(),0,'Total-Smoothed'!$AG$2)</f>
        <v>-3.967506147899897E-2</v>
      </c>
      <c r="G84" s="1">
        <f ca="1">G24+NORMINV(RAND(),0,'Total-Smoothed'!$AG$2)</f>
        <v>-1.5970579421877774E-2</v>
      </c>
      <c r="H84" s="1">
        <f ca="1">H24+NORMINV(RAND(),0,'Total-Smoothed'!$AG$2)</f>
        <v>-3.4363297803678021E-2</v>
      </c>
      <c r="I84" s="1">
        <f ca="1">I24+NORMINV(RAND(),0,'Total-Smoothed'!$AG$2)</f>
        <v>-4.4382669309168867E-3</v>
      </c>
      <c r="J84" s="1">
        <f ca="1">J24+NORMINV(RAND(),0,'Total-Smoothed'!$AG$2)</f>
        <v>6.2756614635813571E-2</v>
      </c>
      <c r="K84" s="1">
        <f ca="1">K24+NORMINV(RAND(),0,'Total-Smoothed'!$AG$2)</f>
        <v>8.7633988779889267E-3</v>
      </c>
      <c r="L84" s="1">
        <f ca="1">L24+NORMINV(RAND(),0,'Total-Smoothed'!$AG$2)</f>
        <v>4.5141294194059114E-2</v>
      </c>
      <c r="M84" s="1">
        <f ca="1">M24+NORMINV(RAND(),0,'Total-Smoothed'!$AG$2)</f>
        <v>1.2074634931151862</v>
      </c>
      <c r="N84" s="1">
        <f ca="1">N24+NORMINV(RAND(),0,'Total-Smoothed'!$AG$2)</f>
        <v>0.23509120422768295</v>
      </c>
      <c r="O84" s="1">
        <f ca="1">O24+NORMINV(RAND(),0,'Total-Smoothed'!$AG$2)</f>
        <v>4.67380572982126E-2</v>
      </c>
      <c r="P84" s="1">
        <f ca="1">P24+NORMINV(RAND(),0,'Total-Smoothed'!$AG$2)</f>
        <v>-5.9052418593379889E-2</v>
      </c>
      <c r="Q84" s="1">
        <f ca="1">Q24+NORMINV(RAND(),0,'Total-Smoothed'!$AG$2)</f>
        <v>-0.15605344590453324</v>
      </c>
      <c r="R84" s="1">
        <f ca="1">R24+NORMINV(RAND(),0,'Total-Smoothed'!$AG$2)</f>
        <v>7.9646188977983687E-2</v>
      </c>
      <c r="S84" s="1">
        <f ca="1">S24+NORMINV(RAND(),0,'Total-Smoothed'!$AG$2)</f>
        <v>0.20411455364533929</v>
      </c>
      <c r="T84" s="1">
        <f ca="1">T24+NORMINV(RAND(),0,'Total-Smoothed'!$AG$2)</f>
        <v>-0.14826526674953511</v>
      </c>
      <c r="U84" s="1">
        <f ca="1">U24+NORMINV(RAND(),0,'Total-Smoothed'!$AG$2)</f>
        <v>0.18007563603307955</v>
      </c>
      <c r="V84" s="1">
        <f ca="1">V24+NORMINV(RAND(),0,'Total-Smoothed'!$AG$2)</f>
        <v>-5.5418229110871901E-3</v>
      </c>
      <c r="W84" s="1">
        <f ca="1">W24+NORMINV(RAND(),0,'Total-Smoothed'!$AG$2)</f>
        <v>0.20959979122975853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0.10495979936514319</v>
      </c>
      <c r="E85" s="1">
        <f ca="1">E25+NORMINV(RAND(),0,'Total-Smoothed'!$AG$2)</f>
        <v>-0.11546790224054519</v>
      </c>
      <c r="F85" s="1">
        <f ca="1">F25+NORMINV(RAND(),0,'Total-Smoothed'!$AG$2)</f>
        <v>0.14392490068577912</v>
      </c>
      <c r="G85" s="1">
        <f ca="1">G25+NORMINV(RAND(),0,'Total-Smoothed'!$AG$2)</f>
        <v>-8.0357731548939076E-2</v>
      </c>
      <c r="H85" s="1">
        <f ca="1">H25+NORMINV(RAND(),0,'Total-Smoothed'!$AG$2)</f>
        <v>-0.12313372803033991</v>
      </c>
      <c r="I85" s="1">
        <f ca="1">I25+NORMINV(RAND(),0,'Total-Smoothed'!$AG$2)</f>
        <v>-4.7325098271006998E-3</v>
      </c>
      <c r="J85" s="1">
        <f ca="1">J25+NORMINV(RAND(),0,'Total-Smoothed'!$AG$2)</f>
        <v>0.13496146258638753</v>
      </c>
      <c r="K85" s="1">
        <f ca="1">K25+NORMINV(RAND(),0,'Total-Smoothed'!$AG$2)</f>
        <v>7.3401957811179655E-2</v>
      </c>
      <c r="L85" s="1">
        <f ca="1">L25+NORMINV(RAND(),0,'Total-Smoothed'!$AG$2)</f>
        <v>7.7698517786960811E-2</v>
      </c>
      <c r="M85" s="1">
        <f ca="1">M25+NORMINV(RAND(),0,'Total-Smoothed'!$AG$2)</f>
        <v>-1.6837462085201881E-2</v>
      </c>
      <c r="N85" s="1">
        <f ca="1">N25+NORMINV(RAND(),0,'Total-Smoothed'!$AG$2)</f>
        <v>3.8967266068935108E-2</v>
      </c>
      <c r="O85" s="1">
        <f ca="1">O25+NORMINV(RAND(),0,'Total-Smoothed'!$AG$2)</f>
        <v>0.80973345619163573</v>
      </c>
      <c r="P85" s="1">
        <f ca="1">P25+NORMINV(RAND(),0,'Total-Smoothed'!$AG$2)</f>
        <v>0.7699604166268077</v>
      </c>
      <c r="Q85" s="1">
        <f ca="1">Q25+NORMINV(RAND(),0,'Total-Smoothed'!$AG$2)</f>
        <v>0.93485320598061961</v>
      </c>
      <c r="R85" s="1">
        <f ca="1">R25+NORMINV(RAND(),0,'Total-Smoothed'!$AG$2)</f>
        <v>-9.9707990388069101E-2</v>
      </c>
      <c r="S85" s="1">
        <f ca="1">S25+NORMINV(RAND(),0,'Total-Smoothed'!$AG$2)</f>
        <v>-0.10758284846698715</v>
      </c>
      <c r="T85" s="1">
        <f ca="1">T25+NORMINV(RAND(),0,'Total-Smoothed'!$AG$2)</f>
        <v>0.32316626556308847</v>
      </c>
      <c r="U85" s="1">
        <f ca="1">U25+NORMINV(RAND(),0,'Total-Smoothed'!$AG$2)</f>
        <v>6.9554467435083797E-2</v>
      </c>
      <c r="V85" s="1">
        <f ca="1">V25+NORMINV(RAND(),0,'Total-Smoothed'!$AG$2)</f>
        <v>0.10459598634529679</v>
      </c>
      <c r="W85" s="1">
        <f ca="1">W25+NORMINV(RAND(),0,'Total-Smoothed'!$AG$2)</f>
        <v>0.47080353269931174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9.4289351842239563E-2</v>
      </c>
      <c r="E86" s="1">
        <f ca="1">E26+NORMINV(RAND(),0,'Total-Smoothed'!$AG$2)</f>
        <v>9.6973591556557701E-2</v>
      </c>
      <c r="F86" s="1">
        <f ca="1">F26+NORMINV(RAND(),0,'Total-Smoothed'!$AG$2)</f>
        <v>3.5092568608800379E-3</v>
      </c>
      <c r="G86" s="1">
        <f ca="1">G26+NORMINV(RAND(),0,'Total-Smoothed'!$AG$2)</f>
        <v>2.0752541412654348E-2</v>
      </c>
      <c r="H86" s="1">
        <f ca="1">H26+NORMINV(RAND(),0,'Total-Smoothed'!$AG$2)</f>
        <v>0.11733166991282228</v>
      </c>
      <c r="I86" s="1">
        <f ca="1">I26+NORMINV(RAND(),0,'Total-Smoothed'!$AG$2)</f>
        <v>4.2429459384496909E-2</v>
      </c>
      <c r="J86" s="1">
        <f ca="1">J26+NORMINV(RAND(),0,'Total-Smoothed'!$AG$2)</f>
        <v>-4.3420035927871109E-2</v>
      </c>
      <c r="K86" s="1">
        <f ca="1">K26+NORMINV(RAND(),0,'Total-Smoothed'!$AG$2)</f>
        <v>-5.0327491330062424E-2</v>
      </c>
      <c r="L86" s="1">
        <f ca="1">L26+NORMINV(RAND(),0,'Total-Smoothed'!$AG$2)</f>
        <v>3.3932090677102442E-2</v>
      </c>
      <c r="M86" s="1">
        <f ca="1">M26+NORMINV(RAND(),0,'Total-Smoothed'!$AG$2)</f>
        <v>0.83326387062698393</v>
      </c>
      <c r="N86" s="1">
        <f ca="1">N26+NORMINV(RAND(),0,'Total-Smoothed'!$AG$2)</f>
        <v>8.4362605448564984E-2</v>
      </c>
      <c r="O86" s="1">
        <f ca="1">O26+NORMINV(RAND(),0,'Total-Smoothed'!$AG$2)</f>
        <v>-5.2661471923169917E-2</v>
      </c>
      <c r="P86" s="1">
        <f ca="1">P26+NORMINV(RAND(),0,'Total-Smoothed'!$AG$2)</f>
        <v>-0.10116370124641659</v>
      </c>
      <c r="Q86" s="1">
        <f ca="1">Q26+NORMINV(RAND(),0,'Total-Smoothed'!$AG$2)</f>
        <v>0.68075571160740966</v>
      </c>
      <c r="R86" s="1">
        <f ca="1">R26+NORMINV(RAND(),0,'Total-Smoothed'!$AG$2)</f>
        <v>5.9180792869566665E-2</v>
      </c>
      <c r="S86" s="1">
        <f ca="1">S26+NORMINV(RAND(),0,'Total-Smoothed'!$AG$2)</f>
        <v>0.29125846388126109</v>
      </c>
      <c r="T86" s="1">
        <f ca="1">T26+NORMINV(RAND(),0,'Total-Smoothed'!$AG$2)</f>
        <v>0.16586454921120114</v>
      </c>
      <c r="U86" s="1">
        <f ca="1">U26+NORMINV(RAND(),0,'Total-Smoothed'!$AG$2)</f>
        <v>-2.2677175558971505E-2</v>
      </c>
      <c r="V86" s="1">
        <f ca="1">V26+NORMINV(RAND(),0,'Total-Smoothed'!$AG$2)</f>
        <v>5.1781961392850129E-2</v>
      </c>
      <c r="W86" s="1">
        <f ca="1">W26+NORMINV(RAND(),0,'Total-Smoothed'!$AG$2)</f>
        <v>0.29169697777937803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-2.2672553108530832E-2</v>
      </c>
      <c r="E87" s="1">
        <f ca="1">E27+NORMINV(RAND(),0,'Total-Smoothed'!$AG$2)</f>
        <v>-5.1778679720761112E-2</v>
      </c>
      <c r="F87" s="1">
        <f ca="1">F27+NORMINV(RAND(),0,'Total-Smoothed'!$AG$2)</f>
        <v>-4.1714539736546194E-2</v>
      </c>
      <c r="G87" s="1">
        <f ca="1">G27+NORMINV(RAND(),0,'Total-Smoothed'!$AG$2)</f>
        <v>1.2828200132149602E-2</v>
      </c>
      <c r="H87" s="1">
        <f ca="1">H27+NORMINV(RAND(),0,'Total-Smoothed'!$AG$2)</f>
        <v>0.16003316296675571</v>
      </c>
      <c r="I87" s="1">
        <f ca="1">I27+NORMINV(RAND(),0,'Total-Smoothed'!$AG$2)</f>
        <v>6.7091967535391914E-2</v>
      </c>
      <c r="J87" s="1">
        <f ca="1">J27+NORMINV(RAND(),0,'Total-Smoothed'!$AG$2)</f>
        <v>-0.10467298220619654</v>
      </c>
      <c r="K87" s="1">
        <f ca="1">K27+NORMINV(RAND(),0,'Total-Smoothed'!$AG$2)</f>
        <v>-4.4939930612057921E-2</v>
      </c>
      <c r="L87" s="1">
        <f ca="1">L27+NORMINV(RAND(),0,'Total-Smoothed'!$AG$2)</f>
        <v>-0.18216484216755449</v>
      </c>
      <c r="M87" s="1">
        <f ca="1">M27+NORMINV(RAND(),0,'Total-Smoothed'!$AG$2)</f>
        <v>0.99817742301041068</v>
      </c>
      <c r="N87" s="1">
        <f ca="1">N27+NORMINV(RAND(),0,'Total-Smoothed'!$AG$2)</f>
        <v>0.16062374666791462</v>
      </c>
      <c r="O87" s="1">
        <f ca="1">O27+NORMINV(RAND(),0,'Total-Smoothed'!$AG$2)</f>
        <v>-7.1656639406271649E-2</v>
      </c>
      <c r="P87" s="1">
        <f ca="1">P27+NORMINV(RAND(),0,'Total-Smoothed'!$AG$2)</f>
        <v>-0.11292491976692801</v>
      </c>
      <c r="Q87" s="1">
        <f ca="1">Q27+NORMINV(RAND(),0,'Total-Smoothed'!$AG$2)</f>
        <v>-0.13397059254257293</v>
      </c>
      <c r="R87" s="1">
        <f ca="1">R27+NORMINV(RAND(),0,'Total-Smoothed'!$AG$2)</f>
        <v>2.3654735433416132E-2</v>
      </c>
      <c r="S87" s="1">
        <f ca="1">S27+NORMINV(RAND(),0,'Total-Smoothed'!$AG$2)</f>
        <v>-0.13307331748136747</v>
      </c>
      <c r="T87" s="1">
        <f ca="1">T27+NORMINV(RAND(),0,'Total-Smoothed'!$AG$2)</f>
        <v>0.78101808818850282</v>
      </c>
      <c r="U87" s="1">
        <f ca="1">U27+NORMINV(RAND(),0,'Total-Smoothed'!$AG$2)</f>
        <v>0.16557424784378755</v>
      </c>
      <c r="V87" s="1">
        <f ca="1">V27+NORMINV(RAND(),0,'Total-Smoothed'!$AG$2)</f>
        <v>0.19210787268909241</v>
      </c>
      <c r="W87" s="1">
        <f ca="1">W27+NORMINV(RAND(),0,'Total-Smoothed'!$AG$2)</f>
        <v>0.26858255770023515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-2.3499237779307378E-2</v>
      </c>
      <c r="E88" s="1">
        <f ca="1">E28+NORMINV(RAND(),0,'Total-Smoothed'!$AG$2)</f>
        <v>2.0512357125914649E-2</v>
      </c>
      <c r="F88" s="1">
        <f ca="1">F28+NORMINV(RAND(),0,'Total-Smoothed'!$AG$2)</f>
        <v>-3.5729526714737073E-2</v>
      </c>
      <c r="G88" s="1">
        <f ca="1">G28+NORMINV(RAND(),0,'Total-Smoothed'!$AG$2)</f>
        <v>0.11662036550598821</v>
      </c>
      <c r="H88" s="1">
        <f ca="1">H28+NORMINV(RAND(),0,'Total-Smoothed'!$AG$2)</f>
        <v>-0.13911955489675162</v>
      </c>
      <c r="I88" s="1">
        <f ca="1">I28+NORMINV(RAND(),0,'Total-Smoothed'!$AG$2)</f>
        <v>-0.15600277614187449</v>
      </c>
      <c r="J88" s="1">
        <f ca="1">J28+NORMINV(RAND(),0,'Total-Smoothed'!$AG$2)</f>
        <v>6.450185125966805E-2</v>
      </c>
      <c r="K88" s="1">
        <f ca="1">K28+NORMINV(RAND(),0,'Total-Smoothed'!$AG$2)</f>
        <v>-1.717099673680212E-3</v>
      </c>
      <c r="L88" s="1">
        <f ca="1">L28+NORMINV(RAND(),0,'Total-Smoothed'!$AG$2)</f>
        <v>-3.0543279484329711E-2</v>
      </c>
      <c r="M88" s="1">
        <f ca="1">M28+NORMINV(RAND(),0,'Total-Smoothed'!$AG$2)</f>
        <v>0.60358745252195278</v>
      </c>
      <c r="N88" s="1">
        <f ca="1">N28+NORMINV(RAND(),0,'Total-Smoothed'!$AG$2)</f>
        <v>-0.13100208895675156</v>
      </c>
      <c r="O88" s="1">
        <f ca="1">O28+NORMINV(RAND(),0,'Total-Smoothed'!$AG$2)</f>
        <v>0.839755068477399</v>
      </c>
      <c r="P88" s="1">
        <f ca="1">P28+NORMINV(RAND(),0,'Total-Smoothed'!$AG$2)</f>
        <v>0.10680238854443974</v>
      </c>
      <c r="Q88" s="1">
        <f ca="1">Q28+NORMINV(RAND(),0,'Total-Smoothed'!$AG$2)</f>
        <v>5.8966840899954354E-2</v>
      </c>
      <c r="R88" s="1">
        <f ca="1">R28+NORMINV(RAND(),0,'Total-Smoothed'!$AG$2)</f>
        <v>0.14516233265262735</v>
      </c>
      <c r="S88" s="1">
        <f ca="1">S28+NORMINV(RAND(),0,'Total-Smoothed'!$AG$2)</f>
        <v>6.677254367230552E-2</v>
      </c>
      <c r="T88" s="1">
        <f ca="1">T28+NORMINV(RAND(),0,'Total-Smoothed'!$AG$2)</f>
        <v>1.1499377103499211</v>
      </c>
      <c r="U88" s="1">
        <f ca="1">U28+NORMINV(RAND(),0,'Total-Smoothed'!$AG$2)</f>
        <v>0.51162851599757309</v>
      </c>
      <c r="V88" s="1">
        <f ca="1">V28+NORMINV(RAND(),0,'Total-Smoothed'!$AG$2)</f>
        <v>-2.5796040743510978E-2</v>
      </c>
      <c r="W88" s="1">
        <f ca="1">W28+NORMINV(RAND(),0,'Total-Smoothed'!$AG$2)</f>
        <v>0.92223114000051309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0.15534760120177232</v>
      </c>
      <c r="E89" s="1">
        <f ca="1">E29+NORMINV(RAND(),0,'Total-Smoothed'!$AG$2)</f>
        <v>-5.0810545415613771E-3</v>
      </c>
      <c r="F89" s="1">
        <f ca="1">F29+NORMINV(RAND(),0,'Total-Smoothed'!$AG$2)</f>
        <v>-2.7654696494993244E-2</v>
      </c>
      <c r="G89" s="1">
        <f ca="1">G29+NORMINV(RAND(),0,'Total-Smoothed'!$AG$2)</f>
        <v>1.3251160874070165E-2</v>
      </c>
      <c r="H89" s="1">
        <f ca="1">H29+NORMINV(RAND(),0,'Total-Smoothed'!$AG$2)</f>
        <v>-7.2008608960630369E-2</v>
      </c>
      <c r="I89" s="1">
        <f ca="1">I29+NORMINV(RAND(),0,'Total-Smoothed'!$AG$2)</f>
        <v>0.21742706894881605</v>
      </c>
      <c r="J89" s="1">
        <f ca="1">J29+NORMINV(RAND(),0,'Total-Smoothed'!$AG$2)</f>
        <v>-4.1334681767984133E-2</v>
      </c>
      <c r="K89" s="1">
        <f ca="1">K29+NORMINV(RAND(),0,'Total-Smoothed'!$AG$2)</f>
        <v>-5.3404583490876824E-2</v>
      </c>
      <c r="L89" s="1">
        <f ca="1">L29+NORMINV(RAND(),0,'Total-Smoothed'!$AG$2)</f>
        <v>8.040417541409571E-2</v>
      </c>
      <c r="M89" s="1">
        <f ca="1">M29+NORMINV(RAND(),0,'Total-Smoothed'!$AG$2)</f>
        <v>-6.3668991319582452E-3</v>
      </c>
      <c r="N89" s="1">
        <f ca="1">N29+NORMINV(RAND(),0,'Total-Smoothed'!$AG$2)</f>
        <v>-9.7425742633560942E-3</v>
      </c>
      <c r="O89" s="1">
        <f ca="1">O29+NORMINV(RAND(),0,'Total-Smoothed'!$AG$2)</f>
        <v>-8.5164361000265892E-2</v>
      </c>
      <c r="P89" s="1">
        <f ca="1">P29+NORMINV(RAND(),0,'Total-Smoothed'!$AG$2)</f>
        <v>0.15929281869578368</v>
      </c>
      <c r="Q89" s="1">
        <f ca="1">Q29+NORMINV(RAND(),0,'Total-Smoothed'!$AG$2)</f>
        <v>8.6230680563149031E-2</v>
      </c>
      <c r="R89" s="1">
        <f ca="1">R29+NORMINV(RAND(),0,'Total-Smoothed'!$AG$2)</f>
        <v>-3.0154656305582409E-2</v>
      </c>
      <c r="S89" s="1">
        <f ca="1">S29+NORMINV(RAND(),0,'Total-Smoothed'!$AG$2)</f>
        <v>3.6689404519683416E-2</v>
      </c>
      <c r="T89" s="1">
        <f ca="1">T29+NORMINV(RAND(),0,'Total-Smoothed'!$AG$2)</f>
        <v>8.1153474496270334E-2</v>
      </c>
      <c r="U89" s="1">
        <f ca="1">U29+NORMINV(RAND(),0,'Total-Smoothed'!$AG$2)</f>
        <v>-5.5070788886782823E-2</v>
      </c>
      <c r="V89" s="1">
        <f ca="1">V29+NORMINV(RAND(),0,'Total-Smoothed'!$AG$2)</f>
        <v>2.196809579291973E-3</v>
      </c>
      <c r="W89" s="1">
        <f ca="1">W29+NORMINV(RAND(),0,'Total-Smoothed'!$AG$2)</f>
        <v>0.56798774150847864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-6.026888814397148E-3</v>
      </c>
      <c r="E90" s="1">
        <f ca="1">E30+NORMINV(RAND(),0,'Total-Smoothed'!$AG$2)</f>
        <v>2.7980885721227425E-2</v>
      </c>
      <c r="F90" s="1">
        <f ca="1">F30+NORMINV(RAND(),0,'Total-Smoothed'!$AG$2)</f>
        <v>-0.17036867313464377</v>
      </c>
      <c r="G90" s="1">
        <f ca="1">G30+NORMINV(RAND(),0,'Total-Smoothed'!$AG$2)</f>
        <v>0.14039459735684334</v>
      </c>
      <c r="H90" s="1">
        <f ca="1">H30+NORMINV(RAND(),0,'Total-Smoothed'!$AG$2)</f>
        <v>-5.9599862021165413E-2</v>
      </c>
      <c r="I90" s="1">
        <f ca="1">I30+NORMINV(RAND(),0,'Total-Smoothed'!$AG$2)</f>
        <v>-0.14808059139940305</v>
      </c>
      <c r="J90" s="1">
        <f ca="1">J30+NORMINV(RAND(),0,'Total-Smoothed'!$AG$2)</f>
        <v>0.12915855450681499</v>
      </c>
      <c r="K90" s="1">
        <f ca="1">K30+NORMINV(RAND(),0,'Total-Smoothed'!$AG$2)</f>
        <v>4.952468902940365E-2</v>
      </c>
      <c r="L90" s="1">
        <f ca="1">L30+NORMINV(RAND(),0,'Total-Smoothed'!$AG$2)</f>
        <v>2.1751170135635225E-3</v>
      </c>
      <c r="M90" s="1">
        <f ca="1">M30+NORMINV(RAND(),0,'Total-Smoothed'!$AG$2)</f>
        <v>0.82872515175897243</v>
      </c>
      <c r="N90" s="1">
        <f ca="1">N30+NORMINV(RAND(),0,'Total-Smoothed'!$AG$2)</f>
        <v>-6.0373124902065062E-2</v>
      </c>
      <c r="O90" s="1">
        <f ca="1">O30+NORMINV(RAND(),0,'Total-Smoothed'!$AG$2)</f>
        <v>6.4426643923324416E-3</v>
      </c>
      <c r="P90" s="1">
        <f ca="1">P30+NORMINV(RAND(),0,'Total-Smoothed'!$AG$2)</f>
        <v>0.18256669446280188</v>
      </c>
      <c r="Q90" s="1">
        <f ca="1">Q30+NORMINV(RAND(),0,'Total-Smoothed'!$AG$2)</f>
        <v>1.8990379025468549E-2</v>
      </c>
      <c r="R90" s="1">
        <f ca="1">R30+NORMINV(RAND(),0,'Total-Smoothed'!$AG$2)</f>
        <v>0.24973352157582837</v>
      </c>
      <c r="S90" s="1">
        <f ca="1">S30+NORMINV(RAND(),0,'Total-Smoothed'!$AG$2)</f>
        <v>0.13907586254956875</v>
      </c>
      <c r="T90" s="1">
        <f ca="1">T30+NORMINV(RAND(),0,'Total-Smoothed'!$AG$2)</f>
        <v>6.3288809514559577E-3</v>
      </c>
      <c r="U90" s="1">
        <f ca="1">U30+NORMINV(RAND(),0,'Total-Smoothed'!$AG$2)</f>
        <v>6.4694548141901773E-2</v>
      </c>
      <c r="V90" s="1">
        <f ca="1">V30+NORMINV(RAND(),0,'Total-Smoothed'!$AG$2)</f>
        <v>-0.11813794377271594</v>
      </c>
      <c r="W90" s="1">
        <f ca="1">W30+NORMINV(RAND(),0,'Total-Smoothed'!$AG$2)</f>
        <v>0.24641998821170913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0.10545322467350597</v>
      </c>
      <c r="E91" s="1">
        <f ca="1">E31+NORMINV(RAND(),0,'Total-Smoothed'!$AG$2)</f>
        <v>0.16927742725255446</v>
      </c>
      <c r="F91" s="1">
        <f ca="1">F31+NORMINV(RAND(),0,'Total-Smoothed'!$AG$2)</f>
        <v>5.9300919713448405E-2</v>
      </c>
      <c r="G91" s="1">
        <f ca="1">G31+NORMINV(RAND(),0,'Total-Smoothed'!$AG$2)</f>
        <v>-4.6064180475061438E-2</v>
      </c>
      <c r="H91" s="1">
        <f ca="1">H31+NORMINV(RAND(),0,'Total-Smoothed'!$AG$2)</f>
        <v>4.4092259321460936E-2</v>
      </c>
      <c r="I91" s="1">
        <f ca="1">I31+NORMINV(RAND(),0,'Total-Smoothed'!$AG$2)</f>
        <v>-0.13605892910604583</v>
      </c>
      <c r="J91" s="1">
        <f ca="1">J31+NORMINV(RAND(),0,'Total-Smoothed'!$AG$2)</f>
        <v>-7.290566500721285E-2</v>
      </c>
      <c r="K91" s="1">
        <f ca="1">K31+NORMINV(RAND(),0,'Total-Smoothed'!$AG$2)</f>
        <v>4.2451411717919191E-2</v>
      </c>
      <c r="L91" s="1">
        <f ca="1">L31+NORMINV(RAND(),0,'Total-Smoothed'!$AG$2)</f>
        <v>-4.9558307277764224E-2</v>
      </c>
      <c r="M91" s="1">
        <f ca="1">M31+NORMINV(RAND(),0,'Total-Smoothed'!$AG$2)</f>
        <v>0.31715919317074143</v>
      </c>
      <c r="N91" s="1">
        <f ca="1">N31+NORMINV(RAND(),0,'Total-Smoothed'!$AG$2)</f>
        <v>0.13830559213284338</v>
      </c>
      <c r="O91" s="1">
        <f ca="1">O31+NORMINV(RAND(),0,'Total-Smoothed'!$AG$2)</f>
        <v>1.0496172571174689</v>
      </c>
      <c r="P91" s="1">
        <f ca="1">P31+NORMINV(RAND(),0,'Total-Smoothed'!$AG$2)</f>
        <v>1.4259666880544265E-2</v>
      </c>
      <c r="Q91" s="1">
        <f ca="1">Q31+NORMINV(RAND(),0,'Total-Smoothed'!$AG$2)</f>
        <v>0.37897994001885765</v>
      </c>
      <c r="R91" s="1">
        <f ca="1">R31+NORMINV(RAND(),0,'Total-Smoothed'!$AG$2)</f>
        <v>-5.8124882555260771E-2</v>
      </c>
      <c r="S91" s="1">
        <f ca="1">S31+NORMINV(RAND(),0,'Total-Smoothed'!$AG$2)</f>
        <v>2.9713292817814301E-2</v>
      </c>
      <c r="T91" s="1">
        <f ca="1">T31+NORMINV(RAND(),0,'Total-Smoothed'!$AG$2)</f>
        <v>0.14846815751849279</v>
      </c>
      <c r="U91" s="1">
        <f ca="1">U31+NORMINV(RAND(),0,'Total-Smoothed'!$AG$2)</f>
        <v>0.72362538603306636</v>
      </c>
      <c r="V91" s="1">
        <f ca="1">V31+NORMINV(RAND(),0,'Total-Smoothed'!$AG$2)</f>
        <v>0.16391320120249725</v>
      </c>
      <c r="W91" s="1">
        <f ca="1">W31+NORMINV(RAND(),0,'Total-Smoothed'!$AG$2)</f>
        <v>0.11971776306188243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-0.11530339374204855</v>
      </c>
      <c r="E92" s="1">
        <f ca="1">E32+NORMINV(RAND(),0,'Total-Smoothed'!$AG$2)</f>
        <v>-2.7804921980752281E-2</v>
      </c>
      <c r="F92" s="1">
        <f ca="1">F32+NORMINV(RAND(),0,'Total-Smoothed'!$AG$2)</f>
        <v>8.8745714156700087E-2</v>
      </c>
      <c r="G92" s="1">
        <f ca="1">G32+NORMINV(RAND(),0,'Total-Smoothed'!$AG$2)</f>
        <v>-6.0163994623038557E-2</v>
      </c>
      <c r="H92" s="1">
        <f ca="1">H32+NORMINV(RAND(),0,'Total-Smoothed'!$AG$2)</f>
        <v>-4.3762625320318702E-2</v>
      </c>
      <c r="I92" s="1">
        <f ca="1">I32+NORMINV(RAND(),0,'Total-Smoothed'!$AG$2)</f>
        <v>5.7618905631655989E-2</v>
      </c>
      <c r="J92" s="1">
        <f ca="1">J32+NORMINV(RAND(),0,'Total-Smoothed'!$AG$2)</f>
        <v>0.16948075001637239</v>
      </c>
      <c r="K92" s="1">
        <f ca="1">K32+NORMINV(RAND(),0,'Total-Smoothed'!$AG$2)</f>
        <v>0.12797943157022945</v>
      </c>
      <c r="L92" s="1">
        <f ca="1">L32+NORMINV(RAND(),0,'Total-Smoothed'!$AG$2)</f>
        <v>-5.7566784630889538E-2</v>
      </c>
      <c r="M92" s="1">
        <f ca="1">M32+NORMINV(RAND(),0,'Total-Smoothed'!$AG$2)</f>
        <v>0.26161728347239399</v>
      </c>
      <c r="N92" s="1">
        <f ca="1">N32+NORMINV(RAND(),0,'Total-Smoothed'!$AG$2)</f>
        <v>9.7184938787295991E-2</v>
      </c>
      <c r="O92" s="1">
        <f ca="1">O32+NORMINV(RAND(),0,'Total-Smoothed'!$AG$2)</f>
        <v>0.24044148179510355</v>
      </c>
      <c r="P92" s="1">
        <f ca="1">P32+NORMINV(RAND(),0,'Total-Smoothed'!$AG$2)</f>
        <v>0.43371114923853976</v>
      </c>
      <c r="Q92" s="1">
        <f ca="1">Q32+NORMINV(RAND(),0,'Total-Smoothed'!$AG$2)</f>
        <v>5.2740457364687347E-3</v>
      </c>
      <c r="R92" s="1">
        <f ca="1">R32+NORMINV(RAND(),0,'Total-Smoothed'!$AG$2)</f>
        <v>-4.878394681967467E-2</v>
      </c>
      <c r="S92" s="1">
        <f ca="1">S32+NORMINV(RAND(),0,'Total-Smoothed'!$AG$2)</f>
        <v>4.6500664870885305E-2</v>
      </c>
      <c r="T92" s="1">
        <f ca="1">T32+NORMINV(RAND(),0,'Total-Smoothed'!$AG$2)</f>
        <v>0.70515851260935891</v>
      </c>
      <c r="U92" s="1">
        <f ca="1">U32+NORMINV(RAND(),0,'Total-Smoothed'!$AG$2)</f>
        <v>1.0656374243976843</v>
      </c>
      <c r="V92" s="1">
        <f ca="1">V32+NORMINV(RAND(),0,'Total-Smoothed'!$AG$2)</f>
        <v>0.65931492277566606</v>
      </c>
      <c r="W92" s="1">
        <f ca="1">W32+NORMINV(RAND(),0,'Total-Smoothed'!$AG$2)</f>
        <v>0.66966943289392744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-0.12364972371522631</v>
      </c>
      <c r="E93" s="1">
        <f ca="1">E33+NORMINV(RAND(),0,'Total-Smoothed'!$AG$2)</f>
        <v>6.6012045991139925E-2</v>
      </c>
      <c r="F93" s="1">
        <f ca="1">F33+NORMINV(RAND(),0,'Total-Smoothed'!$AG$2)</f>
        <v>0.16416799165408408</v>
      </c>
      <c r="G93" s="1">
        <f ca="1">G33+NORMINV(RAND(),0,'Total-Smoothed'!$AG$2)</f>
        <v>9.7799606711110237E-2</v>
      </c>
      <c r="H93" s="1">
        <f ca="1">H33+NORMINV(RAND(),0,'Total-Smoothed'!$AG$2)</f>
        <v>-5.3247576734460476E-2</v>
      </c>
      <c r="I93" s="1">
        <f ca="1">I33+NORMINV(RAND(),0,'Total-Smoothed'!$AG$2)</f>
        <v>5.5845604727309608E-3</v>
      </c>
      <c r="J93" s="1">
        <f ca="1">J33+NORMINV(RAND(),0,'Total-Smoothed'!$AG$2)</f>
        <v>-0.15454545040086379</v>
      </c>
      <c r="K93" s="1">
        <f ca="1">K33+NORMINV(RAND(),0,'Total-Smoothed'!$AG$2)</f>
        <v>-3.1960415556567603E-3</v>
      </c>
      <c r="L93" s="1">
        <f ca="1">L33+NORMINV(RAND(),0,'Total-Smoothed'!$AG$2)</f>
        <v>0.1061399746707376</v>
      </c>
      <c r="M93" s="1">
        <f ca="1">M33+NORMINV(RAND(),0,'Total-Smoothed'!$AG$2)</f>
        <v>0.33594251354786919</v>
      </c>
      <c r="N93" s="1">
        <f ca="1">N33+NORMINV(RAND(),0,'Total-Smoothed'!$AG$2)</f>
        <v>-5.0099573919514147E-3</v>
      </c>
      <c r="O93" s="1">
        <f ca="1">O33+NORMINV(RAND(),0,'Total-Smoothed'!$AG$2)</f>
        <v>0.19693830614924607</v>
      </c>
      <c r="P93" s="1">
        <f ca="1">P33+NORMINV(RAND(),0,'Total-Smoothed'!$AG$2)</f>
        <v>-0.1875510053347314</v>
      </c>
      <c r="Q93" s="1">
        <f ca="1">Q33+NORMINV(RAND(),0,'Total-Smoothed'!$AG$2)</f>
        <v>0.20417235990870083</v>
      </c>
      <c r="R93" s="1">
        <f ca="1">R33+NORMINV(RAND(),0,'Total-Smoothed'!$AG$2)</f>
        <v>0.17927357545903463</v>
      </c>
      <c r="S93" s="1">
        <f ca="1">S33+NORMINV(RAND(),0,'Total-Smoothed'!$AG$2)</f>
        <v>0.3151554107677228</v>
      </c>
      <c r="T93" s="1">
        <f ca="1">T33+NORMINV(RAND(),0,'Total-Smoothed'!$AG$2)</f>
        <v>0.13495367723613313</v>
      </c>
      <c r="U93" s="1">
        <f ca="1">U33+NORMINV(RAND(),0,'Total-Smoothed'!$AG$2)</f>
        <v>0.18510245058079453</v>
      </c>
      <c r="V93" s="1">
        <f ca="1">V33+NORMINV(RAND(),0,'Total-Smoothed'!$AG$2)</f>
        <v>0.41920982639774973</v>
      </c>
      <c r="W93" s="1">
        <f ca="1">W33+NORMINV(RAND(),0,'Total-Smoothed'!$AG$2)</f>
        <v>0.26771205281741817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1.539260259904336E-2</v>
      </c>
      <c r="E94" s="1">
        <f ca="1">E34+NORMINV(RAND(),0,'Total-Smoothed'!$AG$2)</f>
        <v>0.20641393740749303</v>
      </c>
      <c r="F94" s="1">
        <f ca="1">F34+NORMINV(RAND(),0,'Total-Smoothed'!$AG$2)</f>
        <v>0.10801664260405718</v>
      </c>
      <c r="G94" s="1">
        <f ca="1">G34+NORMINV(RAND(),0,'Total-Smoothed'!$AG$2)</f>
        <v>0.23220688673861301</v>
      </c>
      <c r="H94" s="1">
        <f ca="1">H34+NORMINV(RAND(),0,'Total-Smoothed'!$AG$2)</f>
        <v>9.0154485353022479E-2</v>
      </c>
      <c r="I94" s="1">
        <f ca="1">I34+NORMINV(RAND(),0,'Total-Smoothed'!$AG$2)</f>
        <v>-0.15919970571786249</v>
      </c>
      <c r="J94" s="1">
        <f ca="1">J34+NORMINV(RAND(),0,'Total-Smoothed'!$AG$2)</f>
        <v>-4.4821409989813002E-2</v>
      </c>
      <c r="K94" s="1">
        <f ca="1">K34+NORMINV(RAND(),0,'Total-Smoothed'!$AG$2)</f>
        <v>-1.0882428666350238E-4</v>
      </c>
      <c r="L94" s="1">
        <f ca="1">L34+NORMINV(RAND(),0,'Total-Smoothed'!$AG$2)</f>
        <v>7.4432819249155818E-2</v>
      </c>
      <c r="M94" s="1">
        <f ca="1">M34+NORMINV(RAND(),0,'Total-Smoothed'!$AG$2)</f>
        <v>0.95191826243055755</v>
      </c>
      <c r="N94" s="1">
        <f ca="1">N34+NORMINV(RAND(),0,'Total-Smoothed'!$AG$2)</f>
        <v>0.11674792915679592</v>
      </c>
      <c r="O94" s="1">
        <f ca="1">O34+NORMINV(RAND(),0,'Total-Smoothed'!$AG$2)</f>
        <v>0.16598077345255846</v>
      </c>
      <c r="P94" s="1">
        <f ca="1">P34+NORMINV(RAND(),0,'Total-Smoothed'!$AG$2)</f>
        <v>-6.4599101532147804E-2</v>
      </c>
      <c r="Q94" s="1">
        <f ca="1">Q34+NORMINV(RAND(),0,'Total-Smoothed'!$AG$2)</f>
        <v>5.4931074043749396E-2</v>
      </c>
      <c r="R94" s="1">
        <f ca="1">R34+NORMINV(RAND(),0,'Total-Smoothed'!$AG$2)</f>
        <v>0.40893570556910719</v>
      </c>
      <c r="S94" s="1">
        <f ca="1">S34+NORMINV(RAND(),0,'Total-Smoothed'!$AG$2)</f>
        <v>1.5592905555945183E-2</v>
      </c>
      <c r="T94" s="1">
        <f ca="1">T34+NORMINV(RAND(),0,'Total-Smoothed'!$AG$2)</f>
        <v>0.49284330352370331</v>
      </c>
      <c r="U94" s="1">
        <f ca="1">U34+NORMINV(RAND(),0,'Total-Smoothed'!$AG$2)</f>
        <v>0.53548030182083795</v>
      </c>
      <c r="V94" s="1">
        <f ca="1">V34+NORMINV(RAND(),0,'Total-Smoothed'!$AG$2)</f>
        <v>8.4649389958035316E-3</v>
      </c>
      <c r="W94" s="1">
        <f ca="1">W34+NORMINV(RAND(),0,'Total-Smoothed'!$AG$2)</f>
        <v>0.33865016479477666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-0.32068340525949007</v>
      </c>
      <c r="E95" s="1">
        <f ca="1">E35+NORMINV(RAND(),0,'Total-Smoothed'!$AG$2)</f>
        <v>1.1119305411492579E-3</v>
      </c>
      <c r="F95" s="1">
        <f ca="1">F35+NORMINV(RAND(),0,'Total-Smoothed'!$AG$2)</f>
        <v>-6.0996679042111562E-2</v>
      </c>
      <c r="G95" s="1">
        <f ca="1">G35+NORMINV(RAND(),0,'Total-Smoothed'!$AG$2)</f>
        <v>0.17864299905095876</v>
      </c>
      <c r="H95" s="1">
        <f ca="1">H35+NORMINV(RAND(),0,'Total-Smoothed'!$AG$2)</f>
        <v>0.28204628741886506</v>
      </c>
      <c r="I95" s="1">
        <f ca="1">I35+NORMINV(RAND(),0,'Total-Smoothed'!$AG$2)</f>
        <v>-8.9913703200047518E-2</v>
      </c>
      <c r="J95" s="1">
        <f ca="1">J35+NORMINV(RAND(),0,'Total-Smoothed'!$AG$2)</f>
        <v>3.0114944811739371E-2</v>
      </c>
      <c r="K95" s="1">
        <f ca="1">K35+NORMINV(RAND(),0,'Total-Smoothed'!$AG$2)</f>
        <v>0.13847143199970965</v>
      </c>
      <c r="L95" s="1">
        <f ca="1">L35+NORMINV(RAND(),0,'Total-Smoothed'!$AG$2)</f>
        <v>3.6427246387887177E-2</v>
      </c>
      <c r="M95" s="1">
        <f ca="1">M35+NORMINV(RAND(),0,'Total-Smoothed'!$AG$2)</f>
        <v>0.72937442166242228</v>
      </c>
      <c r="N95" s="1">
        <f ca="1">N35+NORMINV(RAND(),0,'Total-Smoothed'!$AG$2)</f>
        <v>3.930580109568136E-2</v>
      </c>
      <c r="O95" s="1">
        <f ca="1">O35+NORMINV(RAND(),0,'Total-Smoothed'!$AG$2)</f>
        <v>0.40747459517199741</v>
      </c>
      <c r="P95" s="1">
        <f ca="1">P35+NORMINV(RAND(),0,'Total-Smoothed'!$AG$2)</f>
        <v>9.2255102894797297E-2</v>
      </c>
      <c r="Q95" s="1">
        <f ca="1">Q35+NORMINV(RAND(),0,'Total-Smoothed'!$AG$2)</f>
        <v>0.12105379468857229</v>
      </c>
      <c r="R95" s="1">
        <f ca="1">R35+NORMINV(RAND(),0,'Total-Smoothed'!$AG$2)</f>
        <v>0.49709705707559965</v>
      </c>
      <c r="S95" s="1">
        <f ca="1">S35+NORMINV(RAND(),0,'Total-Smoothed'!$AG$2)</f>
        <v>0.19286784420994926</v>
      </c>
      <c r="T95" s="1">
        <f ca="1">T35+NORMINV(RAND(),0,'Total-Smoothed'!$AG$2)</f>
        <v>0.4119528964029544</v>
      </c>
      <c r="U95" s="1">
        <f ca="1">U35+NORMINV(RAND(),0,'Total-Smoothed'!$AG$2)</f>
        <v>0.82505746764103383</v>
      </c>
      <c r="V95" s="1">
        <f ca="1">V35+NORMINV(RAND(),0,'Total-Smoothed'!$AG$2)</f>
        <v>0.17195075613028887</v>
      </c>
      <c r="W95" s="1">
        <f ca="1">W35+NORMINV(RAND(),0,'Total-Smoothed'!$AG$2)</f>
        <v>0.18609200835252038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-0.17496232436583958</v>
      </c>
      <c r="E96" s="1">
        <f ca="1">E36+NORMINV(RAND(),0,'Total-Smoothed'!$AG$2)</f>
        <v>5.7990526069954827E-2</v>
      </c>
      <c r="F96" s="1">
        <f ca="1">F36+NORMINV(RAND(),0,'Total-Smoothed'!$AG$2)</f>
        <v>7.1424674867360177E-2</v>
      </c>
      <c r="G96" s="1">
        <f ca="1">G36+NORMINV(RAND(),0,'Total-Smoothed'!$AG$2)</f>
        <v>-3.2916258730218265E-2</v>
      </c>
      <c r="H96" s="1">
        <f ca="1">H36+NORMINV(RAND(),0,'Total-Smoothed'!$AG$2)</f>
        <v>3.0358194214776354E-2</v>
      </c>
      <c r="I96" s="1">
        <f ca="1">I36+NORMINV(RAND(),0,'Total-Smoothed'!$AG$2)</f>
        <v>-2.9135021612370977E-2</v>
      </c>
      <c r="J96" s="1">
        <f ca="1">J36+NORMINV(RAND(),0,'Total-Smoothed'!$AG$2)</f>
        <v>-0.14564263647599518</v>
      </c>
      <c r="K96" s="1">
        <f ca="1">K36+NORMINV(RAND(),0,'Total-Smoothed'!$AG$2)</f>
        <v>-1.1805460249827454E-2</v>
      </c>
      <c r="L96" s="1">
        <f ca="1">L36+NORMINV(RAND(),0,'Total-Smoothed'!$AG$2)</f>
        <v>0.10368318874787875</v>
      </c>
      <c r="M96" s="1">
        <f ca="1">M36+NORMINV(RAND(),0,'Total-Smoothed'!$AG$2)</f>
        <v>0.76318976510407133</v>
      </c>
      <c r="N96" s="1">
        <f ca="1">N36+NORMINV(RAND(),0,'Total-Smoothed'!$AG$2)</f>
        <v>4.8088872792679614E-2</v>
      </c>
      <c r="O96" s="1">
        <f ca="1">O36+NORMINV(RAND(),0,'Total-Smoothed'!$AG$2)</f>
        <v>0.72388327763923488</v>
      </c>
      <c r="P96" s="1">
        <f ca="1">P36+NORMINV(RAND(),0,'Total-Smoothed'!$AG$2)</f>
        <v>0.67621801141320503</v>
      </c>
      <c r="Q96" s="1">
        <f ca="1">Q36+NORMINV(RAND(),0,'Total-Smoothed'!$AG$2)</f>
        <v>0.12570245669283048</v>
      </c>
      <c r="R96" s="1">
        <f ca="1">R36+NORMINV(RAND(),0,'Total-Smoothed'!$AG$2)</f>
        <v>0.14133069978865698</v>
      </c>
      <c r="S96" s="1">
        <f ca="1">S36+NORMINV(RAND(),0,'Total-Smoothed'!$AG$2)</f>
        <v>-9.5188129604103111E-2</v>
      </c>
      <c r="T96" s="1">
        <f ca="1">T36+NORMINV(RAND(),0,'Total-Smoothed'!$AG$2)</f>
        <v>1.1748055095430119</v>
      </c>
      <c r="U96" s="1">
        <f ca="1">U36+NORMINV(RAND(),0,'Total-Smoothed'!$AG$2)</f>
        <v>0.69725028554728641</v>
      </c>
      <c r="V96" s="1">
        <f ca="1">V36+NORMINV(RAND(),0,'Total-Smoothed'!$AG$2)</f>
        <v>6.5512142063973863E-2</v>
      </c>
      <c r="W96" s="1">
        <f ca="1">W36+NORMINV(RAND(),0,'Total-Smoothed'!$AG$2)</f>
        <v>2.5071594501063832E-2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1.7770271828471861E-2</v>
      </c>
      <c r="E97" s="1">
        <f ca="1">E37+NORMINV(RAND(),0,'Total-Smoothed'!$AG$2)</f>
        <v>-9.7307870726637824E-2</v>
      </c>
      <c r="F97" s="1">
        <f ca="1">F37+NORMINV(RAND(),0,'Total-Smoothed'!$AG$2)</f>
        <v>-8.6687855553359908E-2</v>
      </c>
      <c r="G97" s="1">
        <f ca="1">G37+NORMINV(RAND(),0,'Total-Smoothed'!$AG$2)</f>
        <v>0.1061334638287405</v>
      </c>
      <c r="H97" s="1">
        <f ca="1">H37+NORMINV(RAND(),0,'Total-Smoothed'!$AG$2)</f>
        <v>-0.1148036229663308</v>
      </c>
      <c r="I97" s="1">
        <f ca="1">I37+NORMINV(RAND(),0,'Total-Smoothed'!$AG$2)</f>
        <v>4.1017459356294916E-2</v>
      </c>
      <c r="J97" s="1">
        <f ca="1">J37+NORMINV(RAND(),0,'Total-Smoothed'!$AG$2)</f>
        <v>-6.1050667672162495E-2</v>
      </c>
      <c r="K97" s="1">
        <f ca="1">K37+NORMINV(RAND(),0,'Total-Smoothed'!$AG$2)</f>
        <v>-1.7152012438142322E-2</v>
      </c>
      <c r="L97" s="1">
        <f ca="1">L37+NORMINV(RAND(),0,'Total-Smoothed'!$AG$2)</f>
        <v>-0.11670486726543174</v>
      </c>
      <c r="M97" s="1">
        <f ca="1">M37+NORMINV(RAND(),0,'Total-Smoothed'!$AG$2)</f>
        <v>0.7577946999942885</v>
      </c>
      <c r="N97" s="1">
        <f ca="1">N37+NORMINV(RAND(),0,'Total-Smoothed'!$AG$2)</f>
        <v>1.5379806272721244E-3</v>
      </c>
      <c r="O97" s="1">
        <f ca="1">O37+NORMINV(RAND(),0,'Total-Smoothed'!$AG$2)</f>
        <v>-6.5082070058340824E-2</v>
      </c>
      <c r="P97" s="1">
        <f ca="1">P37+NORMINV(RAND(),0,'Total-Smoothed'!$AG$2)</f>
        <v>0.49731829842994985</v>
      </c>
      <c r="Q97" s="1">
        <f ca="1">Q37+NORMINV(RAND(),0,'Total-Smoothed'!$AG$2)</f>
        <v>-7.5318861841751725E-2</v>
      </c>
      <c r="R97" s="1">
        <f ca="1">R37+NORMINV(RAND(),0,'Total-Smoothed'!$AG$2)</f>
        <v>9.0536573972375176E-2</v>
      </c>
      <c r="S97" s="1">
        <f ca="1">S37+NORMINV(RAND(),0,'Total-Smoothed'!$AG$2)</f>
        <v>8.5874728499515274E-2</v>
      </c>
      <c r="T97" s="1">
        <f ca="1">T37+NORMINV(RAND(),0,'Total-Smoothed'!$AG$2)</f>
        <v>0.73361460207072504</v>
      </c>
      <c r="U97" s="1">
        <f ca="1">U37+NORMINV(RAND(),0,'Total-Smoothed'!$AG$2)</f>
        <v>0.48872950465196863</v>
      </c>
      <c r="V97" s="1">
        <f ca="1">V37+NORMINV(RAND(),0,'Total-Smoothed'!$AG$2)</f>
        <v>0.77463790325271187</v>
      </c>
      <c r="W97" s="1">
        <f ca="1">W37+NORMINV(RAND(),0,'Total-Smoothed'!$AG$2)</f>
        <v>0.41033385018183072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-7.1569810795858682E-2</v>
      </c>
      <c r="E98" s="1">
        <f ca="1">E38+NORMINV(RAND(),0,'Total-Smoothed'!$AG$2)</f>
        <v>-0.13041658071160248</v>
      </c>
      <c r="F98" s="1">
        <f ca="1">F38+NORMINV(RAND(),0,'Total-Smoothed'!$AG$2)</f>
        <v>-0.11985091951700665</v>
      </c>
      <c r="G98" s="1">
        <f ca="1">G38+NORMINV(RAND(),0,'Total-Smoothed'!$AG$2)</f>
        <v>0.12534215410868177</v>
      </c>
      <c r="H98" s="1">
        <f ca="1">H38+NORMINV(RAND(),0,'Total-Smoothed'!$AG$2)</f>
        <v>-3.5077490257143989E-2</v>
      </c>
      <c r="I98" s="1">
        <f ca="1">I38+NORMINV(RAND(),0,'Total-Smoothed'!$AG$2)</f>
        <v>0.10207084218658988</v>
      </c>
      <c r="J98" s="1">
        <f ca="1">J38+NORMINV(RAND(),0,'Total-Smoothed'!$AG$2)</f>
        <v>0.10930807455521742</v>
      </c>
      <c r="K98" s="1">
        <f ca="1">K38+NORMINV(RAND(),0,'Total-Smoothed'!$AG$2)</f>
        <v>-0.10850870013715554</v>
      </c>
      <c r="L98" s="1">
        <f ca="1">L38+NORMINV(RAND(),0,'Total-Smoothed'!$AG$2)</f>
        <v>-1.9781874474390181E-2</v>
      </c>
      <c r="M98" s="1">
        <f ca="1">M38+NORMINV(RAND(),0,'Total-Smoothed'!$AG$2)</f>
        <v>0.78826510155050455</v>
      </c>
      <c r="N98" s="1">
        <f ca="1">N38+NORMINV(RAND(),0,'Total-Smoothed'!$AG$2)</f>
        <v>-3.2800718448940502E-2</v>
      </c>
      <c r="O98" s="1">
        <f ca="1">O38+NORMINV(RAND(),0,'Total-Smoothed'!$AG$2)</f>
        <v>0.15907148106447186</v>
      </c>
      <c r="P98" s="1">
        <f ca="1">P38+NORMINV(RAND(),0,'Total-Smoothed'!$AG$2)</f>
        <v>0.10465634192472525</v>
      </c>
      <c r="Q98" s="1">
        <f ca="1">Q38+NORMINV(RAND(),0,'Total-Smoothed'!$AG$2)</f>
        <v>-5.5459044747602312E-2</v>
      </c>
      <c r="R98" s="1">
        <f ca="1">R38+NORMINV(RAND(),0,'Total-Smoothed'!$AG$2)</f>
        <v>0.10164553621825898</v>
      </c>
      <c r="S98" s="1">
        <f ca="1">S38+NORMINV(RAND(),0,'Total-Smoothed'!$AG$2)</f>
        <v>0.28640525961003038</v>
      </c>
      <c r="T98" s="1">
        <f ca="1">T38+NORMINV(RAND(),0,'Total-Smoothed'!$AG$2)</f>
        <v>0.10479881166366609</v>
      </c>
      <c r="U98" s="1">
        <f ca="1">U38+NORMINV(RAND(),0,'Total-Smoothed'!$AG$2)</f>
        <v>0.19844252989436625</v>
      </c>
      <c r="V98" s="1">
        <f ca="1">V38+NORMINV(RAND(),0,'Total-Smoothed'!$AG$2)</f>
        <v>0.77413021488589429</v>
      </c>
      <c r="W98" s="1">
        <f ca="1">W38+NORMINV(RAND(),0,'Total-Smoothed'!$AG$2)</f>
        <v>6.464102682656607E-2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6.795015904885379E-3</v>
      </c>
      <c r="E99" s="1">
        <f ca="1">E39+NORMINV(RAND(),0,'Total-Smoothed'!$AG$2)</f>
        <v>7.2377217148827888E-2</v>
      </c>
      <c r="F99" s="1">
        <f ca="1">F39+NORMINV(RAND(),0,'Total-Smoothed'!$AG$2)</f>
        <v>2.5566836466531989E-2</v>
      </c>
      <c r="G99" s="1">
        <f ca="1">G39+NORMINV(RAND(),0,'Total-Smoothed'!$AG$2)</f>
        <v>-0.20305017090774602</v>
      </c>
      <c r="H99" s="1">
        <f ca="1">H39+NORMINV(RAND(),0,'Total-Smoothed'!$AG$2)</f>
        <v>2.533602341404112E-2</v>
      </c>
      <c r="I99" s="1">
        <f ca="1">I39+NORMINV(RAND(),0,'Total-Smoothed'!$AG$2)</f>
        <v>-0.17479635156547318</v>
      </c>
      <c r="J99" s="1">
        <f ca="1">J39+NORMINV(RAND(),0,'Total-Smoothed'!$AG$2)</f>
        <v>-1.66632135210237E-2</v>
      </c>
      <c r="K99" s="1">
        <f ca="1">K39+NORMINV(RAND(),0,'Total-Smoothed'!$AG$2)</f>
        <v>-6.7923112581391415E-2</v>
      </c>
      <c r="L99" s="1">
        <f ca="1">L39+NORMINV(RAND(),0,'Total-Smoothed'!$AG$2)</f>
        <v>0.10544740476717701</v>
      </c>
      <c r="M99" s="1">
        <f ca="1">M39+NORMINV(RAND(),0,'Total-Smoothed'!$AG$2)</f>
        <v>0.18841469423299828</v>
      </c>
      <c r="N99" s="1">
        <f ca="1">N39+NORMINV(RAND(),0,'Total-Smoothed'!$AG$2)</f>
        <v>7.2570760736056172E-2</v>
      </c>
      <c r="O99" s="1">
        <f ca="1">O39+NORMINV(RAND(),0,'Total-Smoothed'!$AG$2)</f>
        <v>1.1562382800146755</v>
      </c>
      <c r="P99" s="1">
        <f ca="1">P39+NORMINV(RAND(),0,'Total-Smoothed'!$AG$2)</f>
        <v>0.73220489936311928</v>
      </c>
      <c r="Q99" s="1">
        <f ca="1">Q39+NORMINV(RAND(),0,'Total-Smoothed'!$AG$2)</f>
        <v>1.1499622144453854</v>
      </c>
      <c r="R99" s="1">
        <f ca="1">R39+NORMINV(RAND(),0,'Total-Smoothed'!$AG$2)</f>
        <v>5.2410568347675435E-2</v>
      </c>
      <c r="S99" s="1">
        <f ca="1">S39+NORMINV(RAND(),0,'Total-Smoothed'!$AG$2)</f>
        <v>9.8944716445387687E-2</v>
      </c>
      <c r="T99" s="1">
        <f ca="1">T39+NORMINV(RAND(),0,'Total-Smoothed'!$AG$2)</f>
        <v>1.1440757491790787</v>
      </c>
      <c r="U99" s="1">
        <f ca="1">U39+NORMINV(RAND(),0,'Total-Smoothed'!$AG$2)</f>
        <v>0.2986336817866147</v>
      </c>
      <c r="V99" s="1">
        <f ca="1">V39+NORMINV(RAND(),0,'Total-Smoothed'!$AG$2)</f>
        <v>1.1464233071368866</v>
      </c>
      <c r="W99" s="1">
        <f ca="1">W39+NORMINV(RAND(),0,'Total-Smoothed'!$AG$2)</f>
        <v>0.59835396395961626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-4.1747604021278986E-2</v>
      </c>
      <c r="E100" s="1">
        <f ca="1">E40+NORMINV(RAND(),0,'Total-Smoothed'!$AG$2)</f>
        <v>0.10117812737742905</v>
      </c>
      <c r="F100" s="1">
        <f ca="1">F40+NORMINV(RAND(),0,'Total-Smoothed'!$AG$2)</f>
        <v>6.236807849964264E-2</v>
      </c>
      <c r="G100" s="1">
        <f ca="1">G40+NORMINV(RAND(),0,'Total-Smoothed'!$AG$2)</f>
        <v>1.0480816617421658E-2</v>
      </c>
      <c r="H100" s="1">
        <f ca="1">H40+NORMINV(RAND(),0,'Total-Smoothed'!$AG$2)</f>
        <v>4.2552641090658594E-2</v>
      </c>
      <c r="I100" s="1">
        <f ca="1">I40+NORMINV(RAND(),0,'Total-Smoothed'!$AG$2)</f>
        <v>-6.6903434592281805E-2</v>
      </c>
      <c r="J100" s="1">
        <f ca="1">J40+NORMINV(RAND(),0,'Total-Smoothed'!$AG$2)</f>
        <v>-8.6683814831798184E-2</v>
      </c>
      <c r="K100" s="1">
        <f ca="1">K40+NORMINV(RAND(),0,'Total-Smoothed'!$AG$2)</f>
        <v>-9.7645799153810407E-3</v>
      </c>
      <c r="L100" s="1">
        <f ca="1">L40+NORMINV(RAND(),0,'Total-Smoothed'!$AG$2)</f>
        <v>-4.2521489903290938E-2</v>
      </c>
      <c r="M100" s="1">
        <f ca="1">M40+NORMINV(RAND(),0,'Total-Smoothed'!$AG$2)</f>
        <v>9.4114968307362226E-2</v>
      </c>
      <c r="N100" s="1">
        <f ca="1">N40+NORMINV(RAND(),0,'Total-Smoothed'!$AG$2)</f>
        <v>4.6154193322858868E-2</v>
      </c>
      <c r="O100" s="1">
        <f ca="1">O40+NORMINV(RAND(),0,'Total-Smoothed'!$AG$2)</f>
        <v>0.74835326155669801</v>
      </c>
      <c r="P100" s="1">
        <f ca="1">P40+NORMINV(RAND(),0,'Total-Smoothed'!$AG$2)</f>
        <v>1.0426558213764126</v>
      </c>
      <c r="Q100" s="1">
        <f ca="1">Q40+NORMINV(RAND(),0,'Total-Smoothed'!$AG$2)</f>
        <v>1.0061580172889908</v>
      </c>
      <c r="R100" s="1">
        <f ca="1">R40+NORMINV(RAND(),0,'Total-Smoothed'!$AG$2)</f>
        <v>-0.10434169166446325</v>
      </c>
      <c r="S100" s="1">
        <f ca="1">S40+NORMINV(RAND(),0,'Total-Smoothed'!$AG$2)</f>
        <v>6.7935918731602596E-2</v>
      </c>
      <c r="T100" s="1">
        <f ca="1">T40+NORMINV(RAND(),0,'Total-Smoothed'!$AG$2)</f>
        <v>0.93900487862067217</v>
      </c>
      <c r="U100" s="1">
        <f ca="1">U40+NORMINV(RAND(),0,'Total-Smoothed'!$AG$2)</f>
        <v>-1.8739773473397198E-2</v>
      </c>
      <c r="V100" s="1">
        <f ca="1">V40+NORMINV(RAND(),0,'Total-Smoothed'!$AG$2)</f>
        <v>3.2327253518403973E-2</v>
      </c>
      <c r="W100" s="1">
        <f ca="1">W40+NORMINV(RAND(),0,'Total-Smoothed'!$AG$2)</f>
        <v>1.0469539780516899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8.1501281372229645E-2</v>
      </c>
      <c r="E101" s="1">
        <f ca="1">E41+NORMINV(RAND(),0,'Total-Smoothed'!$AG$2)</f>
        <v>7.4390111383321605E-2</v>
      </c>
      <c r="F101" s="1">
        <f ca="1">F41+NORMINV(RAND(),0,'Total-Smoothed'!$AG$2)</f>
        <v>-9.7527087669165569E-2</v>
      </c>
      <c r="G101" s="1">
        <f ca="1">G41+NORMINV(RAND(),0,'Total-Smoothed'!$AG$2)</f>
        <v>2.9897347107838656E-2</v>
      </c>
      <c r="H101" s="1">
        <f ca="1">H41+NORMINV(RAND(),0,'Total-Smoothed'!$AG$2)</f>
        <v>4.1313019557264477E-2</v>
      </c>
      <c r="I101" s="1">
        <f ca="1">I41+NORMINV(RAND(),0,'Total-Smoothed'!$AG$2)</f>
        <v>6.1271144592960965E-2</v>
      </c>
      <c r="J101" s="1">
        <f ca="1">J41+NORMINV(RAND(),0,'Total-Smoothed'!$AG$2)</f>
        <v>-0.10451821005716498</v>
      </c>
      <c r="K101" s="1">
        <f ca="1">K41+NORMINV(RAND(),0,'Total-Smoothed'!$AG$2)</f>
        <v>0.13132374840267455</v>
      </c>
      <c r="L101" s="1">
        <f ca="1">L41+NORMINV(RAND(),0,'Total-Smoothed'!$AG$2)</f>
        <v>2.0183586947016708E-2</v>
      </c>
      <c r="M101" s="1">
        <f ca="1">M41+NORMINV(RAND(),0,'Total-Smoothed'!$AG$2)</f>
        <v>0.93188074680723176</v>
      </c>
      <c r="N101" s="1">
        <f ca="1">N41+NORMINV(RAND(),0,'Total-Smoothed'!$AG$2)</f>
        <v>0.12108112343191785</v>
      </c>
      <c r="O101" s="1">
        <f ca="1">O41+NORMINV(RAND(),0,'Total-Smoothed'!$AG$2)</f>
        <v>-0.13700413010424875</v>
      </c>
      <c r="P101" s="1">
        <f ca="1">P41+NORMINV(RAND(),0,'Total-Smoothed'!$AG$2)</f>
        <v>0.19763850482251072</v>
      </c>
      <c r="Q101" s="1">
        <f ca="1">Q41+NORMINV(RAND(),0,'Total-Smoothed'!$AG$2)</f>
        <v>6.2267112579977524E-2</v>
      </c>
      <c r="R101" s="1">
        <f ca="1">R41+NORMINV(RAND(),0,'Total-Smoothed'!$AG$2)</f>
        <v>0.14473519335950863</v>
      </c>
      <c r="S101" s="1">
        <f ca="1">S41+NORMINV(RAND(),0,'Total-Smoothed'!$AG$2)</f>
        <v>0.23466273616321287</v>
      </c>
      <c r="T101" s="1">
        <f ca="1">T41+NORMINV(RAND(),0,'Total-Smoothed'!$AG$2)</f>
        <v>0.14497573289468141</v>
      </c>
      <c r="U101" s="1">
        <f ca="1">U41+NORMINV(RAND(),0,'Total-Smoothed'!$AG$2)</f>
        <v>-4.7130151120286234E-2</v>
      </c>
      <c r="V101" s="1">
        <f ca="1">V41+NORMINV(RAND(),0,'Total-Smoothed'!$AG$2)</f>
        <v>0.83487656898263474</v>
      </c>
      <c r="W101" s="1">
        <f ca="1">W41+NORMINV(RAND(),0,'Total-Smoothed'!$AG$2)</f>
        <v>0.15438423132129137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-0.14335721487792616</v>
      </c>
      <c r="E102" s="1">
        <f ca="1">E42+NORMINV(RAND(),0,'Total-Smoothed'!$AG$2)</f>
        <v>4.0982289310827327E-2</v>
      </c>
      <c r="F102" s="1">
        <f ca="1">F42+NORMINV(RAND(),0,'Total-Smoothed'!$AG$2)</f>
        <v>0.14594592967310541</v>
      </c>
      <c r="G102" s="1">
        <f ca="1">G42+NORMINV(RAND(),0,'Total-Smoothed'!$AG$2)</f>
        <v>0.17590604826571396</v>
      </c>
      <c r="H102" s="1">
        <f ca="1">H42+NORMINV(RAND(),0,'Total-Smoothed'!$AG$2)</f>
        <v>0.14538726986072006</v>
      </c>
      <c r="I102" s="1">
        <f ca="1">I42+NORMINV(RAND(),0,'Total-Smoothed'!$AG$2)</f>
        <v>0.2204569598417957</v>
      </c>
      <c r="J102" s="1">
        <f ca="1">J42+NORMINV(RAND(),0,'Total-Smoothed'!$AG$2)</f>
        <v>-8.0758884376056314E-2</v>
      </c>
      <c r="K102" s="1">
        <f ca="1">K42+NORMINV(RAND(),0,'Total-Smoothed'!$AG$2)</f>
        <v>5.4658427302022014E-2</v>
      </c>
      <c r="L102" s="1">
        <f ca="1">L42+NORMINV(RAND(),0,'Total-Smoothed'!$AG$2)</f>
        <v>-5.1005855997176608E-2</v>
      </c>
      <c r="M102" s="1">
        <f ca="1">M42+NORMINV(RAND(),0,'Total-Smoothed'!$AG$2)</f>
        <v>0.45385257245765726</v>
      </c>
      <c r="N102" s="1">
        <f ca="1">N42+NORMINV(RAND(),0,'Total-Smoothed'!$AG$2)</f>
        <v>0.10733093582872674</v>
      </c>
      <c r="O102" s="1">
        <f ca="1">O42+NORMINV(RAND(),0,'Total-Smoothed'!$AG$2)</f>
        <v>0.72282110119390652</v>
      </c>
      <c r="P102" s="1">
        <f ca="1">P42+NORMINV(RAND(),0,'Total-Smoothed'!$AG$2)</f>
        <v>0.1703314908970015</v>
      </c>
      <c r="Q102" s="1">
        <f ca="1">Q42+NORMINV(RAND(),0,'Total-Smoothed'!$AG$2)</f>
        <v>-0.15821187956174226</v>
      </c>
      <c r="R102" s="1">
        <f ca="1">R42+NORMINV(RAND(),0,'Total-Smoothed'!$AG$2)</f>
        <v>0.28436120241950014</v>
      </c>
      <c r="S102" s="1">
        <f ca="1">S42+NORMINV(RAND(),0,'Total-Smoothed'!$AG$2)</f>
        <v>0.20597772247602975</v>
      </c>
      <c r="T102" s="1">
        <f ca="1">T42+NORMINV(RAND(),0,'Total-Smoothed'!$AG$2)</f>
        <v>0.71437279674878995</v>
      </c>
      <c r="U102" s="1">
        <f ca="1">U42+NORMINV(RAND(),0,'Total-Smoothed'!$AG$2)</f>
        <v>0.99471742030925347</v>
      </c>
      <c r="V102" s="1">
        <f ca="1">V42+NORMINV(RAND(),0,'Total-Smoothed'!$AG$2)</f>
        <v>0.93109880320690452</v>
      </c>
      <c r="W102" s="1">
        <f ca="1">W42+NORMINV(RAND(),0,'Total-Smoothed'!$AG$2)</f>
        <v>0.49183394217863019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0.24870356629688764</v>
      </c>
      <c r="E103" s="1">
        <f ca="1">E43+NORMINV(RAND(),0,'Total-Smoothed'!$AG$2)</f>
        <v>-8.1798030286495349E-2</v>
      </c>
      <c r="F103" s="1">
        <f ca="1">F43+NORMINV(RAND(),0,'Total-Smoothed'!$AG$2)</f>
        <v>-2.0493427221394956E-2</v>
      </c>
      <c r="G103" s="1">
        <f ca="1">G43+NORMINV(RAND(),0,'Total-Smoothed'!$AG$2)</f>
        <v>-0.11599763916645987</v>
      </c>
      <c r="H103" s="1">
        <f ca="1">H43+NORMINV(RAND(),0,'Total-Smoothed'!$AG$2)</f>
        <v>-7.2933013781481773E-2</v>
      </c>
      <c r="I103" s="1">
        <f ca="1">I43+NORMINV(RAND(),0,'Total-Smoothed'!$AG$2)</f>
        <v>-7.2808063813275023E-2</v>
      </c>
      <c r="J103" s="1">
        <f ca="1">J43+NORMINV(RAND(),0,'Total-Smoothed'!$AG$2)</f>
        <v>-0.15126884609076133</v>
      </c>
      <c r="K103" s="1">
        <f ca="1">K43+NORMINV(RAND(),0,'Total-Smoothed'!$AG$2)</f>
        <v>1.4082968421219951E-2</v>
      </c>
      <c r="L103" s="1">
        <f ca="1">L43+NORMINV(RAND(),0,'Total-Smoothed'!$AG$2)</f>
        <v>2.2725679980418405E-2</v>
      </c>
      <c r="M103" s="1">
        <f ca="1">M43+NORMINV(RAND(),0,'Total-Smoothed'!$AG$2)</f>
        <v>0.64905927447491996</v>
      </c>
      <c r="N103" s="1">
        <f ca="1">N43+NORMINV(RAND(),0,'Total-Smoothed'!$AG$2)</f>
        <v>-0.10118370496584754</v>
      </c>
      <c r="O103" s="1">
        <f ca="1">O43+NORMINV(RAND(),0,'Total-Smoothed'!$AG$2)</f>
        <v>4.859321418127828E-2</v>
      </c>
      <c r="P103" s="1">
        <f ca="1">P43+NORMINV(RAND(),0,'Total-Smoothed'!$AG$2)</f>
        <v>7.6578010640472483E-2</v>
      </c>
      <c r="Q103" s="1">
        <f ca="1">Q43+NORMINV(RAND(),0,'Total-Smoothed'!$AG$2)</f>
        <v>4.5104103973928028E-2</v>
      </c>
      <c r="R103" s="1">
        <f ca="1">R43+NORMINV(RAND(),0,'Total-Smoothed'!$AG$2)</f>
        <v>0.11895960052809434</v>
      </c>
      <c r="S103" s="1">
        <f ca="1">S43+NORMINV(RAND(),0,'Total-Smoothed'!$AG$2)</f>
        <v>0.14537754187624741</v>
      </c>
      <c r="T103" s="1">
        <f ca="1">T43+NORMINV(RAND(),0,'Total-Smoothed'!$AG$2)</f>
        <v>3.6629681076733395E-2</v>
      </c>
      <c r="U103" s="1">
        <f ca="1">U43+NORMINV(RAND(),0,'Total-Smoothed'!$AG$2)</f>
        <v>0.42768674802646023</v>
      </c>
      <c r="V103" s="1">
        <f ca="1">V43+NORMINV(RAND(),0,'Total-Smoothed'!$AG$2)</f>
        <v>-6.2573271135839589E-2</v>
      </c>
      <c r="W103" s="1">
        <f ca="1">W43+NORMINV(RAND(),0,'Total-Smoothed'!$AG$2)</f>
        <v>0.86786154713173247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-4.217773057472702E-2</v>
      </c>
      <c r="E104" s="1">
        <f ca="1">E44+NORMINV(RAND(),0,'Total-Smoothed'!$AG$2)</f>
        <v>-7.3815352619930344E-2</v>
      </c>
      <c r="F104" s="1">
        <f ca="1">F44+NORMINV(RAND(),0,'Total-Smoothed'!$AG$2)</f>
        <v>0.10533879604109635</v>
      </c>
      <c r="G104" s="1">
        <f ca="1">G44+NORMINV(RAND(),0,'Total-Smoothed'!$AG$2)</f>
        <v>-1.7268715792524439E-2</v>
      </c>
      <c r="H104" s="1">
        <f ca="1">H44+NORMINV(RAND(),0,'Total-Smoothed'!$AG$2)</f>
        <v>9.5842817447456277E-2</v>
      </c>
      <c r="I104" s="1">
        <f ca="1">I44+NORMINV(RAND(),0,'Total-Smoothed'!$AG$2)</f>
        <v>3.3721978704033942E-2</v>
      </c>
      <c r="J104" s="1">
        <f ca="1">J44+NORMINV(RAND(),0,'Total-Smoothed'!$AG$2)</f>
        <v>7.8339333227599242E-2</v>
      </c>
      <c r="K104" s="1">
        <f ca="1">K44+NORMINV(RAND(),0,'Total-Smoothed'!$AG$2)</f>
        <v>-7.5010122366394941E-2</v>
      </c>
      <c r="L104" s="1">
        <f ca="1">L44+NORMINV(RAND(),0,'Total-Smoothed'!$AG$2)</f>
        <v>6.5287109532652932E-2</v>
      </c>
      <c r="M104" s="1">
        <f ca="1">M44+NORMINV(RAND(),0,'Total-Smoothed'!$AG$2)</f>
        <v>0.17613477092525442</v>
      </c>
      <c r="N104" s="1">
        <f ca="1">N44+NORMINV(RAND(),0,'Total-Smoothed'!$AG$2)</f>
        <v>-1.6650481831997958E-2</v>
      </c>
      <c r="O104" s="1">
        <f ca="1">O44+NORMINV(RAND(),0,'Total-Smoothed'!$AG$2)</f>
        <v>0.44198141464432694</v>
      </c>
      <c r="P104" s="1">
        <f ca="1">P44+NORMINV(RAND(),0,'Total-Smoothed'!$AG$2)</f>
        <v>1.0334160029300528</v>
      </c>
      <c r="Q104" s="1">
        <f ca="1">Q44+NORMINV(RAND(),0,'Total-Smoothed'!$AG$2)</f>
        <v>0.49583932590501822</v>
      </c>
      <c r="R104" s="1">
        <f ca="1">R44+NORMINV(RAND(),0,'Total-Smoothed'!$AG$2)</f>
        <v>-2.3690831324194889E-2</v>
      </c>
      <c r="S104" s="1">
        <f ca="1">S44+NORMINV(RAND(),0,'Total-Smoothed'!$AG$2)</f>
        <v>0.12059436105346263</v>
      </c>
      <c r="T104" s="1">
        <f ca="1">T44+NORMINV(RAND(),0,'Total-Smoothed'!$AG$2)</f>
        <v>0.32343112604240731</v>
      </c>
      <c r="U104" s="1">
        <f ca="1">U44+NORMINV(RAND(),0,'Total-Smoothed'!$AG$2)</f>
        <v>6.3920794959106131E-2</v>
      </c>
      <c r="V104" s="1">
        <f ca="1">V44+NORMINV(RAND(),0,'Total-Smoothed'!$AG$2)</f>
        <v>0.28889906046252245</v>
      </c>
      <c r="W104" s="1">
        <f ca="1">W44+NORMINV(RAND(),0,'Total-Smoothed'!$AG$2)</f>
        <v>0.97386723747528758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-0.24439214957562497</v>
      </c>
      <c r="E105" s="1">
        <f ca="1">E45+NORMINV(RAND(),0,'Total-Smoothed'!$AG$2)</f>
        <v>-4.6559616598275233E-2</v>
      </c>
      <c r="F105" s="1">
        <f ca="1">F45+NORMINV(RAND(),0,'Total-Smoothed'!$AG$2)</f>
        <v>7.1404969026941406E-2</v>
      </c>
      <c r="G105" s="1">
        <f ca="1">G45+NORMINV(RAND(),0,'Total-Smoothed'!$AG$2)</f>
        <v>4.8576132636117507E-3</v>
      </c>
      <c r="H105" s="1">
        <f ca="1">H45+NORMINV(RAND(),0,'Total-Smoothed'!$AG$2)</f>
        <v>0.15565452723272649</v>
      </c>
      <c r="I105" s="1">
        <f ca="1">I45+NORMINV(RAND(),0,'Total-Smoothed'!$AG$2)</f>
        <v>-3.9912380763878277E-3</v>
      </c>
      <c r="J105" s="1">
        <f ca="1">J45+NORMINV(RAND(),0,'Total-Smoothed'!$AG$2)</f>
        <v>0.16758587873176639</v>
      </c>
      <c r="K105" s="1">
        <f ca="1">K45+NORMINV(RAND(),0,'Total-Smoothed'!$AG$2)</f>
        <v>-7.4072337803132285E-2</v>
      </c>
      <c r="L105" s="1">
        <f ca="1">L45+NORMINV(RAND(),0,'Total-Smoothed'!$AG$2)</f>
        <v>-3.7252654679289884E-2</v>
      </c>
      <c r="M105" s="1">
        <f ca="1">M45+NORMINV(RAND(),0,'Total-Smoothed'!$AG$2)</f>
        <v>2.2544880693065192E-2</v>
      </c>
      <c r="N105" s="1">
        <f ca="1">N45+NORMINV(RAND(),0,'Total-Smoothed'!$AG$2)</f>
        <v>0.12032835826010223</v>
      </c>
      <c r="O105" s="1">
        <f ca="1">O45+NORMINV(RAND(),0,'Total-Smoothed'!$AG$2)</f>
        <v>0.40687921517076786</v>
      </c>
      <c r="P105" s="1">
        <f ca="1">P45+NORMINV(RAND(),0,'Total-Smoothed'!$AG$2)</f>
        <v>3.6930015319966286E-2</v>
      </c>
      <c r="Q105" s="1">
        <f ca="1">Q45+NORMINV(RAND(),0,'Total-Smoothed'!$AG$2)</f>
        <v>0.26031368735681826</v>
      </c>
      <c r="R105" s="1">
        <f ca="1">R45+NORMINV(RAND(),0,'Total-Smoothed'!$AG$2)</f>
        <v>0.25375262609496663</v>
      </c>
      <c r="S105" s="1">
        <f ca="1">S45+NORMINV(RAND(),0,'Total-Smoothed'!$AG$2)</f>
        <v>0.17805547693751847</v>
      </c>
      <c r="T105" s="1">
        <f ca="1">T45+NORMINV(RAND(),0,'Total-Smoothed'!$AG$2)</f>
        <v>-0.10517896879033119</v>
      </c>
      <c r="U105" s="1">
        <f ca="1">U45+NORMINV(RAND(),0,'Total-Smoothed'!$AG$2)</f>
        <v>1.0283043162180108</v>
      </c>
      <c r="V105" s="1">
        <f ca="1">V45+NORMINV(RAND(),0,'Total-Smoothed'!$AG$2)</f>
        <v>0.93494974043785706</v>
      </c>
      <c r="W105" s="1">
        <f ca="1">W45+NORMINV(RAND(),0,'Total-Smoothed'!$AG$2)</f>
        <v>0.21912315167706553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-0.1328661770686469</v>
      </c>
      <c r="E106" s="1">
        <f ca="1">E46+NORMINV(RAND(),0,'Total-Smoothed'!$AG$2)</f>
        <v>-0.1338112342868471</v>
      </c>
      <c r="F106" s="1">
        <f ca="1">F46+NORMINV(RAND(),0,'Total-Smoothed'!$AG$2)</f>
        <v>0.15371068609322353</v>
      </c>
      <c r="G106" s="1">
        <f ca="1">G46+NORMINV(RAND(),0,'Total-Smoothed'!$AG$2)</f>
        <v>7.2397485131233934E-3</v>
      </c>
      <c r="H106" s="1">
        <f ca="1">H46+NORMINV(RAND(),0,'Total-Smoothed'!$AG$2)</f>
        <v>0.18300439611732958</v>
      </c>
      <c r="I106" s="1">
        <f ca="1">I46+NORMINV(RAND(),0,'Total-Smoothed'!$AG$2)</f>
        <v>-1.0223742675125084E-2</v>
      </c>
      <c r="J106" s="1">
        <f ca="1">J46+NORMINV(RAND(),0,'Total-Smoothed'!$AG$2)</f>
        <v>-0.12679248257108491</v>
      </c>
      <c r="K106" s="1">
        <f ca="1">K46+NORMINV(RAND(),0,'Total-Smoothed'!$AG$2)</f>
        <v>-1.4478262297111034E-2</v>
      </c>
      <c r="L106" s="1">
        <f ca="1">L46+NORMINV(RAND(),0,'Total-Smoothed'!$AG$2)</f>
        <v>6.922661629145678E-2</v>
      </c>
      <c r="M106" s="1">
        <f ca="1">M46+NORMINV(RAND(),0,'Total-Smoothed'!$AG$2)</f>
        <v>-8.2664074528224968E-2</v>
      </c>
      <c r="N106" s="1">
        <f ca="1">N46+NORMINV(RAND(),0,'Total-Smoothed'!$AG$2)</f>
        <v>8.8208779415227395E-2</v>
      </c>
      <c r="O106" s="1">
        <f ca="1">O46+NORMINV(RAND(),0,'Total-Smoothed'!$AG$2)</f>
        <v>0.43271033473350534</v>
      </c>
      <c r="P106" s="1">
        <f ca="1">P46+NORMINV(RAND(),0,'Total-Smoothed'!$AG$2)</f>
        <v>0.95857120377745542</v>
      </c>
      <c r="Q106" s="1">
        <f ca="1">Q46+NORMINV(RAND(),0,'Total-Smoothed'!$AG$2)</f>
        <v>0.16341029052086237</v>
      </c>
      <c r="R106" s="1">
        <f ca="1">R46+NORMINV(RAND(),0,'Total-Smoothed'!$AG$2)</f>
        <v>-2.8966280304660707E-3</v>
      </c>
      <c r="S106" s="1">
        <f ca="1">S46+NORMINV(RAND(),0,'Total-Smoothed'!$AG$2)</f>
        <v>0.15783005380688675</v>
      </c>
      <c r="T106" s="1">
        <f ca="1">T46+NORMINV(RAND(),0,'Total-Smoothed'!$AG$2)</f>
        <v>0.88710244704478369</v>
      </c>
      <c r="U106" s="1">
        <f ca="1">U46+NORMINV(RAND(),0,'Total-Smoothed'!$AG$2)</f>
        <v>0.11882459246855125</v>
      </c>
      <c r="V106" s="1">
        <f ca="1">V46+NORMINV(RAND(),0,'Total-Smoothed'!$AG$2)</f>
        <v>0.61056156217377788</v>
      </c>
      <c r="W106" s="1">
        <f ca="1">W46+NORMINV(RAND(),0,'Total-Smoothed'!$AG$2)</f>
        <v>0.87978758552583192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-0.18968038958856787</v>
      </c>
      <c r="E107" s="1">
        <f ca="1">E47+NORMINV(RAND(),0,'Total-Smoothed'!$AG$2)</f>
        <v>2.9991110311847324E-3</v>
      </c>
      <c r="F107" s="1">
        <f ca="1">F47+NORMINV(RAND(),0,'Total-Smoothed'!$AG$2)</f>
        <v>2.5751927782669919E-2</v>
      </c>
      <c r="G107" s="1">
        <f ca="1">G47+NORMINV(RAND(),0,'Total-Smoothed'!$AG$2)</f>
        <v>-6.0523480640338856E-2</v>
      </c>
      <c r="H107" s="1">
        <f ca="1">H47+NORMINV(RAND(),0,'Total-Smoothed'!$AG$2)</f>
        <v>3.8084787865060775E-2</v>
      </c>
      <c r="I107" s="1">
        <f ca="1">I47+NORMINV(RAND(),0,'Total-Smoothed'!$AG$2)</f>
        <v>3.1605655435216186E-2</v>
      </c>
      <c r="J107" s="1">
        <f ca="1">J47+NORMINV(RAND(),0,'Total-Smoothed'!$AG$2)</f>
        <v>8.1254006793733166E-2</v>
      </c>
      <c r="K107" s="1">
        <f ca="1">K47+NORMINV(RAND(),0,'Total-Smoothed'!$AG$2)</f>
        <v>-9.666444571816854E-2</v>
      </c>
      <c r="L107" s="1">
        <f ca="1">L47+NORMINV(RAND(),0,'Total-Smoothed'!$AG$2)</f>
        <v>-1.9253797681548009E-2</v>
      </c>
      <c r="M107" s="1">
        <f ca="1">M47+NORMINV(RAND(),0,'Total-Smoothed'!$AG$2)</f>
        <v>0.70057727156305993</v>
      </c>
      <c r="N107" s="1">
        <f ca="1">N47+NORMINV(RAND(),0,'Total-Smoothed'!$AG$2)</f>
        <v>0.16220655521176675</v>
      </c>
      <c r="O107" s="1">
        <f ca="1">O47+NORMINV(RAND(),0,'Total-Smoothed'!$AG$2)</f>
        <v>-9.3958721211777493E-2</v>
      </c>
      <c r="P107" s="1">
        <f ca="1">P47+NORMINV(RAND(),0,'Total-Smoothed'!$AG$2)</f>
        <v>0.96289408653554043</v>
      </c>
      <c r="Q107" s="1">
        <f ca="1">Q47+NORMINV(RAND(),0,'Total-Smoothed'!$AG$2)</f>
        <v>-4.4166922037168481E-2</v>
      </c>
      <c r="R107" s="1">
        <f ca="1">R47+NORMINV(RAND(),0,'Total-Smoothed'!$AG$2)</f>
        <v>-2.8046274037186639E-2</v>
      </c>
      <c r="S107" s="1">
        <f ca="1">S47+NORMINV(RAND(),0,'Total-Smoothed'!$AG$2)</f>
        <v>0.25322931141751753</v>
      </c>
      <c r="T107" s="1">
        <f ca="1">T47+NORMINV(RAND(),0,'Total-Smoothed'!$AG$2)</f>
        <v>0.80708218285826039</v>
      </c>
      <c r="U107" s="1">
        <f ca="1">U47+NORMINV(RAND(),0,'Total-Smoothed'!$AG$2)</f>
        <v>7.4549130752886023E-2</v>
      </c>
      <c r="V107" s="1">
        <f ca="1">V47+NORMINV(RAND(),0,'Total-Smoothed'!$AG$2)</f>
        <v>0.14417202577790161</v>
      </c>
      <c r="W107" s="1">
        <f ca="1">W47+NORMINV(RAND(),0,'Total-Smoothed'!$AG$2)</f>
        <v>0.99837917637004325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9.8163859575061851E-2</v>
      </c>
      <c r="E108" s="1">
        <f ca="1">E48+NORMINV(RAND(),0,'Total-Smoothed'!$AG$2)</f>
        <v>2.8755856140902359E-2</v>
      </c>
      <c r="F108" s="1">
        <f ca="1">F48+NORMINV(RAND(),0,'Total-Smoothed'!$AG$2)</f>
        <v>0.22819871286772628</v>
      </c>
      <c r="G108" s="1">
        <f ca="1">G48+NORMINV(RAND(),0,'Total-Smoothed'!$AG$2)</f>
        <v>3.1677034292277896E-2</v>
      </c>
      <c r="H108" s="1">
        <f ca="1">H48+NORMINV(RAND(),0,'Total-Smoothed'!$AG$2)</f>
        <v>0.15447193935568593</v>
      </c>
      <c r="I108" s="1">
        <f ca="1">I48+NORMINV(RAND(),0,'Total-Smoothed'!$AG$2)</f>
        <v>7.6921768032526316E-2</v>
      </c>
      <c r="J108" s="1">
        <f ca="1">J48+NORMINV(RAND(),0,'Total-Smoothed'!$AG$2)</f>
        <v>2.5852741665875287E-2</v>
      </c>
      <c r="K108" s="1">
        <f ca="1">K48+NORMINV(RAND(),0,'Total-Smoothed'!$AG$2)</f>
        <v>-4.9229401157309005E-2</v>
      </c>
      <c r="L108" s="1">
        <f ca="1">L48+NORMINV(RAND(),0,'Total-Smoothed'!$AG$2)</f>
        <v>-0.15371207704031331</v>
      </c>
      <c r="M108" s="1">
        <f ca="1">M48+NORMINV(RAND(),0,'Total-Smoothed'!$AG$2)</f>
        <v>-1.7032063814856814E-2</v>
      </c>
      <c r="N108" s="1">
        <f ca="1">N48+NORMINV(RAND(),0,'Total-Smoothed'!$AG$2)</f>
        <v>-0.13280979806900178</v>
      </c>
      <c r="O108" s="1">
        <f ca="1">O48+NORMINV(RAND(),0,'Total-Smoothed'!$AG$2)</f>
        <v>0.4753132794989523</v>
      </c>
      <c r="P108" s="1">
        <f ca="1">P48+NORMINV(RAND(),0,'Total-Smoothed'!$AG$2)</f>
        <v>0.77026753187578201</v>
      </c>
      <c r="Q108" s="1">
        <f ca="1">Q48+NORMINV(RAND(),0,'Total-Smoothed'!$AG$2)</f>
        <v>0.8399209413487625</v>
      </c>
      <c r="R108" s="1">
        <f ca="1">R48+NORMINV(RAND(),0,'Total-Smoothed'!$AG$2)</f>
        <v>-8.2656109136589717E-2</v>
      </c>
      <c r="S108" s="1">
        <f ca="1">S48+NORMINV(RAND(),0,'Total-Smoothed'!$AG$2)</f>
        <v>8.6151526042725898E-2</v>
      </c>
      <c r="T108" s="1">
        <f ca="1">T48+NORMINV(RAND(),0,'Total-Smoothed'!$AG$2)</f>
        <v>5.6606679854514674E-2</v>
      </c>
      <c r="U108" s="1">
        <f ca="1">U48+NORMINV(RAND(),0,'Total-Smoothed'!$AG$2)</f>
        <v>0.10568433472544511</v>
      </c>
      <c r="V108" s="1">
        <f ca="1">V48+NORMINV(RAND(),0,'Total-Smoothed'!$AG$2)</f>
        <v>0.36350539221916151</v>
      </c>
      <c r="W108" s="1">
        <f ca="1">W48+NORMINV(RAND(),0,'Total-Smoothed'!$AG$2)</f>
        <v>0.89616802335452639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-0.10085374323539631</v>
      </c>
      <c r="E111" s="1">
        <f ca="1">(E61+0.6*(F61+D61)+0.15*G1)/(1+2*0.6+0.15)</f>
        <v>-0.11623530194853374</v>
      </c>
      <c r="F111" s="1">
        <f ca="1">(F61+0.6*(G61+E61)+0.15*(D61+H61))/(1+2*0.6+2*0.15)</f>
        <v>-5.0565956667357179E-2</v>
      </c>
      <c r="G111" s="1">
        <f t="shared" ref="G111:H126" ca="1" si="10">(G61+0.6*(H61+F61)+0.15*(E61+I61))/(1+2*0.6+2*0.15)</f>
        <v>3.6609409432455046E-2</v>
      </c>
      <c r="H111" s="1">
        <f ca="1">(H61+0.6*(I61+G61)+0.15*(F61+J61))/(1+2*0.6+2*0.15)</f>
        <v>5.8946747905891342E-2</v>
      </c>
      <c r="I111" s="1">
        <f t="shared" ref="I111:U126" ca="1" si="11">(I61+0.6*(J61+H61)+0.15*(G61+K61))/(1+2*0.6+2*0.15)</f>
        <v>4.3028418120479604E-2</v>
      </c>
      <c r="J111" s="1">
        <f t="shared" ca="1" si="11"/>
        <v>1.0545198660810964E-2</v>
      </c>
      <c r="K111" s="1">
        <f t="shared" ca="1" si="11"/>
        <v>9.2817815659784024E-3</v>
      </c>
      <c r="L111" s="1">
        <f t="shared" ca="1" si="11"/>
        <v>0.12290712939969732</v>
      </c>
      <c r="M111" s="1">
        <f t="shared" ca="1" si="11"/>
        <v>0.31749773927475256</v>
      </c>
      <c r="N111" s="1">
        <f t="shared" ca="1" si="11"/>
        <v>0.2690557315294938</v>
      </c>
      <c r="O111" s="1">
        <f t="shared" ca="1" si="11"/>
        <v>0.12970477353906093</v>
      </c>
      <c r="P111" s="1">
        <f t="shared" ca="1" si="11"/>
        <v>2.0833612972154247E-3</v>
      </c>
      <c r="Q111" s="1">
        <f t="shared" ca="1" si="11"/>
        <v>-1.472101372614569E-2</v>
      </c>
      <c r="R111" s="1">
        <f t="shared" ca="1" si="11"/>
        <v>5.8765419774374675E-2</v>
      </c>
      <c r="S111" s="1">
        <f t="shared" ca="1" si="11"/>
        <v>5.807817540393214E-2</v>
      </c>
      <c r="T111" s="1">
        <f t="shared" ca="1" si="11"/>
        <v>-1.961328904592078E-2</v>
      </c>
      <c r="U111" s="1">
        <f t="shared" ca="1" si="11"/>
        <v>-4.4627384280188698E-2</v>
      </c>
      <c r="V111" s="1">
        <f ca="1">(V61+0.6*(W61+U61)+0.15*T1)/(1+2*0.6+0.15)</f>
        <v>1.5697407557285763E-2</v>
      </c>
      <c r="W111" s="1">
        <f ca="1">(W61+0.6*(V61)+0.15*U61)/(1+0.6+0.15)</f>
        <v>8.0534775076807369E-2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2.5037320774122247E-2</v>
      </c>
      <c r="E112" s="1">
        <f t="shared" ref="E112:E158" ca="1" si="13">(E62+0.6*(F62+D62)+0.15*G2)/(1+2*0.6+0.15)</f>
        <v>2.4916505016514906E-2</v>
      </c>
      <c r="F112" s="1">
        <f t="shared" ref="F112:U127" ca="1" si="14">(F62+0.6*(G62+E62)+0.15*(D62+H62))/(1+2*0.6+2*0.15)</f>
        <v>-3.3497735515307922E-2</v>
      </c>
      <c r="G112" s="1">
        <f t="shared" ca="1" si="10"/>
        <v>-7.1702441415537208E-2</v>
      </c>
      <c r="H112" s="1">
        <f t="shared" ca="1" si="10"/>
        <v>-4.1732445564160378E-2</v>
      </c>
      <c r="I112" s="1">
        <f t="shared" ca="1" si="11"/>
        <v>3.070370978958132E-2</v>
      </c>
      <c r="J112" s="1">
        <f t="shared" ca="1" si="11"/>
        <v>7.5516208003956226E-2</v>
      </c>
      <c r="K112" s="1">
        <f t="shared" ca="1" si="11"/>
        <v>0.12923862792960622</v>
      </c>
      <c r="L112" s="1">
        <f t="shared" ca="1" si="11"/>
        <v>0.27237137752174567</v>
      </c>
      <c r="M112" s="1">
        <f t="shared" ca="1" si="11"/>
        <v>0.43068080763564731</v>
      </c>
      <c r="N112" s="1">
        <f t="shared" ca="1" si="11"/>
        <v>0.31915446145621906</v>
      </c>
      <c r="O112" s="1">
        <f t="shared" ca="1" si="11"/>
        <v>0.23020475323356598</v>
      </c>
      <c r="P112" s="1">
        <f t="shared" ca="1" si="11"/>
        <v>0.24323212600901928</v>
      </c>
      <c r="Q112" s="1">
        <f t="shared" ca="1" si="11"/>
        <v>0.21199561079514501</v>
      </c>
      <c r="R112" s="1">
        <f t="shared" ca="1" si="11"/>
        <v>0.15963207087076439</v>
      </c>
      <c r="S112" s="1">
        <f t="shared" ca="1" si="11"/>
        <v>0.13100996342582211</v>
      </c>
      <c r="T112" s="1">
        <f t="shared" ca="1" si="11"/>
        <v>0.10709227730551518</v>
      </c>
      <c r="U112" s="1">
        <f t="shared" ca="1" si="11"/>
        <v>9.7324618775247534E-2</v>
      </c>
      <c r="V112" s="1">
        <f t="shared" ref="V112:V158" ca="1" si="15">(V62+0.6*(W62+U62)+0.15*T2)/(1+2*0.6+0.15)</f>
        <v>0.16004274257113818</v>
      </c>
      <c r="W112" s="1">
        <f t="shared" ref="W112:W157" ca="1" si="16">(W62+0.6*(V62)+0.15*U62)/(1+0.6+0.15)</f>
        <v>0.26366876472418271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5.8374427188322094E-2</v>
      </c>
      <c r="E113" s="1">
        <f t="shared" ca="1" si="13"/>
        <v>5.719290228580496E-2</v>
      </c>
      <c r="F113" s="1">
        <f t="shared" ca="1" si="14"/>
        <v>8.027924007935279E-2</v>
      </c>
      <c r="G113" s="1">
        <f t="shared" ca="1" si="10"/>
        <v>0.10128597295938402</v>
      </c>
      <c r="H113" s="1">
        <f t="shared" ca="1" si="10"/>
        <v>0.10358663040290139</v>
      </c>
      <c r="I113" s="1">
        <f t="shared" ca="1" si="11"/>
        <v>6.8083607562805362E-2</v>
      </c>
      <c r="J113" s="1">
        <f t="shared" ca="1" si="11"/>
        <v>1.7864673234420824E-2</v>
      </c>
      <c r="K113" s="1">
        <f t="shared" ca="1" si="11"/>
        <v>3.5088246101335194E-2</v>
      </c>
      <c r="L113" s="1">
        <f t="shared" ca="1" si="11"/>
        <v>0.19123066148345655</v>
      </c>
      <c r="M113" s="1">
        <f t="shared" ca="1" si="11"/>
        <v>0.32914188025129693</v>
      </c>
      <c r="N113" s="1">
        <f t="shared" ca="1" si="11"/>
        <v>0.1987556265964141</v>
      </c>
      <c r="O113" s="1">
        <f t="shared" ca="1" si="11"/>
        <v>6.188342617527999E-2</v>
      </c>
      <c r="P113" s="1">
        <f t="shared" ca="1" si="11"/>
        <v>4.8185806527589262E-2</v>
      </c>
      <c r="Q113" s="1">
        <f t="shared" ca="1" si="11"/>
        <v>6.7551585638139691E-2</v>
      </c>
      <c r="R113" s="1">
        <f t="shared" ca="1" si="11"/>
        <v>5.3649444297302618E-2</v>
      </c>
      <c r="S113" s="1">
        <f t="shared" ca="1" si="11"/>
        <v>2.0714999233112673E-2</v>
      </c>
      <c r="T113" s="1">
        <f t="shared" ca="1" si="11"/>
        <v>-2.0667056830368086E-2</v>
      </c>
      <c r="U113" s="1">
        <f t="shared" ca="1" si="11"/>
        <v>-4.6713073517886811E-2</v>
      </c>
      <c r="V113" s="1">
        <f t="shared" ca="1" si="15"/>
        <v>-2.0283871104729422E-2</v>
      </c>
      <c r="W113" s="1">
        <f t="shared" ca="1" si="16"/>
        <v>-9.3027080559110516E-3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-8.6534190292359859E-3</v>
      </c>
      <c r="E114" s="1">
        <f t="shared" ca="1" si="13"/>
        <v>-2.7215042657414701E-2</v>
      </c>
      <c r="F114" s="1">
        <f t="shared" ca="1" si="14"/>
        <v>-4.3032428356201351E-2</v>
      </c>
      <c r="G114" s="1">
        <f t="shared" ca="1" si="10"/>
        <v>-2.2015416387092708E-2</v>
      </c>
      <c r="H114" s="1">
        <f t="shared" ca="1" si="10"/>
        <v>2.1205270464950514E-2</v>
      </c>
      <c r="I114" s="1">
        <f t="shared" ca="1" si="11"/>
        <v>2.3481986137260429E-2</v>
      </c>
      <c r="J114" s="1">
        <f t="shared" ca="1" si="11"/>
        <v>-2.0700788983898877E-2</v>
      </c>
      <c r="K114" s="1">
        <f t="shared" ca="1" si="11"/>
        <v>2.0701041113418923E-2</v>
      </c>
      <c r="L114" s="1">
        <f t="shared" ca="1" si="11"/>
        <v>0.19870760014339428</v>
      </c>
      <c r="M114" s="1">
        <f t="shared" ca="1" si="11"/>
        <v>0.36344052878754918</v>
      </c>
      <c r="N114" s="1">
        <f t="shared" ca="1" si="11"/>
        <v>0.24066369274568475</v>
      </c>
      <c r="O114" s="1">
        <f t="shared" ca="1" si="11"/>
        <v>0.11183799375981045</v>
      </c>
      <c r="P114" s="1">
        <f t="shared" ca="1" si="11"/>
        <v>2.5372333177330154E-2</v>
      </c>
      <c r="Q114" s="1">
        <f t="shared" ca="1" si="11"/>
        <v>2.1635621938014403E-2</v>
      </c>
      <c r="R114" s="1">
        <f t="shared" ca="1" si="11"/>
        <v>5.3570873819198936E-2</v>
      </c>
      <c r="S114" s="1">
        <f t="shared" ca="1" si="11"/>
        <v>5.4682753722946065E-2</v>
      </c>
      <c r="T114" s="1">
        <f t="shared" ca="1" si="11"/>
        <v>3.4099631735797678E-2</v>
      </c>
      <c r="U114" s="1">
        <f t="shared" ca="1" si="11"/>
        <v>7.5155699408061146E-4</v>
      </c>
      <c r="V114" s="1">
        <f t="shared" ca="1" si="15"/>
        <v>-3.6087329978818368E-2</v>
      </c>
      <c r="W114" s="1">
        <f t="shared" ca="1" si="16"/>
        <v>-3.5506998618862202E-2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-8.9525864921105383E-2</v>
      </c>
      <c r="E115" s="1">
        <f t="shared" ca="1" si="13"/>
        <v>-7.6662964988784027E-2</v>
      </c>
      <c r="F115" s="1">
        <f t="shared" ca="1" si="14"/>
        <v>-4.4296286234689557E-2</v>
      </c>
      <c r="G115" s="1">
        <f t="shared" ca="1" si="10"/>
        <v>2.462090060837286E-2</v>
      </c>
      <c r="H115" s="1">
        <f t="shared" ca="1" si="10"/>
        <v>7.1708952735787035E-2</v>
      </c>
      <c r="I115" s="1">
        <f t="shared" ca="1" si="11"/>
        <v>8.5083270994974383E-2</v>
      </c>
      <c r="J115" s="1">
        <f t="shared" ca="1" si="11"/>
        <v>5.6225652513091549E-2</v>
      </c>
      <c r="K115" s="1">
        <f t="shared" ca="1" si="11"/>
        <v>6.4235963336094298E-2</v>
      </c>
      <c r="L115" s="1">
        <f t="shared" ca="1" si="11"/>
        <v>0.19647244895627433</v>
      </c>
      <c r="M115" s="1">
        <f t="shared" ca="1" si="11"/>
        <v>0.33333653331172114</v>
      </c>
      <c r="N115" s="1">
        <f t="shared" ca="1" si="11"/>
        <v>0.20424699505727392</v>
      </c>
      <c r="O115" s="1">
        <f t="shared" ca="1" si="11"/>
        <v>0.10612613357874365</v>
      </c>
      <c r="P115" s="1">
        <f t="shared" ca="1" si="11"/>
        <v>0.10336935778853491</v>
      </c>
      <c r="Q115" s="1">
        <f t="shared" ca="1" si="11"/>
        <v>7.8740858110946069E-2</v>
      </c>
      <c r="R115" s="1">
        <f t="shared" ca="1" si="11"/>
        <v>2.887532543100434E-2</v>
      </c>
      <c r="S115" s="1">
        <f t="shared" ca="1" si="11"/>
        <v>-2.8342882770070216E-2</v>
      </c>
      <c r="T115" s="1">
        <f t="shared" ca="1" si="11"/>
        <v>-5.3606280221881339E-2</v>
      </c>
      <c r="U115" s="1">
        <f t="shared" ca="1" si="11"/>
        <v>-2.7445429435647734E-2</v>
      </c>
      <c r="V115" s="1">
        <f t="shared" ca="1" si="15"/>
        <v>7.1571494470565905E-2</v>
      </c>
      <c r="W115" s="1">
        <f t="shared" ca="1" si="16"/>
        <v>0.20823521453423857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6.2688123922060926E-2</v>
      </c>
      <c r="E116" s="1">
        <f t="shared" ca="1" si="13"/>
        <v>8.0675369897154722E-2</v>
      </c>
      <c r="F116" s="1">
        <f t="shared" ca="1" si="14"/>
        <v>9.4681577607060835E-2</v>
      </c>
      <c r="G116" s="1">
        <f t="shared" ca="1" si="10"/>
        <v>6.7717005113126755E-2</v>
      </c>
      <c r="H116" s="1">
        <f t="shared" ca="1" si="10"/>
        <v>4.240168754245812E-2</v>
      </c>
      <c r="I116" s="1">
        <f t="shared" ca="1" si="11"/>
        <v>5.7252775582935844E-2</v>
      </c>
      <c r="J116" s="1">
        <f t="shared" ca="1" si="11"/>
        <v>0.11876535363248197</v>
      </c>
      <c r="K116" s="1">
        <f t="shared" ca="1" si="11"/>
        <v>0.18893986195577139</v>
      </c>
      <c r="L116" s="1">
        <f t="shared" ca="1" si="11"/>
        <v>0.32572955148057131</v>
      </c>
      <c r="M116" s="1">
        <f t="shared" ca="1" si="11"/>
        <v>0.44367313765920435</v>
      </c>
      <c r="N116" s="1">
        <f t="shared" ca="1" si="11"/>
        <v>0.24720428156700472</v>
      </c>
      <c r="O116" s="1">
        <f t="shared" ca="1" si="11"/>
        <v>6.3263602756579593E-2</v>
      </c>
      <c r="P116" s="1">
        <f t="shared" ca="1" si="11"/>
        <v>3.6833457454165372E-2</v>
      </c>
      <c r="Q116" s="1">
        <f t="shared" ca="1" si="11"/>
        <v>6.3677018717921502E-2</v>
      </c>
      <c r="R116" s="1">
        <f t="shared" ca="1" si="11"/>
        <v>5.8762175007475978E-2</v>
      </c>
      <c r="S116" s="1">
        <f t="shared" ca="1" si="11"/>
        <v>4.1112009298592295E-2</v>
      </c>
      <c r="T116" s="1">
        <f t="shared" ca="1" si="11"/>
        <v>-1.8741589158580708E-4</v>
      </c>
      <c r="U116" s="1">
        <f t="shared" ca="1" si="11"/>
        <v>-5.1060973059904424E-2</v>
      </c>
      <c r="V116" s="1">
        <f t="shared" ca="1" si="15"/>
        <v>-4.066225405843267E-2</v>
      </c>
      <c r="W116" s="1">
        <f t="shared" ca="1" si="16"/>
        <v>3.7857600741578401E-2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6.2905288875089328E-3</v>
      </c>
      <c r="E117" s="1">
        <f t="shared" ca="1" si="13"/>
        <v>1.6736826714564886E-3</v>
      </c>
      <c r="F117" s="1">
        <f t="shared" ca="1" si="14"/>
        <v>-4.7168065532933033E-2</v>
      </c>
      <c r="G117" s="1">
        <f t="shared" ca="1" si="10"/>
        <v>-3.3761969767749624E-2</v>
      </c>
      <c r="H117" s="1">
        <f t="shared" ca="1" si="10"/>
        <v>-1.3448232628843246E-2</v>
      </c>
      <c r="I117" s="1">
        <f t="shared" ca="1" si="11"/>
        <v>-4.293377909835883E-3</v>
      </c>
      <c r="J117" s="1">
        <f t="shared" ca="1" si="11"/>
        <v>2.1497891589959517E-2</v>
      </c>
      <c r="K117" s="1">
        <f t="shared" ca="1" si="11"/>
        <v>0.13158509174945493</v>
      </c>
      <c r="L117" s="1">
        <f t="shared" ca="1" si="11"/>
        <v>0.34642614223246654</v>
      </c>
      <c r="M117" s="1">
        <f t="shared" ca="1" si="11"/>
        <v>0.53954108426596525</v>
      </c>
      <c r="N117" s="1">
        <f t="shared" ca="1" si="11"/>
        <v>0.36650727622593371</v>
      </c>
      <c r="O117" s="1">
        <f t="shared" ca="1" si="11"/>
        <v>0.13429923512815234</v>
      </c>
      <c r="P117" s="1">
        <f t="shared" ca="1" si="11"/>
        <v>7.9337785966949778E-2</v>
      </c>
      <c r="Q117" s="1">
        <f t="shared" ca="1" si="11"/>
        <v>8.3782880001166446E-2</v>
      </c>
      <c r="R117" s="1">
        <f t="shared" ca="1" si="11"/>
        <v>6.7871118127016225E-2</v>
      </c>
      <c r="S117" s="1">
        <f t="shared" ca="1" si="11"/>
        <v>8.9412029841063039E-3</v>
      </c>
      <c r="T117" s="1">
        <f t="shared" ca="1" si="11"/>
        <v>-4.393591005205295E-3</v>
      </c>
      <c r="U117" s="1">
        <f t="shared" ca="1" si="11"/>
        <v>3.8661665565510164E-2</v>
      </c>
      <c r="V117" s="1">
        <f t="shared" ca="1" si="15"/>
        <v>0.11362741026182259</v>
      </c>
      <c r="W117" s="1">
        <f t="shared" ca="1" si="16"/>
        <v>0.23569152597563942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7.6447192915277878E-2</v>
      </c>
      <c r="E118" s="1">
        <f t="shared" ca="1" si="13"/>
        <v>6.3739975871954402E-2</v>
      </c>
      <c r="F118" s="1">
        <f t="shared" ca="1" si="14"/>
        <v>5.1477525990351006E-2</v>
      </c>
      <c r="G118" s="1">
        <f t="shared" ca="1" si="10"/>
        <v>2.3837534980204935E-2</v>
      </c>
      <c r="H118" s="1">
        <f t="shared" ca="1" si="10"/>
        <v>2.7565413796476847E-2</v>
      </c>
      <c r="I118" s="1">
        <f t="shared" ca="1" si="11"/>
        <v>2.7271648430747399E-2</v>
      </c>
      <c r="J118" s="1">
        <f t="shared" ca="1" si="11"/>
        <v>5.9650195301859266E-3</v>
      </c>
      <c r="K118" s="1">
        <f t="shared" ca="1" si="11"/>
        <v>4.142185146440433E-2</v>
      </c>
      <c r="L118" s="1">
        <f t="shared" ca="1" si="11"/>
        <v>0.22180758409893225</v>
      </c>
      <c r="M118" s="1">
        <f t="shared" ca="1" si="11"/>
        <v>0.37884035522583132</v>
      </c>
      <c r="N118" s="1">
        <f t="shared" ca="1" si="11"/>
        <v>0.20404854109048404</v>
      </c>
      <c r="O118" s="1">
        <f t="shared" ca="1" si="11"/>
        <v>3.380299795950714E-3</v>
      </c>
      <c r="P118" s="1">
        <f t="shared" ca="1" si="11"/>
        <v>-5.0696244182453706E-2</v>
      </c>
      <c r="Q118" s="1">
        <f t="shared" ca="1" si="11"/>
        <v>-6.0923357114128482E-2</v>
      </c>
      <c r="R118" s="1">
        <f t="shared" ca="1" si="11"/>
        <v>-4.7678873922643347E-2</v>
      </c>
      <c r="S118" s="1">
        <f t="shared" ca="1" si="11"/>
        <v>-2.2172717140626165E-2</v>
      </c>
      <c r="T118" s="1">
        <f t="shared" ca="1" si="11"/>
        <v>3.7878373604849615E-2</v>
      </c>
      <c r="U118" s="1">
        <f t="shared" ca="1" si="11"/>
        <v>0.13215572243543822</v>
      </c>
      <c r="V118" s="1">
        <f t="shared" ca="1" si="15"/>
        <v>0.20432131064347711</v>
      </c>
      <c r="W118" s="1">
        <f t="shared" ca="1" si="16"/>
        <v>0.16398928340298807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-2.8455162648503923E-2</v>
      </c>
      <c r="E119" s="1">
        <f t="shared" ca="1" si="13"/>
        <v>-5.0003544408107968E-2</v>
      </c>
      <c r="F119" s="1">
        <f t="shared" ca="1" si="14"/>
        <v>-7.6408299943324653E-2</v>
      </c>
      <c r="G119" s="1">
        <f t="shared" ca="1" si="10"/>
        <v>-5.4177347693700306E-2</v>
      </c>
      <c r="H119" s="1">
        <f t="shared" ca="1" si="10"/>
        <v>1.2613251843247176E-2</v>
      </c>
      <c r="I119" s="1">
        <f t="shared" ca="1" si="11"/>
        <v>5.5479458317367635E-2</v>
      </c>
      <c r="J119" s="1">
        <f t="shared" ca="1" si="11"/>
        <v>1.3161680112219959E-2</v>
      </c>
      <c r="K119" s="1">
        <f t="shared" ca="1" si="11"/>
        <v>1.7764840462555019E-2</v>
      </c>
      <c r="L119" s="1">
        <f t="shared" ca="1" si="11"/>
        <v>0.25354999658172134</v>
      </c>
      <c r="M119" s="1">
        <f t="shared" ca="1" si="11"/>
        <v>0.46643443030546844</v>
      </c>
      <c r="N119" s="1">
        <f t="shared" ca="1" si="11"/>
        <v>0.28480966998313356</v>
      </c>
      <c r="O119" s="1">
        <f t="shared" ca="1" si="11"/>
        <v>7.0337502322552453E-2</v>
      </c>
      <c r="P119" s="1">
        <f t="shared" ca="1" si="11"/>
        <v>4.9790762492687227E-2</v>
      </c>
      <c r="Q119" s="1">
        <f t="shared" ca="1" si="11"/>
        <v>4.9278240605955002E-2</v>
      </c>
      <c r="R119" s="1">
        <f t="shared" ca="1" si="11"/>
        <v>-4.9727456780404718E-4</v>
      </c>
      <c r="S119" s="1">
        <f t="shared" ca="1" si="11"/>
        <v>-3.9125250782764069E-2</v>
      </c>
      <c r="T119" s="1">
        <f t="shared" ca="1" si="11"/>
        <v>-3.1281910728581774E-2</v>
      </c>
      <c r="U119" s="1">
        <f t="shared" ca="1" si="11"/>
        <v>4.3018597648517339E-3</v>
      </c>
      <c r="V119" s="1">
        <f t="shared" ca="1" si="15"/>
        <v>6.5431561462782034E-2</v>
      </c>
      <c r="W119" s="1">
        <f t="shared" ca="1" si="16"/>
        <v>0.10777923189448738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0.10456854822657943</v>
      </c>
      <c r="E120" s="1">
        <f t="shared" ca="1" si="13"/>
        <v>0.1057127304159788</v>
      </c>
      <c r="F120" s="1">
        <f t="shared" ca="1" si="14"/>
        <v>5.4531710092520891E-2</v>
      </c>
      <c r="G120" s="1">
        <f t="shared" ca="1" si="10"/>
        <v>-1.3907052541668125E-2</v>
      </c>
      <c r="H120" s="1">
        <f t="shared" ca="1" si="10"/>
        <v>-3.897982464438117E-2</v>
      </c>
      <c r="I120" s="1">
        <f t="shared" ca="1" si="11"/>
        <v>-4.0899344188827173E-2</v>
      </c>
      <c r="J120" s="1">
        <f t="shared" ca="1" si="11"/>
        <v>-6.232242605390885E-2</v>
      </c>
      <c r="K120" s="1">
        <f t="shared" ca="1" si="11"/>
        <v>-7.8108042557729403E-3</v>
      </c>
      <c r="L120" s="1">
        <f t="shared" ca="1" si="11"/>
        <v>0.1868801529072161</v>
      </c>
      <c r="M120" s="1">
        <f t="shared" ca="1" si="11"/>
        <v>0.35879403943965532</v>
      </c>
      <c r="N120" s="1">
        <f t="shared" ca="1" si="11"/>
        <v>0.24710922483220124</v>
      </c>
      <c r="O120" s="1">
        <f t="shared" ca="1" si="11"/>
        <v>9.8114512131351847E-2</v>
      </c>
      <c r="P120" s="1">
        <f t="shared" ca="1" si="11"/>
        <v>6.5295922473316656E-2</v>
      </c>
      <c r="Q120" s="1">
        <f t="shared" ca="1" si="11"/>
        <v>7.6018008435641576E-2</v>
      </c>
      <c r="R120" s="1">
        <f t="shared" ca="1" si="11"/>
        <v>6.5300725115634034E-2</v>
      </c>
      <c r="S120" s="1">
        <f t="shared" ca="1" si="11"/>
        <v>3.1435124992300924E-2</v>
      </c>
      <c r="T120" s="1">
        <f t="shared" ca="1" si="11"/>
        <v>2.8260913668657118E-2</v>
      </c>
      <c r="U120" s="1">
        <f t="shared" ca="1" si="11"/>
        <v>2.2426396315762064E-2</v>
      </c>
      <c r="V120" s="1">
        <f t="shared" ca="1" si="15"/>
        <v>3.4447089721424601E-2</v>
      </c>
      <c r="W120" s="1">
        <f t="shared" ca="1" si="16"/>
        <v>2.0710561362081714E-2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3.3136461740464175E-2</v>
      </c>
      <c r="E121" s="1">
        <f t="shared" ca="1" si="13"/>
        <v>7.0806084761637009E-3</v>
      </c>
      <c r="F121" s="1">
        <f t="shared" ca="1" si="14"/>
        <v>-4.0152925441603586E-2</v>
      </c>
      <c r="G121" s="1">
        <f t="shared" ca="1" si="10"/>
        <v>-6.1962694106166706E-2</v>
      </c>
      <c r="H121" s="1">
        <f t="shared" ca="1" si="10"/>
        <v>-5.1604353978886741E-2</v>
      </c>
      <c r="I121" s="1">
        <f t="shared" ca="1" si="11"/>
        <v>-4.4705801038323625E-2</v>
      </c>
      <c r="J121" s="1">
        <f t="shared" ca="1" si="11"/>
        <v>-4.4886046943800523E-2</v>
      </c>
      <c r="K121" s="1">
        <f t="shared" ca="1" si="11"/>
        <v>2.861970836915435E-2</v>
      </c>
      <c r="L121" s="1">
        <f t="shared" ca="1" si="11"/>
        <v>0.25711956497083643</v>
      </c>
      <c r="M121" s="1">
        <f t="shared" ca="1" si="11"/>
        <v>0.44170595631642129</v>
      </c>
      <c r="N121" s="1">
        <f t="shared" ca="1" si="11"/>
        <v>0.24956992097635916</v>
      </c>
      <c r="O121" s="1">
        <f t="shared" ca="1" si="11"/>
        <v>1.1661685677517197E-2</v>
      </c>
      <c r="P121" s="1">
        <f t="shared" ca="1" si="11"/>
        <v>-6.5002679440313987E-2</v>
      </c>
      <c r="Q121" s="1">
        <f t="shared" ca="1" si="11"/>
        <v>-1.3951665058874204E-2</v>
      </c>
      <c r="R121" s="1">
        <f t="shared" ca="1" si="11"/>
        <v>6.8841931969717968E-2</v>
      </c>
      <c r="S121" s="1">
        <f t="shared" ca="1" si="11"/>
        <v>0.15738905870971867</v>
      </c>
      <c r="T121" s="1">
        <f t="shared" ca="1" si="11"/>
        <v>0.20409236189304347</v>
      </c>
      <c r="U121" s="1">
        <f t="shared" ca="1" si="11"/>
        <v>0.17433624441399023</v>
      </c>
      <c r="V121" s="1">
        <f t="shared" ca="1" si="15"/>
        <v>6.0192021955952975E-2</v>
      </c>
      <c r="W121" s="1">
        <f t="shared" ca="1" si="16"/>
        <v>-6.0768436151445927E-2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4.1783172300712268E-2</v>
      </c>
      <c r="E122" s="1">
        <f t="shared" ca="1" si="13"/>
        <v>8.5658485677009288E-2</v>
      </c>
      <c r="F122" s="1">
        <f t="shared" ca="1" si="14"/>
        <v>9.3779240515331153E-2</v>
      </c>
      <c r="G122" s="1">
        <f t="shared" ca="1" si="10"/>
        <v>6.0518813826813879E-2</v>
      </c>
      <c r="H122" s="1">
        <f t="shared" ca="1" si="10"/>
        <v>5.0068445946861842E-2</v>
      </c>
      <c r="I122" s="1">
        <f t="shared" ca="1" si="11"/>
        <v>6.4030518489801111E-2</v>
      </c>
      <c r="J122" s="1">
        <f t="shared" ca="1" si="11"/>
        <v>8.7301882869683115E-2</v>
      </c>
      <c r="K122" s="1">
        <f t="shared" ca="1" si="11"/>
        <v>0.15770748592374073</v>
      </c>
      <c r="L122" s="1">
        <f t="shared" ca="1" si="11"/>
        <v>0.31231659462142469</v>
      </c>
      <c r="M122" s="1">
        <f t="shared" ca="1" si="11"/>
        <v>0.40243188800390639</v>
      </c>
      <c r="N122" s="1">
        <f t="shared" ca="1" si="11"/>
        <v>0.21438611537884519</v>
      </c>
      <c r="O122" s="1">
        <f t="shared" ca="1" si="11"/>
        <v>4.7214017871060658E-2</v>
      </c>
      <c r="P122" s="1">
        <f t="shared" ca="1" si="11"/>
        <v>1.1079830086090771E-2</v>
      </c>
      <c r="Q122" s="1">
        <f t="shared" ca="1" si="11"/>
        <v>3.6223202195664383E-2</v>
      </c>
      <c r="R122" s="1">
        <f t="shared" ca="1" si="11"/>
        <v>3.0797403842179792E-2</v>
      </c>
      <c r="S122" s="1">
        <f t="shared" ca="1" si="11"/>
        <v>-8.7361815921411599E-3</v>
      </c>
      <c r="T122" s="1">
        <f t="shared" ca="1" si="11"/>
        <v>-3.5708592213068935E-2</v>
      </c>
      <c r="U122" s="1">
        <f t="shared" ca="1" si="11"/>
        <v>-4.4599746399068774E-2</v>
      </c>
      <c r="V122" s="1">
        <f t="shared" ca="1" si="15"/>
        <v>-4.8398091071706383E-3</v>
      </c>
      <c r="W122" s="1">
        <f t="shared" ca="1" si="16"/>
        <v>5.4700750471781585E-2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-3.4794943690939086E-2</v>
      </c>
      <c r="E123" s="1">
        <f t="shared" ca="1" si="13"/>
        <v>-2.1287836026017321E-2</v>
      </c>
      <c r="F123" s="1">
        <f t="shared" ca="1" si="14"/>
        <v>1.6001041783912019E-2</v>
      </c>
      <c r="G123" s="1">
        <f t="shared" ca="1" si="10"/>
        <v>3.4628677770320596E-2</v>
      </c>
      <c r="H123" s="1">
        <f t="shared" ca="1" si="10"/>
        <v>1.8630007112715723E-2</v>
      </c>
      <c r="I123" s="1">
        <f t="shared" ca="1" si="11"/>
        <v>-5.002079287763285E-2</v>
      </c>
      <c r="J123" s="1">
        <f t="shared" ca="1" si="11"/>
        <v>-0.10736386877260287</v>
      </c>
      <c r="K123" s="1">
        <f t="shared" ca="1" si="11"/>
        <v>-5.1102632071454657E-2</v>
      </c>
      <c r="L123" s="1">
        <f t="shared" ca="1" si="11"/>
        <v>0.14795071426200837</v>
      </c>
      <c r="M123" s="1">
        <f t="shared" ca="1" si="11"/>
        <v>0.29834947998179007</v>
      </c>
      <c r="N123" s="1">
        <f t="shared" ca="1" si="11"/>
        <v>0.14416488518247292</v>
      </c>
      <c r="O123" s="1">
        <f t="shared" ca="1" si="11"/>
        <v>-1.1895599836834575E-2</v>
      </c>
      <c r="P123" s="1">
        <f t="shared" ca="1" si="11"/>
        <v>-3.2522836274406539E-2</v>
      </c>
      <c r="Q123" s="1">
        <f t="shared" ca="1" si="11"/>
        <v>-5.8960672069321887E-2</v>
      </c>
      <c r="R123" s="1">
        <f t="shared" ca="1" si="11"/>
        <v>-7.8085581790457312E-2</v>
      </c>
      <c r="S123" s="1">
        <f t="shared" ca="1" si="11"/>
        <v>-2.2487433460768393E-2</v>
      </c>
      <c r="T123" s="1">
        <f t="shared" ca="1" si="11"/>
        <v>3.2440669991302386E-2</v>
      </c>
      <c r="U123" s="1">
        <f t="shared" ca="1" si="11"/>
        <v>4.6332546728858157E-2</v>
      </c>
      <c r="V123" s="1">
        <f t="shared" ca="1" si="15"/>
        <v>-7.0837690263086551E-3</v>
      </c>
      <c r="W123" s="1">
        <f t="shared" ca="1" si="16"/>
        <v>-7.1608024972898129E-2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-0.11038490237973052</v>
      </c>
      <c r="E124" s="1">
        <f t="shared" ca="1" si="13"/>
        <v>-1.1534199063476787E-2</v>
      </c>
      <c r="F124" s="1">
        <f t="shared" ca="1" si="14"/>
        <v>3.7854240002370948E-2</v>
      </c>
      <c r="G124" s="1">
        <f t="shared" ca="1" si="10"/>
        <v>2.679514432323259E-2</v>
      </c>
      <c r="H124" s="1">
        <f t="shared" ca="1" si="10"/>
        <v>1.5266764550714251E-2</v>
      </c>
      <c r="I124" s="1">
        <f t="shared" ca="1" si="11"/>
        <v>3.6002556858843585E-2</v>
      </c>
      <c r="J124" s="1">
        <f t="shared" ca="1" si="11"/>
        <v>8.140423374644834E-2</v>
      </c>
      <c r="K124" s="1">
        <f t="shared" ca="1" si="11"/>
        <v>0.15719653324928015</v>
      </c>
      <c r="L124" s="1">
        <f t="shared" ca="1" si="11"/>
        <v>0.30871797391535349</v>
      </c>
      <c r="M124" s="1">
        <f t="shared" ca="1" si="11"/>
        <v>0.39824579897339363</v>
      </c>
      <c r="N124" s="1">
        <f t="shared" ca="1" si="11"/>
        <v>0.15996818632719181</v>
      </c>
      <c r="O124" s="1">
        <f t="shared" ca="1" si="11"/>
        <v>-4.117969728154032E-2</v>
      </c>
      <c r="P124" s="1">
        <f t="shared" ca="1" si="11"/>
        <v>-7.2605507891022131E-2</v>
      </c>
      <c r="Q124" s="1">
        <f t="shared" ca="1" si="11"/>
        <v>1.8907958292569482E-2</v>
      </c>
      <c r="R124" s="1">
        <f t="shared" ca="1" si="11"/>
        <v>9.5590218775779653E-2</v>
      </c>
      <c r="S124" s="1">
        <f t="shared" ca="1" si="11"/>
        <v>8.4467960633284045E-2</v>
      </c>
      <c r="T124" s="1">
        <f t="shared" ca="1" si="11"/>
        <v>7.275255617986409E-3</v>
      </c>
      <c r="U124" s="1">
        <f t="shared" ca="1" si="11"/>
        <v>-2.0662115043563391E-2</v>
      </c>
      <c r="V124" s="1">
        <f t="shared" ca="1" si="15"/>
        <v>4.2524146288765372E-3</v>
      </c>
      <c r="W124" s="1">
        <f t="shared" ca="1" si="16"/>
        <v>2.6613510228082147E-2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-3.8040365347336728E-2</v>
      </c>
      <c r="E125" s="1">
        <f t="shared" ca="1" si="13"/>
        <v>-3.6716056334329922E-2</v>
      </c>
      <c r="F125" s="1">
        <f t="shared" ca="1" si="14"/>
        <v>1.7205875333104744E-2</v>
      </c>
      <c r="G125" s="1">
        <f t="shared" ca="1" si="10"/>
        <v>4.8473460393764801E-2</v>
      </c>
      <c r="H125" s="1">
        <f t="shared" ca="1" si="10"/>
        <v>1.3009047283355196E-2</v>
      </c>
      <c r="I125" s="1">
        <f t="shared" ca="1" si="11"/>
        <v>-3.2383155904925263E-2</v>
      </c>
      <c r="J125" s="1">
        <f t="shared" ca="1" si="11"/>
        <v>-5.6730646037752318E-2</v>
      </c>
      <c r="K125" s="1">
        <f t="shared" ca="1" si="11"/>
        <v>-2.3756455883014562E-3</v>
      </c>
      <c r="L125" s="1">
        <f t="shared" ca="1" si="11"/>
        <v>0.21801367521628462</v>
      </c>
      <c r="M125" s="1">
        <f t="shared" ca="1" si="11"/>
        <v>0.44180655136419367</v>
      </c>
      <c r="N125" s="1">
        <f t="shared" ca="1" si="11"/>
        <v>0.28839232366857803</v>
      </c>
      <c r="O125" s="1">
        <f t="shared" ca="1" si="11"/>
        <v>5.7095682143663805E-2</v>
      </c>
      <c r="P125" s="1">
        <f t="shared" ca="1" si="11"/>
        <v>-7.2524567449626903E-2</v>
      </c>
      <c r="Q125" s="1">
        <f t="shared" ca="1" si="11"/>
        <v>-7.5296642259194413E-2</v>
      </c>
      <c r="R125" s="1">
        <f t="shared" ca="1" si="11"/>
        <v>-4.3094820498718024E-2</v>
      </c>
      <c r="S125" s="1">
        <f t="shared" ca="1" si="11"/>
        <v>-2.4780537167983674E-2</v>
      </c>
      <c r="T125" s="1">
        <f t="shared" ca="1" si="11"/>
        <v>-2.3811848167852107E-2</v>
      </c>
      <c r="U125" s="1">
        <f t="shared" ca="1" si="11"/>
        <v>-1.4323040056339231E-2</v>
      </c>
      <c r="V125" s="1">
        <f t="shared" ca="1" si="15"/>
        <v>2.8552464851798506E-2</v>
      </c>
      <c r="W125" s="1">
        <f t="shared" ca="1" si="16"/>
        <v>4.7507257622586528E-2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-1.4213199602194646E-2</v>
      </c>
      <c r="E126" s="1">
        <f t="shared" ca="1" si="13"/>
        <v>-3.6152635308793146E-2</v>
      </c>
      <c r="F126" s="1">
        <f t="shared" ca="1" si="14"/>
        <v>-3.1822719582401786E-2</v>
      </c>
      <c r="G126" s="1">
        <f t="shared" ca="1" si="10"/>
        <v>-1.8559084936138791E-2</v>
      </c>
      <c r="H126" s="1">
        <f t="shared" ca="1" si="10"/>
        <v>-1.1454384218180649E-2</v>
      </c>
      <c r="I126" s="1">
        <f t="shared" ca="1" si="11"/>
        <v>6.716825115564708E-3</v>
      </c>
      <c r="J126" s="1">
        <f t="shared" ca="1" si="11"/>
        <v>1.2271844317854927E-2</v>
      </c>
      <c r="K126" s="1">
        <f t="shared" ca="1" si="11"/>
        <v>6.9039323993136253E-2</v>
      </c>
      <c r="L126" s="1">
        <f t="shared" ca="1" si="11"/>
        <v>0.29991516944217794</v>
      </c>
      <c r="M126" s="1">
        <f t="shared" ca="1" si="11"/>
        <v>0.47676827089685697</v>
      </c>
      <c r="N126" s="1">
        <f t="shared" ca="1" si="11"/>
        <v>0.25050694854333144</v>
      </c>
      <c r="O126" s="1">
        <f t="shared" ca="1" si="11"/>
        <v>2.0833862265165658E-2</v>
      </c>
      <c r="P126" s="1">
        <f t="shared" ca="1" si="11"/>
        <v>-4.3450232897733643E-2</v>
      </c>
      <c r="Q126" s="1">
        <f t="shared" ca="1" si="11"/>
        <v>-1.4047448808173929E-2</v>
      </c>
      <c r="R126" s="1">
        <f t="shared" ca="1" si="11"/>
        <v>2.4141650396439781E-2</v>
      </c>
      <c r="S126" s="1">
        <f t="shared" ca="1" si="11"/>
        <v>8.7982679024620425E-2</v>
      </c>
      <c r="T126" s="1">
        <f t="shared" ca="1" si="11"/>
        <v>0.1121555393264623</v>
      </c>
      <c r="U126" s="1">
        <f t="shared" ca="1" si="11"/>
        <v>0.11640062346799145</v>
      </c>
      <c r="V126" s="1">
        <f t="shared" ca="1" si="15"/>
        <v>5.0685635972949561E-2</v>
      </c>
      <c r="W126" s="1">
        <f t="shared" ca="1" si="16"/>
        <v>-1.4505788718721895E-2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5.7743882721587089E-3</v>
      </c>
      <c r="E127" s="1">
        <f t="shared" ca="1" si="13"/>
        <v>1.1531463066303755E-2</v>
      </c>
      <c r="F127" s="1">
        <f t="shared" ca="1" si="14"/>
        <v>2.3946438455906636E-3</v>
      </c>
      <c r="G127" s="1">
        <f t="shared" ca="1" si="14"/>
        <v>1.5282581290904155E-2</v>
      </c>
      <c r="H127" s="1">
        <f t="shared" ca="1" si="14"/>
        <v>5.311514437178657E-2</v>
      </c>
      <c r="I127" s="1">
        <f t="shared" ca="1" si="14"/>
        <v>7.0220598895482947E-2</v>
      </c>
      <c r="J127" s="1">
        <f t="shared" ca="1" si="14"/>
        <v>3.6260946823149134E-2</v>
      </c>
      <c r="K127" s="1">
        <f t="shared" ca="1" si="14"/>
        <v>6.9344188574369789E-2</v>
      </c>
      <c r="L127" s="1">
        <f t="shared" ca="1" si="14"/>
        <v>0.21779541178349171</v>
      </c>
      <c r="M127" s="1">
        <f t="shared" ca="1" si="14"/>
        <v>0.34261214639916981</v>
      </c>
      <c r="N127" s="1">
        <f t="shared" ca="1" si="14"/>
        <v>0.20279805726712538</v>
      </c>
      <c r="O127" s="1">
        <f t="shared" ca="1" si="14"/>
        <v>6.4411275956150371E-2</v>
      </c>
      <c r="P127" s="1">
        <f t="shared" ca="1" si="14"/>
        <v>-5.1556639450190441E-4</v>
      </c>
      <c r="Q127" s="1">
        <f t="shared" ca="1" si="14"/>
        <v>-1.6261503387855515E-2</v>
      </c>
      <c r="R127" s="1">
        <f t="shared" ca="1" si="14"/>
        <v>1.9207037284214447E-2</v>
      </c>
      <c r="S127" s="1">
        <f t="shared" ca="1" si="14"/>
        <v>3.695332042891044E-2</v>
      </c>
      <c r="T127" s="1">
        <f t="shared" ca="1" si="14"/>
        <v>1.2642500831868291E-3</v>
      </c>
      <c r="U127" s="1">
        <f t="shared" ca="1" si="14"/>
        <v>-8.8955261295780817E-3</v>
      </c>
      <c r="V127" s="1">
        <f t="shared" ca="1" si="15"/>
        <v>2.8022628188974524E-2</v>
      </c>
      <c r="W127" s="1">
        <f t="shared" ca="1" si="16"/>
        <v>5.5767442995907308E-2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9.933629492354E-2</v>
      </c>
      <c r="E128" s="1">
        <f t="shared" ca="1" si="13"/>
        <v>0.11372118323122958</v>
      </c>
      <c r="F128" s="1">
        <f t="shared" ref="F128:U143" ca="1" si="17">(F78+0.6*(G78+E78)+0.15*(D78+H78))/(1+2*0.6+2*0.15)</f>
        <v>5.296983160009687E-2</v>
      </c>
      <c r="G128" s="1">
        <f t="shared" ca="1" si="17"/>
        <v>-1.6787266796826315E-2</v>
      </c>
      <c r="H128" s="1">
        <f t="shared" ca="1" si="17"/>
        <v>-2.2457991811085931E-2</v>
      </c>
      <c r="I128" s="1">
        <f t="shared" ca="1" si="17"/>
        <v>-1.3164907733040809E-2</v>
      </c>
      <c r="J128" s="1">
        <f t="shared" ca="1" si="17"/>
        <v>-4.9628549367128447E-2</v>
      </c>
      <c r="K128" s="1">
        <f t="shared" ca="1" si="17"/>
        <v>-2.211945782797332E-2</v>
      </c>
      <c r="L128" s="1">
        <f t="shared" ca="1" si="17"/>
        <v>0.15968386575489013</v>
      </c>
      <c r="M128" s="1">
        <f t="shared" ca="1" si="17"/>
        <v>0.35167662877671596</v>
      </c>
      <c r="N128" s="1">
        <f t="shared" ca="1" si="17"/>
        <v>0.18207104512525907</v>
      </c>
      <c r="O128" s="1">
        <f t="shared" ca="1" si="17"/>
        <v>-2.211600580905345E-2</v>
      </c>
      <c r="P128" s="1">
        <f t="shared" ca="1" si="17"/>
        <v>-4.1248507362531807E-2</v>
      </c>
      <c r="Q128" s="1">
        <f t="shared" ca="1" si="17"/>
        <v>1.3492594286699322E-2</v>
      </c>
      <c r="R128" s="1">
        <f t="shared" ca="1" si="17"/>
        <v>4.267778610381457E-2</v>
      </c>
      <c r="S128" s="1">
        <f t="shared" ca="1" si="17"/>
        <v>6.0807553150828489E-2</v>
      </c>
      <c r="T128" s="1">
        <f t="shared" ca="1" si="17"/>
        <v>4.7666157687956512E-2</v>
      </c>
      <c r="U128" s="1">
        <f t="shared" ca="1" si="17"/>
        <v>4.8267735053955076E-2</v>
      </c>
      <c r="V128" s="1">
        <f t="shared" ca="1" si="15"/>
        <v>7.1423992871369663E-2</v>
      </c>
      <c r="W128" s="1">
        <f t="shared" ca="1" si="16"/>
        <v>0.12996892644432775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-1.3333288867179145E-2</v>
      </c>
      <c r="E129" s="1">
        <f t="shared" ca="1" si="13"/>
        <v>-1.099242531896928E-2</v>
      </c>
      <c r="F129" s="1">
        <f t="shared" ca="1" si="17"/>
        <v>4.6822513126737783E-2</v>
      </c>
      <c r="G129" s="1">
        <f t="shared" ca="1" si="17"/>
        <v>5.3844043634282288E-2</v>
      </c>
      <c r="H129" s="1">
        <f t="shared" ca="1" si="17"/>
        <v>9.3843930184246433E-3</v>
      </c>
      <c r="I129" s="1">
        <f t="shared" ca="1" si="17"/>
        <v>8.9648105477929379E-3</v>
      </c>
      <c r="J129" s="1">
        <f t="shared" ca="1" si="17"/>
        <v>2.8326761335321589E-2</v>
      </c>
      <c r="K129" s="1">
        <f t="shared" ca="1" si="17"/>
        <v>9.4720698297235478E-2</v>
      </c>
      <c r="L129" s="1">
        <f t="shared" ca="1" si="17"/>
        <v>0.30358616356028467</v>
      </c>
      <c r="M129" s="1">
        <f t="shared" ca="1" si="17"/>
        <v>0.46708429431357484</v>
      </c>
      <c r="N129" s="1">
        <f t="shared" ca="1" si="17"/>
        <v>0.29880785939058663</v>
      </c>
      <c r="O129" s="1">
        <f t="shared" ca="1" si="17"/>
        <v>7.8922415365612147E-2</v>
      </c>
      <c r="P129" s="1">
        <f t="shared" ca="1" si="17"/>
        <v>-6.9082536370559501E-3</v>
      </c>
      <c r="Q129" s="1">
        <f t="shared" ca="1" si="17"/>
        <v>2.595955505672573E-2</v>
      </c>
      <c r="R129" s="1">
        <f t="shared" ca="1" si="17"/>
        <v>8.9281630847747248E-2</v>
      </c>
      <c r="S129" s="1">
        <f t="shared" ca="1" si="17"/>
        <v>7.4395252572414194E-2</v>
      </c>
      <c r="T129" s="1">
        <f t="shared" ca="1" si="17"/>
        <v>1.7372774269107966E-3</v>
      </c>
      <c r="U129" s="1">
        <f t="shared" ca="1" si="17"/>
        <v>-3.4790710625636233E-2</v>
      </c>
      <c r="V129" s="1">
        <f t="shared" ca="1" si="15"/>
        <v>-3.5974955203593763E-2</v>
      </c>
      <c r="W129" s="1">
        <f t="shared" ca="1" si="16"/>
        <v>-5.2581763969925643E-2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-1.3018241355370863E-2</v>
      </c>
      <c r="E130" s="1">
        <f t="shared" ca="1" si="13"/>
        <v>-1.2021260047860069E-2</v>
      </c>
      <c r="F130" s="1">
        <f t="shared" ca="1" si="17"/>
        <v>-2.8734737257144871E-2</v>
      </c>
      <c r="G130" s="1">
        <f t="shared" ca="1" si="17"/>
        <v>-5.0203391336851179E-2</v>
      </c>
      <c r="H130" s="1">
        <f t="shared" ca="1" si="17"/>
        <v>-5.3315869935875296E-2</v>
      </c>
      <c r="I130" s="1">
        <f t="shared" ca="1" si="17"/>
        <v>-4.9720422858379409E-2</v>
      </c>
      <c r="J130" s="1">
        <f t="shared" ca="1" si="17"/>
        <v>-4.0423426505269824E-2</v>
      </c>
      <c r="K130" s="1">
        <f t="shared" ca="1" si="17"/>
        <v>4.9725144890526872E-3</v>
      </c>
      <c r="L130" s="1">
        <f t="shared" ca="1" si="17"/>
        <v>0.18684919830336091</v>
      </c>
      <c r="M130" s="1">
        <f t="shared" ca="1" si="17"/>
        <v>0.38179222334744622</v>
      </c>
      <c r="N130" s="1">
        <f t="shared" ca="1" si="17"/>
        <v>0.26752742797431306</v>
      </c>
      <c r="O130" s="1">
        <f t="shared" ca="1" si="17"/>
        <v>0.11835511707267869</v>
      </c>
      <c r="P130" s="1">
        <f t="shared" ca="1" si="17"/>
        <v>6.0633125114586274E-2</v>
      </c>
      <c r="Q130" s="1">
        <f t="shared" ca="1" si="17"/>
        <v>9.1051322558544104E-2</v>
      </c>
      <c r="R130" s="1">
        <f t="shared" ca="1" si="17"/>
        <v>0.12388274444006001</v>
      </c>
      <c r="S130" s="1">
        <f t="shared" ca="1" si="17"/>
        <v>6.0359268025845604E-2</v>
      </c>
      <c r="T130" s="1">
        <f t="shared" ca="1" si="17"/>
        <v>9.7893182879169021E-3</v>
      </c>
      <c r="U130" s="1">
        <f t="shared" ca="1" si="17"/>
        <v>4.7939903845166743E-3</v>
      </c>
      <c r="V130" s="1">
        <f t="shared" ca="1" si="15"/>
        <v>1.720339850362201E-2</v>
      </c>
      <c r="W130" s="1">
        <f t="shared" ca="1" si="16"/>
        <v>5.8547914522399165E-2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1.8698814849284522E-2</v>
      </c>
      <c r="E131" s="1">
        <f t="shared" ca="1" si="13"/>
        <v>4.4765985737372428E-2</v>
      </c>
      <c r="F131" s="1">
        <f t="shared" ca="1" si="17"/>
        <v>1.7172507980269425E-2</v>
      </c>
      <c r="G131" s="1">
        <f t="shared" ca="1" si="17"/>
        <v>-1.302471975933501E-2</v>
      </c>
      <c r="H131" s="1">
        <f t="shared" ca="1" si="17"/>
        <v>-2.4441015801444869E-2</v>
      </c>
      <c r="I131" s="1">
        <f t="shared" ca="1" si="17"/>
        <v>-1.1203389852147663E-2</v>
      </c>
      <c r="J131" s="1">
        <f t="shared" ca="1" si="17"/>
        <v>-3.6221118259116045E-2</v>
      </c>
      <c r="K131" s="1">
        <f t="shared" ca="1" si="17"/>
        <v>1.3414744991350747E-2</v>
      </c>
      <c r="L131" s="1">
        <f t="shared" ca="1" si="17"/>
        <v>0.20858550088252689</v>
      </c>
      <c r="M131" s="1">
        <f t="shared" ca="1" si="17"/>
        <v>0.36570357266744324</v>
      </c>
      <c r="N131" s="1">
        <f t="shared" ca="1" si="17"/>
        <v>0.23597861699921507</v>
      </c>
      <c r="O131" s="1">
        <f t="shared" ca="1" si="17"/>
        <v>9.090795701038934E-2</v>
      </c>
      <c r="P131" s="1">
        <f t="shared" ca="1" si="17"/>
        <v>6.7595107134334545E-2</v>
      </c>
      <c r="Q131" s="1">
        <f t="shared" ca="1" si="17"/>
        <v>8.1199042072243807E-2</v>
      </c>
      <c r="R131" s="1">
        <f t="shared" ca="1" si="17"/>
        <v>9.8073575109342753E-2</v>
      </c>
      <c r="S131" s="1">
        <f t="shared" ca="1" si="17"/>
        <v>0.14861879887295482</v>
      </c>
      <c r="T131" s="1">
        <f t="shared" ca="1" si="17"/>
        <v>0.16080264987805076</v>
      </c>
      <c r="U131" s="1">
        <f t="shared" ca="1" si="17"/>
        <v>0.14467787518975397</v>
      </c>
      <c r="V131" s="1">
        <f t="shared" ca="1" si="15"/>
        <v>0.18026171951279998</v>
      </c>
      <c r="W131" s="1">
        <f t="shared" ca="1" si="16"/>
        <v>0.29323710770401151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1.9003646997881908E-2</v>
      </c>
      <c r="E132" s="1">
        <f t="shared" ca="1" si="13"/>
        <v>5.9280416679170271E-2</v>
      </c>
      <c r="F132" s="1">
        <f t="shared" ca="1" si="17"/>
        <v>0.13474554995121263</v>
      </c>
      <c r="G132" s="1">
        <f t="shared" ca="1" si="17"/>
        <v>0.15859805757949841</v>
      </c>
      <c r="H132" s="1">
        <f t="shared" ca="1" si="17"/>
        <v>0.1617627218205428</v>
      </c>
      <c r="I132" s="1">
        <f t="shared" ca="1" si="17"/>
        <v>0.13269699827710085</v>
      </c>
      <c r="J132" s="1">
        <f t="shared" ca="1" si="17"/>
        <v>4.9116346817883696E-2</v>
      </c>
      <c r="K132" s="1">
        <f t="shared" ca="1" si="17"/>
        <v>5.1900776623803879E-2</v>
      </c>
      <c r="L132" s="1">
        <f t="shared" ca="1" si="17"/>
        <v>0.25423834342324858</v>
      </c>
      <c r="M132" s="1">
        <f t="shared" ca="1" si="17"/>
        <v>0.43304556186570398</v>
      </c>
      <c r="N132" s="1">
        <f t="shared" ca="1" si="17"/>
        <v>0.24449509755904883</v>
      </c>
      <c r="O132" s="1">
        <f t="shared" ca="1" si="17"/>
        <v>5.0345163959969588E-2</v>
      </c>
      <c r="P132" s="1">
        <f t="shared" ca="1" si="17"/>
        <v>2.911704741352104E-2</v>
      </c>
      <c r="Q132" s="1">
        <f t="shared" ca="1" si="17"/>
        <v>8.2905450580864765E-2</v>
      </c>
      <c r="R132" s="1">
        <f t="shared" ca="1" si="17"/>
        <v>0.11017746172575993</v>
      </c>
      <c r="S132" s="1">
        <f t="shared" ca="1" si="17"/>
        <v>0.10562367652951685</v>
      </c>
      <c r="T132" s="1">
        <f t="shared" ca="1" si="17"/>
        <v>9.8036670841280565E-2</v>
      </c>
      <c r="U132" s="1">
        <f t="shared" ca="1" si="17"/>
        <v>0.10239772581266027</v>
      </c>
      <c r="V132" s="1">
        <f t="shared" ca="1" si="15"/>
        <v>6.7186989739523792E-2</v>
      </c>
      <c r="W132" s="1">
        <f t="shared" ca="1" si="16"/>
        <v>1.3269666452120295E-2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5.3726696289653778E-2</v>
      </c>
      <c r="E133" s="1">
        <f t="shared" ca="1" si="13"/>
        <v>7.7864285045461154E-2</v>
      </c>
      <c r="F133" s="1">
        <f t="shared" ca="1" si="17"/>
        <v>8.8636562400655566E-2</v>
      </c>
      <c r="G133" s="1">
        <f t="shared" ca="1" si="17"/>
        <v>8.696057621982782E-2</v>
      </c>
      <c r="H133" s="1">
        <f t="shared" ca="1" si="17"/>
        <v>6.7142871758818848E-2</v>
      </c>
      <c r="I133" s="1">
        <f t="shared" ca="1" si="17"/>
        <v>6.0088920581873852E-2</v>
      </c>
      <c r="J133" s="1">
        <f t="shared" ca="1" si="17"/>
        <v>5.1798721958289176E-2</v>
      </c>
      <c r="K133" s="1">
        <f t="shared" ca="1" si="17"/>
        <v>0.12139211391277752</v>
      </c>
      <c r="L133" s="1">
        <f t="shared" ca="1" si="17"/>
        <v>0.31056937168961884</v>
      </c>
      <c r="M133" s="1">
        <f t="shared" ca="1" si="17"/>
        <v>0.48297909715909998</v>
      </c>
      <c r="N133" s="1">
        <f t="shared" ca="1" si="17"/>
        <v>0.34815435944468298</v>
      </c>
      <c r="O133" s="1">
        <f t="shared" ca="1" si="17"/>
        <v>0.14776509558816669</v>
      </c>
      <c r="P133" s="1">
        <f t="shared" ca="1" si="17"/>
        <v>8.4003156039156354E-2</v>
      </c>
      <c r="Q133" s="1">
        <f t="shared" ca="1" si="17"/>
        <v>0.12142277000378787</v>
      </c>
      <c r="R133" s="1">
        <f t="shared" ca="1" si="17"/>
        <v>0.15906972881719875</v>
      </c>
      <c r="S133" s="1">
        <f t="shared" ca="1" si="17"/>
        <v>0.12845943988001104</v>
      </c>
      <c r="T133" s="1">
        <f t="shared" ca="1" si="17"/>
        <v>4.5859711233166005E-2</v>
      </c>
      <c r="U133" s="1">
        <f t="shared" ca="1" si="17"/>
        <v>-9.6030229251822703E-3</v>
      </c>
      <c r="V133" s="1">
        <f t="shared" ca="1" si="15"/>
        <v>7.8061121753742205E-2</v>
      </c>
      <c r="W133" s="1">
        <f t="shared" ca="1" si="16"/>
        <v>0.21770311884271401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2.6469053735298453E-2</v>
      </c>
      <c r="E134" s="1">
        <f t="shared" ca="1" si="13"/>
        <v>-6.5906393218114782E-3</v>
      </c>
      <c r="F134" s="1">
        <f t="shared" ca="1" si="17"/>
        <v>-2.6643795332900948E-2</v>
      </c>
      <c r="G134" s="1">
        <f t="shared" ca="1" si="17"/>
        <v>-2.6781192838138995E-2</v>
      </c>
      <c r="H134" s="1">
        <f t="shared" ca="1" si="17"/>
        <v>-1.7258549056733054E-2</v>
      </c>
      <c r="I134" s="1">
        <f t="shared" ca="1" si="17"/>
        <v>4.606658434712447E-3</v>
      </c>
      <c r="J134" s="1">
        <f t="shared" ca="1" si="17"/>
        <v>2.6787357305045584E-2</v>
      </c>
      <c r="K134" s="1">
        <f t="shared" ca="1" si="17"/>
        <v>0.10158237124142118</v>
      </c>
      <c r="L134" s="1">
        <f t="shared" ca="1" si="17"/>
        <v>0.32782184088779542</v>
      </c>
      <c r="M134" s="1">
        <f t="shared" ca="1" si="17"/>
        <v>0.55357128423786461</v>
      </c>
      <c r="N134" s="1">
        <f t="shared" ca="1" si="17"/>
        <v>0.39421018632632959</v>
      </c>
      <c r="O134" s="1">
        <f t="shared" ca="1" si="17"/>
        <v>0.12402913430415693</v>
      </c>
      <c r="P134" s="1">
        <f t="shared" ca="1" si="17"/>
        <v>-3.0972417110528904E-2</v>
      </c>
      <c r="Q134" s="1">
        <f t="shared" ca="1" si="17"/>
        <v>-4.2427716812895269E-2</v>
      </c>
      <c r="R134" s="1">
        <f t="shared" ca="1" si="17"/>
        <v>3.0954080328412025E-2</v>
      </c>
      <c r="S134" s="1">
        <f t="shared" ca="1" si="17"/>
        <v>6.6618574200676156E-2</v>
      </c>
      <c r="T134" s="1">
        <f t="shared" ca="1" si="17"/>
        <v>3.7345800787020253E-2</v>
      </c>
      <c r="U134" s="1">
        <f t="shared" ca="1" si="17"/>
        <v>5.9939413587188337E-2</v>
      </c>
      <c r="V134" s="1">
        <f t="shared" ca="1" si="15"/>
        <v>9.7963163168772627E-2</v>
      </c>
      <c r="W134" s="1">
        <f t="shared" ca="1" si="16"/>
        <v>0.13330631022175324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3.2724453213533108E-2</v>
      </c>
      <c r="E135" s="1">
        <f t="shared" ca="1" si="13"/>
        <v>1.543102884681199E-2</v>
      </c>
      <c r="F135" s="1">
        <f t="shared" ca="1" si="17"/>
        <v>9.481372444923624E-3</v>
      </c>
      <c r="G135" s="1">
        <f t="shared" ca="1" si="17"/>
        <v>-3.4365235906328971E-2</v>
      </c>
      <c r="H135" s="1">
        <f t="shared" ca="1" si="17"/>
        <v>-5.294196734605551E-2</v>
      </c>
      <c r="I135" s="1">
        <f t="shared" ca="1" si="17"/>
        <v>5.2830593834558273E-4</v>
      </c>
      <c r="J135" s="1">
        <f t="shared" ca="1" si="17"/>
        <v>6.7739139936131204E-2</v>
      </c>
      <c r="K135" s="1">
        <f t="shared" ca="1" si="17"/>
        <v>7.9104980099337308E-2</v>
      </c>
      <c r="L135" s="1">
        <f t="shared" ca="1" si="17"/>
        <v>5.5090609808338339E-2</v>
      </c>
      <c r="M135" s="1">
        <f t="shared" ca="1" si="17"/>
        <v>7.4252928131503179E-2</v>
      </c>
      <c r="N135" s="1">
        <f t="shared" ca="1" si="17"/>
        <v>0.25674148107794426</v>
      </c>
      <c r="O135" s="1">
        <f t="shared" ca="1" si="17"/>
        <v>0.57311697095735759</v>
      </c>
      <c r="P135" s="1">
        <f t="shared" ca="1" si="17"/>
        <v>0.72304052211291625</v>
      </c>
      <c r="Q135" s="1">
        <f t="shared" ca="1" si="17"/>
        <v>0.57693090115302392</v>
      </c>
      <c r="R135" s="1">
        <f t="shared" ca="1" si="17"/>
        <v>0.2242492905794379</v>
      </c>
      <c r="S135" s="1">
        <f t="shared" ca="1" si="17"/>
        <v>7.0861307060152007E-2</v>
      </c>
      <c r="T135" s="1">
        <f t="shared" ca="1" si="17"/>
        <v>0.12043297453501223</v>
      </c>
      <c r="U135" s="1">
        <f t="shared" ca="1" si="17"/>
        <v>0.15227796848598546</v>
      </c>
      <c r="V135" s="1">
        <f t="shared" ca="1" si="15"/>
        <v>0.20621735592592938</v>
      </c>
      <c r="W135" s="1">
        <f t="shared" ca="1" si="16"/>
        <v>0.31085388264100139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8.7428511603032111E-2</v>
      </c>
      <c r="E136" s="1">
        <f t="shared" ca="1" si="13"/>
        <v>6.7384151820608279E-2</v>
      </c>
      <c r="F136" s="1">
        <f t="shared" ca="1" si="17"/>
        <v>4.2355235962266612E-2</v>
      </c>
      <c r="G136" s="1">
        <f t="shared" ca="1" si="17"/>
        <v>4.5667022047213575E-2</v>
      </c>
      <c r="H136" s="1">
        <f t="shared" ca="1" si="17"/>
        <v>5.9701701412425742E-2</v>
      </c>
      <c r="I136" s="1">
        <f t="shared" ca="1" si="17"/>
        <v>3.2936078915142566E-2</v>
      </c>
      <c r="J136" s="1">
        <f t="shared" ca="1" si="17"/>
        <v>-1.0187716402688684E-2</v>
      </c>
      <c r="K136" s="1">
        <f t="shared" ca="1" si="17"/>
        <v>3.0133496408479406E-2</v>
      </c>
      <c r="L136" s="1">
        <f t="shared" ca="1" si="17"/>
        <v>0.20393412147334375</v>
      </c>
      <c r="M136" s="1">
        <f t="shared" ca="1" si="17"/>
        <v>0.3555169375257598</v>
      </c>
      <c r="N136" s="1">
        <f t="shared" ca="1" si="17"/>
        <v>0.21705572123418251</v>
      </c>
      <c r="O136" s="1">
        <f t="shared" ca="1" si="17"/>
        <v>6.5744323173311248E-2</v>
      </c>
      <c r="P136" s="1">
        <f t="shared" ca="1" si="17"/>
        <v>0.11888974092473878</v>
      </c>
      <c r="Q136" s="1">
        <f t="shared" ca="1" si="17"/>
        <v>0.27654220615000535</v>
      </c>
      <c r="R136" s="1">
        <f t="shared" ca="1" si="17"/>
        <v>0.26083777014299475</v>
      </c>
      <c r="S136" s="1">
        <f t="shared" ca="1" si="17"/>
        <v>0.20999897981479498</v>
      </c>
      <c r="T136" s="1">
        <f t="shared" ca="1" si="17"/>
        <v>0.13746309413757496</v>
      </c>
      <c r="U136" s="1">
        <f t="shared" ca="1" si="17"/>
        <v>7.8141618821022038E-2</v>
      </c>
      <c r="V136" s="1">
        <f t="shared" ca="1" si="15"/>
        <v>0.10303993307450809</v>
      </c>
      <c r="W136" s="1">
        <f t="shared" ca="1" si="16"/>
        <v>0.18249404473213851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-3.4283966800839671E-2</v>
      </c>
      <c r="E137" s="1">
        <f t="shared" ca="1" si="13"/>
        <v>-3.7323802309705251E-2</v>
      </c>
      <c r="F137" s="1">
        <f t="shared" ca="1" si="17"/>
        <v>-1.7792294404391749E-2</v>
      </c>
      <c r="G137" s="1">
        <f t="shared" ca="1" si="17"/>
        <v>3.4446546896987972E-2</v>
      </c>
      <c r="H137" s="1">
        <f t="shared" ca="1" si="17"/>
        <v>7.4410854110347674E-2</v>
      </c>
      <c r="I137" s="1">
        <f t="shared" ca="1" si="17"/>
        <v>3.8196526567896467E-2</v>
      </c>
      <c r="J137" s="1">
        <f t="shared" ca="1" si="17"/>
        <v>-3.7880604772926388E-2</v>
      </c>
      <c r="K137" s="1">
        <f t="shared" ca="1" si="17"/>
        <v>-2.2900886661775265E-2</v>
      </c>
      <c r="L137" s="1">
        <f t="shared" ca="1" si="17"/>
        <v>0.15926810717628598</v>
      </c>
      <c r="M137" s="1">
        <f t="shared" ca="1" si="17"/>
        <v>0.38710531208315097</v>
      </c>
      <c r="N137" s="1">
        <f t="shared" ca="1" si="17"/>
        <v>0.26890910101609022</v>
      </c>
      <c r="O137" s="1">
        <f t="shared" ca="1" si="17"/>
        <v>3.4637472521798399E-2</v>
      </c>
      <c r="P137" s="1">
        <f t="shared" ca="1" si="17"/>
        <v>-8.3463794648414052E-2</v>
      </c>
      <c r="Q137" s="1">
        <f t="shared" ca="1" si="17"/>
        <v>-8.7296878670330369E-2</v>
      </c>
      <c r="R137" s="1">
        <f t="shared" ca="1" si="17"/>
        <v>-1.4543054127084742E-2</v>
      </c>
      <c r="S137" s="1">
        <f t="shared" ca="1" si="17"/>
        <v>0.14178836999478642</v>
      </c>
      <c r="T137" s="1">
        <f t="shared" ca="1" si="17"/>
        <v>0.33315321504973244</v>
      </c>
      <c r="U137" s="1">
        <f t="shared" ca="1" si="17"/>
        <v>0.30791048416126993</v>
      </c>
      <c r="V137" s="1">
        <f t="shared" ca="1" si="15"/>
        <v>0.24276678979383234</v>
      </c>
      <c r="W137" s="1">
        <f t="shared" ca="1" si="16"/>
        <v>0.23353338199443358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-9.4578585776966574E-3</v>
      </c>
      <c r="E138" s="1">
        <f t="shared" ca="1" si="13"/>
        <v>-5.6276176895795832E-3</v>
      </c>
      <c r="F138" s="1">
        <f t="shared" ca="1" si="17"/>
        <v>8.8629151851983157E-3</v>
      </c>
      <c r="G138" s="1">
        <f t="shared" ca="1" si="17"/>
        <v>-3.4450585253195929E-3</v>
      </c>
      <c r="H138" s="1">
        <f t="shared" ca="1" si="17"/>
        <v>-6.3373261038617498E-2</v>
      </c>
      <c r="I138" s="1">
        <f t="shared" ca="1" si="17"/>
        <v>-7.3415163379711379E-2</v>
      </c>
      <c r="J138" s="1">
        <f t="shared" ca="1" si="17"/>
        <v>-2.2231799754730792E-2</v>
      </c>
      <c r="K138" s="1">
        <f t="shared" ca="1" si="17"/>
        <v>3.4318297939413808E-2</v>
      </c>
      <c r="L138" s="1">
        <f t="shared" ca="1" si="17"/>
        <v>0.12824155862802852</v>
      </c>
      <c r="M138" s="1">
        <f t="shared" ca="1" si="17"/>
        <v>0.25294637071114473</v>
      </c>
      <c r="N138" s="1">
        <f t="shared" ca="1" si="17"/>
        <v>0.29857691600075037</v>
      </c>
      <c r="O138" s="1">
        <f t="shared" ca="1" si="17"/>
        <v>0.36984735689731918</v>
      </c>
      <c r="P138" s="1">
        <f t="shared" ca="1" si="17"/>
        <v>0.2592638282900932</v>
      </c>
      <c r="Q138" s="1">
        <f t="shared" ca="1" si="17"/>
        <v>0.13844992617626012</v>
      </c>
      <c r="R138" s="1">
        <f t="shared" ca="1" si="17"/>
        <v>0.16364679129205495</v>
      </c>
      <c r="S138" s="1">
        <f t="shared" ca="1" si="17"/>
        <v>0.37176874920338548</v>
      </c>
      <c r="T138" s="1">
        <f t="shared" ca="1" si="17"/>
        <v>0.60595331597528623</v>
      </c>
      <c r="U138" s="1">
        <f t="shared" ca="1" si="17"/>
        <v>0.5337856281249368</v>
      </c>
      <c r="V138" s="1">
        <f t="shared" ca="1" si="15"/>
        <v>0.41651904376823001</v>
      </c>
      <c r="W138" s="1">
        <f t="shared" ca="1" si="16"/>
        <v>0.56199873883088147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8.4657579430049437E-2</v>
      </c>
      <c r="E139" s="1">
        <f t="shared" ca="1" si="13"/>
        <v>3.1716888630853639E-2</v>
      </c>
      <c r="F139" s="1">
        <f t="shared" ca="1" si="17"/>
        <v>-4.1007135437266719E-3</v>
      </c>
      <c r="G139" s="1">
        <f t="shared" ca="1" si="17"/>
        <v>-5.877968095286323E-3</v>
      </c>
      <c r="H139" s="1">
        <f t="shared" ca="1" si="17"/>
        <v>2.2419968877461904E-2</v>
      </c>
      <c r="I139" s="1">
        <f t="shared" ca="1" si="17"/>
        <v>5.7359232447650545E-2</v>
      </c>
      <c r="J139" s="1">
        <f t="shared" ca="1" si="17"/>
        <v>2.3335257789919683E-2</v>
      </c>
      <c r="K139" s="1">
        <f t="shared" ca="1" si="17"/>
        <v>6.784552677275166E-4</v>
      </c>
      <c r="L139" s="1">
        <f t="shared" ca="1" si="17"/>
        <v>1.4751878974277455E-2</v>
      </c>
      <c r="M139" s="1">
        <f t="shared" ca="1" si="17"/>
        <v>6.0978879539256474E-3</v>
      </c>
      <c r="N139" s="1">
        <f t="shared" ca="1" si="17"/>
        <v>-1.1482712490483469E-2</v>
      </c>
      <c r="O139" s="1">
        <f t="shared" ca="1" si="17"/>
        <v>6.6181411495477129E-3</v>
      </c>
      <c r="P139" s="1">
        <f t="shared" ca="1" si="17"/>
        <v>6.1579210339269122E-2</v>
      </c>
      <c r="Q139" s="1">
        <f t="shared" ca="1" si="17"/>
        <v>6.2576933810072954E-2</v>
      </c>
      <c r="R139" s="1">
        <f t="shared" ca="1" si="17"/>
        <v>3.1865735489170065E-2</v>
      </c>
      <c r="S139" s="1">
        <f t="shared" ca="1" si="17"/>
        <v>2.8785071674220442E-2</v>
      </c>
      <c r="T139" s="1">
        <f t="shared" ca="1" si="17"/>
        <v>2.6372386746826855E-2</v>
      </c>
      <c r="U139" s="1">
        <f t="shared" ca="1" si="17"/>
        <v>3.4256381385111542E-2</v>
      </c>
      <c r="V139" s="1">
        <f t="shared" ca="1" si="15"/>
        <v>0.13233914091587637</v>
      </c>
      <c r="W139" s="1">
        <f t="shared" ca="1" si="16"/>
        <v>0.32059726224173513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-8.4535190582041477E-3</v>
      </c>
      <c r="E140" s="1">
        <f t="shared" ca="1" si="13"/>
        <v>-3.172614955242431E-2</v>
      </c>
      <c r="F140" s="1">
        <f t="shared" ca="1" si="17"/>
        <v>-3.1674958365254274E-2</v>
      </c>
      <c r="G140" s="1">
        <f t="shared" ca="1" si="17"/>
        <v>-6.2405918353474043E-3</v>
      </c>
      <c r="H140" s="1">
        <f t="shared" ca="1" si="17"/>
        <v>-2.815719049635022E-2</v>
      </c>
      <c r="I140" s="1">
        <f t="shared" ca="1" si="17"/>
        <v>-3.1142993180030498E-2</v>
      </c>
      <c r="J140" s="1">
        <f t="shared" ca="1" si="17"/>
        <v>2.4564520533470025E-2</v>
      </c>
      <c r="K140" s="1">
        <f t="shared" ca="1" si="17"/>
        <v>9.2168630398226467E-2</v>
      </c>
      <c r="L140" s="1">
        <f t="shared" ca="1" si="17"/>
        <v>0.21577713437092064</v>
      </c>
      <c r="M140" s="1">
        <f t="shared" ca="1" si="17"/>
        <v>0.32088058001565278</v>
      </c>
      <c r="N140" s="1">
        <f t="shared" ca="1" si="17"/>
        <v>0.18737553460406908</v>
      </c>
      <c r="O140" s="1">
        <f t="shared" ca="1" si="17"/>
        <v>8.2766454298576264E-2</v>
      </c>
      <c r="P140" s="1">
        <f t="shared" ca="1" si="17"/>
        <v>9.0492232005818796E-2</v>
      </c>
      <c r="Q140" s="1">
        <f t="shared" ca="1" si="17"/>
        <v>0.12007931507597276</v>
      </c>
      <c r="R140" s="1">
        <f t="shared" ca="1" si="17"/>
        <v>0.14916304113319576</v>
      </c>
      <c r="S140" s="1">
        <f t="shared" ca="1" si="17"/>
        <v>0.12210641725641795</v>
      </c>
      <c r="T140" s="1">
        <f t="shared" ca="1" si="17"/>
        <v>5.9332185614722054E-2</v>
      </c>
      <c r="U140" s="1">
        <f t="shared" ca="1" si="17"/>
        <v>2.2173395225334985E-2</v>
      </c>
      <c r="V140" s="1">
        <f t="shared" ca="1" si="15"/>
        <v>3.0821607676361953E-2</v>
      </c>
      <c r="W140" s="1">
        <f t="shared" ca="1" si="16"/>
        <v>0.10585223095392278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0.1233798965611748</v>
      </c>
      <c r="E141" s="1">
        <f t="shared" ca="1" si="13"/>
        <v>0.11511911229137323</v>
      </c>
      <c r="F141" s="1">
        <f t="shared" ca="1" si="17"/>
        <v>6.2264276151675693E-2</v>
      </c>
      <c r="G141" s="1">
        <f t="shared" ca="1" si="17"/>
        <v>8.3818006671441819E-3</v>
      </c>
      <c r="H141" s="1">
        <f t="shared" ca="1" si="17"/>
        <v>-2.6888927288507235E-2</v>
      </c>
      <c r="I141" s="1">
        <f t="shared" ca="1" si="17"/>
        <v>-6.1555555132427331E-2</v>
      </c>
      <c r="J141" s="1">
        <f t="shared" ca="1" si="17"/>
        <v>-5.195603305341373E-2</v>
      </c>
      <c r="K141" s="1">
        <f t="shared" ca="1" si="17"/>
        <v>-1.5447728173450831E-3</v>
      </c>
      <c r="L141" s="1">
        <f t="shared" ca="1" si="17"/>
        <v>7.0407217889710688E-2</v>
      </c>
      <c r="M141" s="1">
        <f t="shared" ca="1" si="17"/>
        <v>0.21368714576363884</v>
      </c>
      <c r="N141" s="1">
        <f t="shared" ca="1" si="17"/>
        <v>0.38123066649847465</v>
      </c>
      <c r="O141" s="1">
        <f t="shared" ca="1" si="17"/>
        <v>0.49823091300157651</v>
      </c>
      <c r="P141" s="1">
        <f t="shared" ca="1" si="17"/>
        <v>0.353378036639591</v>
      </c>
      <c r="Q141" s="1">
        <f t="shared" ca="1" si="17"/>
        <v>0.20582415724172809</v>
      </c>
      <c r="R141" s="1">
        <f t="shared" ca="1" si="17"/>
        <v>8.4600092322639181E-2</v>
      </c>
      <c r="S141" s="1">
        <f t="shared" ca="1" si="17"/>
        <v>9.9724022681416849E-2</v>
      </c>
      <c r="T141" s="1">
        <f t="shared" ca="1" si="17"/>
        <v>0.24653584505044268</v>
      </c>
      <c r="U141" s="1">
        <f t="shared" ca="1" si="17"/>
        <v>0.37338754385904599</v>
      </c>
      <c r="V141" s="1">
        <f t="shared" ca="1" si="15"/>
        <v>0.28596557049339</v>
      </c>
      <c r="W141" s="1">
        <f t="shared" ca="1" si="16"/>
        <v>0.18663399525048044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-6.7813994175425676E-2</v>
      </c>
      <c r="E142" s="1">
        <f t="shared" ca="1" si="13"/>
        <v>-1.7974267971047387E-2</v>
      </c>
      <c r="F142" s="1">
        <f t="shared" ca="1" si="17"/>
        <v>4.8417845340282028E-3</v>
      </c>
      <c r="G142" s="1">
        <f t="shared" ca="1" si="17"/>
        <v>-1.1480817509429669E-2</v>
      </c>
      <c r="H142" s="1">
        <f t="shared" ca="1" si="17"/>
        <v>-2.6222836356749463E-3</v>
      </c>
      <c r="I142" s="1">
        <f t="shared" ca="1" si="17"/>
        <v>5.7288838396546748E-2</v>
      </c>
      <c r="J142" s="1">
        <f t="shared" ca="1" si="17"/>
        <v>0.10625613633792899</v>
      </c>
      <c r="K142" s="1">
        <f t="shared" ca="1" si="17"/>
        <v>9.7205295666850655E-2</v>
      </c>
      <c r="L142" s="1">
        <f t="shared" ca="1" si="17"/>
        <v>8.6476439086093898E-2</v>
      </c>
      <c r="M142" s="1">
        <f t="shared" ca="1" si="17"/>
        <v>0.13626052518841514</v>
      </c>
      <c r="N142" s="1">
        <f t="shared" ca="1" si="17"/>
        <v>0.18193674105557681</v>
      </c>
      <c r="O142" s="1">
        <f t="shared" ca="1" si="17"/>
        <v>0.23960513359677377</v>
      </c>
      <c r="P142" s="1">
        <f t="shared" ca="1" si="17"/>
        <v>0.23536024582105056</v>
      </c>
      <c r="Q142" s="1">
        <f t="shared" ca="1" si="17"/>
        <v>0.11170867567507443</v>
      </c>
      <c r="R142" s="1">
        <f t="shared" ca="1" si="17"/>
        <v>6.124453152876902E-2</v>
      </c>
      <c r="S142" s="1">
        <f t="shared" ca="1" si="17"/>
        <v>0.24038484994592749</v>
      </c>
      <c r="T142" s="1">
        <f t="shared" ca="1" si="17"/>
        <v>0.58560840502555966</v>
      </c>
      <c r="U142" s="1">
        <f t="shared" ca="1" si="17"/>
        <v>0.79669880011736849</v>
      </c>
      <c r="V142" s="1">
        <f t="shared" ca="1" si="15"/>
        <v>0.76676554772367356</v>
      </c>
      <c r="W142" s="1">
        <f t="shared" ca="1" si="16"/>
        <v>0.70005942869655979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-3.3952741355674131E-2</v>
      </c>
      <c r="E143" s="1">
        <f t="shared" ca="1" si="13"/>
        <v>3.9839577342321096E-2</v>
      </c>
      <c r="F143" s="1">
        <f t="shared" ca="1" si="17"/>
        <v>9.4368155283192451E-2</v>
      </c>
      <c r="G143" s="1">
        <f t="shared" ca="1" si="17"/>
        <v>7.0036538652986008E-2</v>
      </c>
      <c r="H143" s="1">
        <f t="shared" ca="1" si="17"/>
        <v>4.0905219055309121E-3</v>
      </c>
      <c r="I143" s="1">
        <f t="shared" ca="1" si="17"/>
        <v>-4.1960288414058231E-2</v>
      </c>
      <c r="J143" s="1">
        <f t="shared" ca="1" si="17"/>
        <v>-5.8071391744071076E-2</v>
      </c>
      <c r="K143" s="1">
        <f t="shared" ca="1" si="17"/>
        <v>7.595893643743021E-3</v>
      </c>
      <c r="L143" s="1">
        <f t="shared" ca="1" si="17"/>
        <v>0.1127418186788571</v>
      </c>
      <c r="M143" s="1">
        <f t="shared" ca="1" si="17"/>
        <v>0.17027274544167173</v>
      </c>
      <c r="N143" s="1">
        <f t="shared" ca="1" si="17"/>
        <v>0.12100275193068748</v>
      </c>
      <c r="O143" s="1">
        <f t="shared" ca="1" si="17"/>
        <v>6.4967583812688745E-2</v>
      </c>
      <c r="P143" s="1">
        <f t="shared" ca="1" si="17"/>
        <v>3.1701974804039676E-2</v>
      </c>
      <c r="Q143" s="1">
        <f t="shared" ca="1" si="17"/>
        <v>0.11040798380833124</v>
      </c>
      <c r="R143" s="1">
        <f t="shared" ca="1" si="17"/>
        <v>0.19319225546003962</v>
      </c>
      <c r="S143" s="1">
        <f t="shared" ca="1" si="17"/>
        <v>0.22483319358329909</v>
      </c>
      <c r="T143" s="1">
        <f t="shared" ca="1" si="17"/>
        <v>0.20995236172950443</v>
      </c>
      <c r="U143" s="1">
        <f t="shared" ref="U143:U158" ca="1" si="18">(U93+0.6*(V93+T93)+0.15*(S93+W93))/(1+2*0.6+2*0.15)</f>
        <v>0.24201226891955815</v>
      </c>
      <c r="V143" s="1">
        <f t="shared" ca="1" si="15"/>
        <v>0.29757384188794778</v>
      </c>
      <c r="W143" s="1">
        <f t="shared" ca="1" si="16"/>
        <v>0.31257332356753553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8.882483510522729E-2</v>
      </c>
      <c r="E144" s="1">
        <f t="shared" ca="1" si="13"/>
        <v>0.1204295678848312</v>
      </c>
      <c r="F144" s="1">
        <f t="shared" ref="F144:T158" ca="1" si="19">(F94+0.6*(G94+E94)+0.15*(D94+H94))/(1+2*0.6+2*0.15)</f>
        <v>0.15480848011381226</v>
      </c>
      <c r="G144" s="1">
        <f t="shared" ca="1" si="19"/>
        <v>0.14327667930652216</v>
      </c>
      <c r="H144" s="1">
        <f t="shared" ca="1" si="19"/>
        <v>5.7375231543043761E-2</v>
      </c>
      <c r="I144" s="1">
        <f t="shared" ca="1" si="19"/>
        <v>-3.8874060452857753E-2</v>
      </c>
      <c r="J144" s="1">
        <f t="shared" ca="1" si="19"/>
        <v>-4.628737292088074E-2</v>
      </c>
      <c r="K144" s="1">
        <f t="shared" ca="1" si="19"/>
        <v>5.4626321910338581E-2</v>
      </c>
      <c r="L144" s="1">
        <f t="shared" ca="1" si="19"/>
        <v>0.26252298400421586</v>
      </c>
      <c r="M144" s="1">
        <f t="shared" ca="1" si="19"/>
        <v>0.43660300153960507</v>
      </c>
      <c r="N144" s="1">
        <f t="shared" ca="1" si="19"/>
        <v>0.31558496333768665</v>
      </c>
      <c r="O144" s="1">
        <f t="shared" ca="1" si="19"/>
        <v>0.13931898819939734</v>
      </c>
      <c r="P144" s="1">
        <f t="shared" ca="1" si="19"/>
        <v>5.8720220869808951E-2</v>
      </c>
      <c r="Q144" s="1">
        <f t="shared" ca="1" si="19"/>
        <v>0.11550763532688021</v>
      </c>
      <c r="R144" s="1">
        <f t="shared" ca="1" si="19"/>
        <v>0.2061946894510629</v>
      </c>
      <c r="S144" s="1">
        <f t="shared" ca="1" si="19"/>
        <v>0.25808880695652781</v>
      </c>
      <c r="T144" s="1">
        <f t="shared" ca="1" si="19"/>
        <v>0.35443892985380387</v>
      </c>
      <c r="U144" s="1">
        <f t="shared" ca="1" si="18"/>
        <v>0.35576068315406012</v>
      </c>
      <c r="V144" s="1">
        <f t="shared" ca="1" si="15"/>
        <v>0.2578694548787967</v>
      </c>
      <c r="W144" s="1">
        <f t="shared" ca="1" si="16"/>
        <v>0.24231495626593397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-0.18809471359492416</v>
      </c>
      <c r="E145" s="1">
        <f t="shared" ca="1" si="13"/>
        <v>-9.5700476612685839E-2</v>
      </c>
      <c r="F145" s="1">
        <f t="shared" ca="1" si="19"/>
        <v>1.6424284414823798E-2</v>
      </c>
      <c r="G145" s="1">
        <f t="shared" ca="1" si="19"/>
        <v>0.11918099927127046</v>
      </c>
      <c r="H145" s="1">
        <f t="shared" ca="1" si="19"/>
        <v>0.1322606419179424</v>
      </c>
      <c r="I145" s="1">
        <f t="shared" ca="1" si="19"/>
        <v>5.7980080318366156E-2</v>
      </c>
      <c r="J145" s="1">
        <f t="shared" ca="1" si="19"/>
        <v>4.2808244865019794E-2</v>
      </c>
      <c r="K145" s="1">
        <f t="shared" ca="1" si="19"/>
        <v>0.10972634179553671</v>
      </c>
      <c r="L145" s="1">
        <f t="shared" ca="1" si="19"/>
        <v>0.22701914818851182</v>
      </c>
      <c r="M145" s="1">
        <f t="shared" ca="1" si="19"/>
        <v>0.34268246169132782</v>
      </c>
      <c r="N145" s="1">
        <f t="shared" ca="1" si="19"/>
        <v>0.29628702543549429</v>
      </c>
      <c r="O145" s="1">
        <f t="shared" ca="1" si="19"/>
        <v>0.24559014800757351</v>
      </c>
      <c r="P145" s="1">
        <f t="shared" ca="1" si="19"/>
        <v>0.19593302621473252</v>
      </c>
      <c r="Q145" s="1">
        <f t="shared" ca="1" si="19"/>
        <v>0.22588658263124098</v>
      </c>
      <c r="R145" s="1">
        <f t="shared" ca="1" si="19"/>
        <v>0.30443249612375012</v>
      </c>
      <c r="S145" s="1">
        <f t="shared" ca="1" si="19"/>
        <v>0.35208580225860903</v>
      </c>
      <c r="T145" s="1">
        <f t="shared" ca="1" si="19"/>
        <v>0.44922610219777104</v>
      </c>
      <c r="U145" s="1">
        <f t="shared" ca="1" si="18"/>
        <v>0.49289745481814001</v>
      </c>
      <c r="V145" s="1">
        <f t="shared" ca="1" si="15"/>
        <v>0.35833635818145587</v>
      </c>
      <c r="W145" s="1">
        <f t="shared" ca="1" si="16"/>
        <v>0.2360120469581993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-7.397388999643581E-2</v>
      </c>
      <c r="E146" s="1">
        <f t="shared" ca="1" si="13"/>
        <v>-8.008781400565165E-4</v>
      </c>
      <c r="F146" s="1">
        <f t="shared" ca="1" si="19"/>
        <v>2.5911446299417058E-2</v>
      </c>
      <c r="G146" s="1">
        <f t="shared" ca="1" si="19"/>
        <v>1.2992715355080491E-2</v>
      </c>
      <c r="H146" s="1">
        <f t="shared" ca="1" si="19"/>
        <v>-7.2021072928289756E-3</v>
      </c>
      <c r="I146" s="1">
        <f t="shared" ca="1" si="19"/>
        <v>-4.2005577926443653E-2</v>
      </c>
      <c r="J146" s="1">
        <f t="shared" ca="1" si="19"/>
        <v>-6.0040287259566394E-2</v>
      </c>
      <c r="K146" s="1">
        <f t="shared" ca="1" si="19"/>
        <v>2.9250833054823087E-2</v>
      </c>
      <c r="L146" s="1">
        <f t="shared" ca="1" si="19"/>
        <v>0.21595228284317108</v>
      </c>
      <c r="M146" s="1">
        <f t="shared" ca="1" si="19"/>
        <v>0.38442586985472699</v>
      </c>
      <c r="N146" s="1">
        <f t="shared" ca="1" si="19"/>
        <v>0.42292715138513037</v>
      </c>
      <c r="O146" s="1">
        <f t="shared" ca="1" si="19"/>
        <v>0.51672049657292041</v>
      </c>
      <c r="P146" s="1">
        <f t="shared" ca="1" si="19"/>
        <v>0.48575295515985795</v>
      </c>
      <c r="Q146" s="1">
        <f t="shared" ca="1" si="19"/>
        <v>0.28421438224768691</v>
      </c>
      <c r="R146" s="1">
        <f t="shared" ca="1" si="19"/>
        <v>0.17491712967413037</v>
      </c>
      <c r="S146" s="1">
        <f t="shared" ca="1" si="19"/>
        <v>0.32717460293236622</v>
      </c>
      <c r="T146" s="1">
        <f t="shared" ca="1" si="19"/>
        <v>0.62682769175472663</v>
      </c>
      <c r="U146" s="1">
        <f t="shared" ca="1" si="18"/>
        <v>0.57236935849840875</v>
      </c>
      <c r="V146" s="1">
        <f t="shared" ca="1" si="15"/>
        <v>0.27383202982680166</v>
      </c>
      <c r="W146" s="1">
        <f t="shared" ca="1" si="16"/>
        <v>9.6552241469452058E-2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-3.063864510886561E-2</v>
      </c>
      <c r="E147" s="1">
        <f t="shared" ca="1" si="13"/>
        <v>-5.7982306792157719E-2</v>
      </c>
      <c r="F147" s="1">
        <f t="shared" ca="1" si="19"/>
        <v>-3.8379000945110861E-2</v>
      </c>
      <c r="G147" s="1">
        <f t="shared" ca="1" si="19"/>
        <v>-9.281993995450143E-3</v>
      </c>
      <c r="H147" s="1">
        <f t="shared" ca="1" si="19"/>
        <v>-1.9469539015655162E-2</v>
      </c>
      <c r="I147" s="1">
        <f t="shared" ca="1" si="19"/>
        <v>-2.0459158927284532E-2</v>
      </c>
      <c r="J147" s="1">
        <f t="shared" ca="1" si="19"/>
        <v>-3.2583069222414128E-2</v>
      </c>
      <c r="K147" s="1">
        <f t="shared" ca="1" si="19"/>
        <v>-1.593403799244536E-3</v>
      </c>
      <c r="L147" s="1">
        <f t="shared" ca="1" si="19"/>
        <v>0.12750153688460897</v>
      </c>
      <c r="M147" s="1">
        <f t="shared" ca="1" si="19"/>
        <v>0.27054378225476811</v>
      </c>
      <c r="N147" s="1">
        <f t="shared" ca="1" si="19"/>
        <v>0.18970302930540736</v>
      </c>
      <c r="O147" s="1">
        <f t="shared" ca="1" si="19"/>
        <v>0.13464122923954916</v>
      </c>
      <c r="P147" s="1">
        <f t="shared" ca="1" si="19"/>
        <v>0.17075556899193658</v>
      </c>
      <c r="Q147" s="1">
        <f t="shared" ca="1" si="19"/>
        <v>0.11220518414632777</v>
      </c>
      <c r="R147" s="1">
        <f t="shared" ca="1" si="19"/>
        <v>0.11260401161685381</v>
      </c>
      <c r="S147" s="1">
        <f t="shared" ca="1" si="19"/>
        <v>0.25695081221876315</v>
      </c>
      <c r="T147" s="1">
        <f t="shared" ca="1" si="19"/>
        <v>0.48326132541815142</v>
      </c>
      <c r="U147" s="1">
        <f t="shared" ca="1" si="18"/>
        <v>0.58724491785929311</v>
      </c>
      <c r="V147" s="1">
        <f t="shared" ca="1" si="15"/>
        <v>0.60871315580978369</v>
      </c>
      <c r="W147" s="1">
        <f t="shared" ca="1" si="16"/>
        <v>0.54195772447500179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-9.5884226943069223E-2</v>
      </c>
      <c r="E148" s="1">
        <f t="shared" ca="1" si="13"/>
        <v>-0.10309319953162624</v>
      </c>
      <c r="F148" s="1">
        <f t="shared" ca="1" si="19"/>
        <v>-5.5557068254683782E-2</v>
      </c>
      <c r="G148" s="1">
        <f t="shared" ca="1" si="19"/>
        <v>1.1253298986175804E-2</v>
      </c>
      <c r="H148" s="1">
        <f t="shared" ca="1" si="19"/>
        <v>3.9915552310300244E-2</v>
      </c>
      <c r="I148" s="1">
        <f t="shared" ca="1" si="19"/>
        <v>5.9653684344465149E-2</v>
      </c>
      <c r="J148" s="1">
        <f t="shared" ca="1" si="19"/>
        <v>3.8886582030059159E-2</v>
      </c>
      <c r="K148" s="1">
        <f t="shared" ca="1" si="19"/>
        <v>3.1502964588761992E-2</v>
      </c>
      <c r="L148" s="1">
        <f t="shared" ca="1" si="19"/>
        <v>0.15981922791582431</v>
      </c>
      <c r="M148" s="1">
        <f t="shared" ca="1" si="19"/>
        <v>0.30571998517424143</v>
      </c>
      <c r="N148" s="1">
        <f t="shared" ca="1" si="19"/>
        <v>0.2193329604950382</v>
      </c>
      <c r="O148" s="1">
        <f t="shared" ca="1" si="19"/>
        <v>0.12484230546815123</v>
      </c>
      <c r="P148" s="1">
        <f t="shared" ca="1" si="19"/>
        <v>7.0860210552097902E-2</v>
      </c>
      <c r="Q148" s="1">
        <f t="shared" ca="1" si="19"/>
        <v>5.4057437295745414E-2</v>
      </c>
      <c r="R148" s="1">
        <f t="shared" ca="1" si="19"/>
        <v>0.1086526152695898</v>
      </c>
      <c r="S148" s="1">
        <f t="shared" ca="1" si="19"/>
        <v>0.17268775644448001</v>
      </c>
      <c r="T148" s="1">
        <f t="shared" ca="1" si="19"/>
        <v>0.21082953921277081</v>
      </c>
      <c r="U148" s="1">
        <f t="shared" ca="1" si="18"/>
        <v>0.31138275551583677</v>
      </c>
      <c r="V148" s="1">
        <f t="shared" ca="1" si="15"/>
        <v>0.41165121230572499</v>
      </c>
      <c r="W148" s="1">
        <f t="shared" ca="1" si="16"/>
        <v>0.31936316299557577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3.0889355236663946E-2</v>
      </c>
      <c r="E149" s="1">
        <f t="shared" ca="1" si="13"/>
        <v>3.9572054711352472E-2</v>
      </c>
      <c r="F149" s="1">
        <f t="shared" ca="1" si="19"/>
        <v>-1.9206911956391966E-2</v>
      </c>
      <c r="G149" s="1">
        <f t="shared" ca="1" si="19"/>
        <v>-7.5148530056759574E-2</v>
      </c>
      <c r="H149" s="1">
        <f t="shared" ca="1" si="19"/>
        <v>-8.0014538651225667E-2</v>
      </c>
      <c r="I149" s="1">
        <f t="shared" ca="1" si="19"/>
        <v>-8.4095463261213338E-2</v>
      </c>
      <c r="J149" s="1">
        <f t="shared" ca="1" si="19"/>
        <v>-5.7070951112783895E-2</v>
      </c>
      <c r="K149" s="1">
        <f t="shared" ca="1" si="19"/>
        <v>-5.0439385734282671E-3</v>
      </c>
      <c r="L149" s="1">
        <f t="shared" ca="1" si="19"/>
        <v>7.4451394336158397E-2</v>
      </c>
      <c r="M149" s="1">
        <f t="shared" ca="1" si="19"/>
        <v>0.18338914745997231</v>
      </c>
      <c r="N149" s="1">
        <f t="shared" ca="1" si="19"/>
        <v>0.40200415636168196</v>
      </c>
      <c r="O149" s="1">
        <f t="shared" ca="1" si="19"/>
        <v>0.73594408495037533</v>
      </c>
      <c r="P149" s="1">
        <f t="shared" ca="1" si="19"/>
        <v>0.8538689581606862</v>
      </c>
      <c r="Q149" s="1">
        <f t="shared" ca="1" si="19"/>
        <v>0.72360357781634865</v>
      </c>
      <c r="R149" s="1">
        <f t="shared" ca="1" si="19"/>
        <v>0.43327872966538755</v>
      </c>
      <c r="S149" s="1">
        <f t="shared" ca="1" si="19"/>
        <v>0.41365035655849602</v>
      </c>
      <c r="T149" s="1">
        <f t="shared" ca="1" si="19"/>
        <v>0.62497914777638575</v>
      </c>
      <c r="U149" s="1">
        <f t="shared" ca="1" si="18"/>
        <v>0.71101116705477774</v>
      </c>
      <c r="V149" s="1">
        <f t="shared" ca="1" si="15"/>
        <v>0.78024080620622338</v>
      </c>
      <c r="W149" s="1">
        <f t="shared" ca="1" si="16"/>
        <v>0.76057314314842317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1.6179705245785624E-2</v>
      </c>
      <c r="E150" s="1">
        <f t="shared" ca="1" si="13"/>
        <v>4.9021451942317974E-2</v>
      </c>
      <c r="F150" s="1">
        <f t="shared" ca="1" si="19"/>
        <v>5.1793680182783998E-2</v>
      </c>
      <c r="G150" s="1">
        <f t="shared" ca="1" si="19"/>
        <v>3.1429780915749793E-2</v>
      </c>
      <c r="H150" s="1">
        <f t="shared" ca="1" si="19"/>
        <v>2.0206839423676714E-3</v>
      </c>
      <c r="I150" s="1">
        <f t="shared" ca="1" si="19"/>
        <v>-3.7309881332663788E-2</v>
      </c>
      <c r="J150" s="1">
        <f t="shared" ca="1" si="19"/>
        <v>-5.3071980343316304E-2</v>
      </c>
      <c r="K150" s="1">
        <f t="shared" ca="1" si="19"/>
        <v>-3.3282413079668983E-2</v>
      </c>
      <c r="L150" s="1">
        <f t="shared" ca="1" si="19"/>
        <v>8.0371996222275042E-4</v>
      </c>
      <c r="M150" s="1">
        <f t="shared" ca="1" si="19"/>
        <v>8.2833157042120215E-2</v>
      </c>
      <c r="N150" s="1">
        <f t="shared" ca="1" si="19"/>
        <v>0.28066211238490524</v>
      </c>
      <c r="O150" s="1">
        <f t="shared" ca="1" si="19"/>
        <v>0.62667208728628554</v>
      </c>
      <c r="P150" s="1">
        <f t="shared" ca="1" si="19"/>
        <v>0.83465378557303416</v>
      </c>
      <c r="Q150" s="1">
        <f t="shared" ca="1" si="19"/>
        <v>0.67663594886376222</v>
      </c>
      <c r="R150" s="1">
        <f t="shared" ca="1" si="19"/>
        <v>0.3349455099789822</v>
      </c>
      <c r="S150" s="1">
        <f t="shared" ca="1" si="19"/>
        <v>0.28673862699106673</v>
      </c>
      <c r="T150" s="1">
        <f t="shared" ca="1" si="19"/>
        <v>0.38308816002147461</v>
      </c>
      <c r="U150" s="1">
        <f t="shared" ca="1" si="18"/>
        <v>0.29251719613101695</v>
      </c>
      <c r="V150" s="1">
        <f t="shared" ca="1" si="15"/>
        <v>0.33391735160228914</v>
      </c>
      <c r="W150" s="1">
        <f t="shared" ca="1" si="16"/>
        <v>0.60773677950955574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6.3717877172484436E-2</v>
      </c>
      <c r="E151" s="1">
        <f t="shared" ca="1" si="13"/>
        <v>2.8904096853259596E-2</v>
      </c>
      <c r="F151" s="1">
        <f t="shared" ca="1" si="19"/>
        <v>-6.6129869740181174E-3</v>
      </c>
      <c r="G151" s="1">
        <f t="shared" ca="1" si="19"/>
        <v>6.6072378548561531E-3</v>
      </c>
      <c r="H151" s="1">
        <f t="shared" ca="1" si="19"/>
        <v>2.6282927967517866E-2</v>
      </c>
      <c r="I151" s="1">
        <f t="shared" ca="1" si="19"/>
        <v>1.9012477847839056E-2</v>
      </c>
      <c r="J151" s="1">
        <f t="shared" ca="1" si="19"/>
        <v>8.1052866863433985E-3</v>
      </c>
      <c r="K151" s="1">
        <f t="shared" ca="1" si="19"/>
        <v>9.1878303298645797E-2</v>
      </c>
      <c r="L151" s="1">
        <f t="shared" ca="1" si="19"/>
        <v>0.26423628843166935</v>
      </c>
      <c r="M151" s="1">
        <f t="shared" ca="1" si="19"/>
        <v>0.40631500631174255</v>
      </c>
      <c r="N151" s="1">
        <f t="shared" ca="1" si="19"/>
        <v>0.25227216288765469</v>
      </c>
      <c r="O151" s="1">
        <f t="shared" ca="1" si="19"/>
        <v>8.1339930302595911E-2</v>
      </c>
      <c r="P151" s="1">
        <f t="shared" ca="1" si="19"/>
        <v>7.7067496730664792E-2</v>
      </c>
      <c r="Q151" s="1">
        <f t="shared" ca="1" si="19"/>
        <v>0.1129360489592135</v>
      </c>
      <c r="R151" s="1">
        <f t="shared" ca="1" si="19"/>
        <v>0.14971409530520069</v>
      </c>
      <c r="S151" s="1">
        <f t="shared" ca="1" si="19"/>
        <v>0.16430393445387223</v>
      </c>
      <c r="T151" s="1">
        <f t="shared" ca="1" si="19"/>
        <v>0.16177481930870358</v>
      </c>
      <c r="U151" s="1">
        <f t="shared" ca="1" si="18"/>
        <v>0.23965531005151161</v>
      </c>
      <c r="V151" s="1">
        <f t="shared" ca="1" si="15"/>
        <v>0.3857144753630799</v>
      </c>
      <c r="W151" s="1">
        <f t="shared" ca="1" si="16"/>
        <v>0.37042322859590238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-5.5357686765979408E-2</v>
      </c>
      <c r="E152" s="1">
        <f t="shared" ca="1" si="13"/>
        <v>1.9312986462951012E-2</v>
      </c>
      <c r="F152" s="1">
        <f t="shared" ca="1" si="19"/>
        <v>0.1105533761865797</v>
      </c>
      <c r="G152" s="1">
        <f t="shared" ca="1" si="19"/>
        <v>0.15596874214356107</v>
      </c>
      <c r="H152" s="1">
        <f t="shared" ca="1" si="19"/>
        <v>0.15719325260791328</v>
      </c>
      <c r="I152" s="1">
        <f t="shared" ca="1" si="19"/>
        <v>0.11752746498710173</v>
      </c>
      <c r="J152" s="1">
        <f t="shared" ca="1" si="19"/>
        <v>3.9387023995906337E-2</v>
      </c>
      <c r="K152" s="1">
        <f t="shared" ca="1" si="19"/>
        <v>3.0698405169200083E-2</v>
      </c>
      <c r="L152" s="1">
        <f t="shared" ca="1" si="19"/>
        <v>0.10323462063061262</v>
      </c>
      <c r="M152" s="1">
        <f t="shared" ca="1" si="19"/>
        <v>0.24170781985239062</v>
      </c>
      <c r="N152" s="1">
        <f t="shared" ca="1" si="19"/>
        <v>0.33249359410185553</v>
      </c>
      <c r="O152" s="1">
        <f t="shared" ca="1" si="19"/>
        <v>0.37350586446549228</v>
      </c>
      <c r="P152" s="1">
        <f t="shared" ca="1" si="19"/>
        <v>0.22714033784541363</v>
      </c>
      <c r="Q152" s="1">
        <f t="shared" ca="1" si="19"/>
        <v>0.10156942399145966</v>
      </c>
      <c r="R152" s="1">
        <f t="shared" ca="1" si="19"/>
        <v>0.17829054052597654</v>
      </c>
      <c r="S152" s="1">
        <f t="shared" ca="1" si="19"/>
        <v>0.37227758123565219</v>
      </c>
      <c r="T152" s="1">
        <f t="shared" ca="1" si="19"/>
        <v>0.64684355330556831</v>
      </c>
      <c r="U152" s="1">
        <f t="shared" ca="1" si="18"/>
        <v>0.83466885199234775</v>
      </c>
      <c r="V152" s="1">
        <f t="shared" ca="1" si="15"/>
        <v>0.82222537051048283</v>
      </c>
      <c r="W152" s="1">
        <f t="shared" ca="1" si="16"/>
        <v>0.6855433355138062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0.11231470516673212</v>
      </c>
      <c r="E153" s="1">
        <f t="shared" ca="1" si="13"/>
        <v>2.4607682195234154E-2</v>
      </c>
      <c r="F153" s="1">
        <f t="shared" ca="1" si="19"/>
        <v>-4.5122098406342889E-2</v>
      </c>
      <c r="G153" s="1">
        <f t="shared" ca="1" si="19"/>
        <v>-7.8097767153260583E-2</v>
      </c>
      <c r="H153" s="1">
        <f t="shared" ca="1" si="19"/>
        <v>-8.4792310626458464E-2</v>
      </c>
      <c r="I153" s="1">
        <f t="shared" ca="1" si="19"/>
        <v>-8.9046552139362758E-2</v>
      </c>
      <c r="J153" s="1">
        <f t="shared" ca="1" si="19"/>
        <v>-7.7614001358461554E-2</v>
      </c>
      <c r="K153" s="1">
        <f t="shared" ca="1" si="19"/>
        <v>9.357900141704378E-3</v>
      </c>
      <c r="L153" s="1">
        <f t="shared" ca="1" si="19"/>
        <v>0.1530972572238444</v>
      </c>
      <c r="M153" s="1">
        <f t="shared" ca="1" si="19"/>
        <v>0.2445543547496149</v>
      </c>
      <c r="N153" s="1">
        <f t="shared" ca="1" si="19"/>
        <v>0.13292133672840201</v>
      </c>
      <c r="O153" s="1">
        <f t="shared" ca="1" si="19"/>
        <v>5.5181721741352177E-2</v>
      </c>
      <c r="P153" s="1">
        <f t="shared" ca="1" si="19"/>
        <v>5.418511434717331E-2</v>
      </c>
      <c r="Q153" s="1">
        <f t="shared" ca="1" si="19"/>
        <v>7.6608913633478784E-2</v>
      </c>
      <c r="R153" s="1">
        <f t="shared" ca="1" si="19"/>
        <v>0.10009189671831217</v>
      </c>
      <c r="S153" s="1">
        <f t="shared" ca="1" si="19"/>
        <v>0.12385989545568092</v>
      </c>
      <c r="T153" s="1">
        <f t="shared" ca="1" si="19"/>
        <v>0.15557048177087848</v>
      </c>
      <c r="U153" s="1">
        <f t="shared" ca="1" si="18"/>
        <v>0.22564258293687739</v>
      </c>
      <c r="V153" s="1">
        <f t="shared" ca="1" si="15"/>
        <v>0.30695987487620258</v>
      </c>
      <c r="W153" s="1">
        <f t="shared" ca="1" si="16"/>
        <v>0.51112605523097021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-4.0380641566011878E-2</v>
      </c>
      <c r="E154" s="1">
        <f t="shared" ca="1" si="13"/>
        <v>-1.4263282272386702E-2</v>
      </c>
      <c r="F154" s="1">
        <f t="shared" ca="1" si="19"/>
        <v>2.3495247209813146E-2</v>
      </c>
      <c r="G154" s="1">
        <f t="shared" ca="1" si="19"/>
        <v>3.8970498485289065E-2</v>
      </c>
      <c r="H154" s="1">
        <f t="shared" ca="1" si="19"/>
        <v>5.3306597833866529E-2</v>
      </c>
      <c r="I154" s="1">
        <f t="shared" ca="1" si="19"/>
        <v>4.9755777354091736E-2</v>
      </c>
      <c r="J154" s="1">
        <f t="shared" ca="1" si="19"/>
        <v>3.1094374430879611E-2</v>
      </c>
      <c r="K154" s="1">
        <f t="shared" ca="1" si="19"/>
        <v>1.705770229365984E-2</v>
      </c>
      <c r="L154" s="1">
        <f t="shared" ca="1" si="19"/>
        <v>5.4086090550923525E-2</v>
      </c>
      <c r="M154" s="1">
        <f t="shared" ca="1" si="19"/>
        <v>0.10414497655493489</v>
      </c>
      <c r="N154" s="1">
        <f t="shared" ca="1" si="19"/>
        <v>0.20760987855166269</v>
      </c>
      <c r="O154" s="1">
        <f t="shared" ca="1" si="19"/>
        <v>0.46113473673108024</v>
      </c>
      <c r="P154" s="1">
        <f t="shared" ca="1" si="19"/>
        <v>0.63602290011449236</v>
      </c>
      <c r="Q154" s="1">
        <f t="shared" ca="1" si="19"/>
        <v>0.47442431808928054</v>
      </c>
      <c r="R154" s="1">
        <f t="shared" ca="1" si="19"/>
        <v>0.21987858007870503</v>
      </c>
      <c r="S154" s="1">
        <f t="shared" ca="1" si="19"/>
        <v>0.15376102240560346</v>
      </c>
      <c r="T154" s="1">
        <f t="shared" ca="1" si="19"/>
        <v>0.18956858160827911</v>
      </c>
      <c r="U154" s="1">
        <f t="shared" ca="1" si="18"/>
        <v>0.23819525865655061</v>
      </c>
      <c r="V154" s="1">
        <f t="shared" ca="1" si="15"/>
        <v>0.40251994890347176</v>
      </c>
      <c r="W154" s="1">
        <f t="shared" ca="1" si="16"/>
        <v>0.66102559599809541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-0.14949552810317082</v>
      </c>
      <c r="E155" s="1">
        <f t="shared" ca="1" si="13"/>
        <v>-6.289443613935547E-2</v>
      </c>
      <c r="F155" s="1">
        <f t="shared" ca="1" si="19"/>
        <v>1.3229249469883419E-2</v>
      </c>
      <c r="G155" s="1">
        <f t="shared" ca="1" si="19"/>
        <v>5.3404273127285219E-2</v>
      </c>
      <c r="H155" s="1">
        <f t="shared" ca="1" si="19"/>
        <v>7.6809191803546811E-2</v>
      </c>
      <c r="I155" s="1">
        <f t="shared" ca="1" si="19"/>
        <v>7.1828318728551929E-2</v>
      </c>
      <c r="J155" s="1">
        <f t="shared" ca="1" si="19"/>
        <v>5.5403205634827923E-2</v>
      </c>
      <c r="K155" s="1">
        <f t="shared" ca="1" si="19"/>
        <v>2.7642572083420832E-3</v>
      </c>
      <c r="L155" s="1">
        <f t="shared" ca="1" si="19"/>
        <v>-9.9927973586199405E-3</v>
      </c>
      <c r="M155" s="1">
        <f t="shared" ca="1" si="19"/>
        <v>4.8924533778679169E-2</v>
      </c>
      <c r="N155" s="1">
        <f t="shared" ca="1" si="19"/>
        <v>0.15117376794980142</v>
      </c>
      <c r="O155" s="1">
        <f t="shared" ca="1" si="19"/>
        <v>0.21746520981051659</v>
      </c>
      <c r="P155" s="1">
        <f t="shared" ca="1" si="19"/>
        <v>0.1973431617959113</v>
      </c>
      <c r="Q155" s="1">
        <f t="shared" ca="1" si="19"/>
        <v>0.20898539040880837</v>
      </c>
      <c r="R155" s="1">
        <f t="shared" ca="1" si="19"/>
        <v>0.20261471266040559</v>
      </c>
      <c r="S155" s="1">
        <f t="shared" ca="1" si="19"/>
        <v>0.18419694874260964</v>
      </c>
      <c r="T155" s="1">
        <f t="shared" ca="1" si="19"/>
        <v>0.31877690483316395</v>
      </c>
      <c r="U155" s="1">
        <f t="shared" ca="1" si="18"/>
        <v>0.63429742939948563</v>
      </c>
      <c r="V155" s="1">
        <f t="shared" ca="1" si="15"/>
        <v>0.71691754092549054</v>
      </c>
      <c r="W155" s="1">
        <f t="shared" ca="1" si="16"/>
        <v>0.53390779621284656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-0.10862646555815522</v>
      </c>
      <c r="E156" s="1">
        <f t="shared" ca="1" si="13"/>
        <v>-5.0789161222170691E-2</v>
      </c>
      <c r="F156" s="1">
        <f t="shared" ca="1" si="19"/>
        <v>3.4115410994516683E-2</v>
      </c>
      <c r="G156" s="1">
        <f t="shared" ca="1" si="19"/>
        <v>7.506542051806378E-2</v>
      </c>
      <c r="H156" s="1">
        <f t="shared" ca="1" si="19"/>
        <v>7.4100692059379747E-2</v>
      </c>
      <c r="I156" s="1">
        <f t="shared" ca="1" si="19"/>
        <v>8.9670513540094279E-3</v>
      </c>
      <c r="J156" s="1">
        <f t="shared" ca="1" si="19"/>
        <v>-4.1511613477243449E-2</v>
      </c>
      <c r="K156" s="1">
        <f t="shared" ca="1" si="19"/>
        <v>-2.5180381858156169E-2</v>
      </c>
      <c r="L156" s="1">
        <f t="shared" ca="1" si="19"/>
        <v>2.0614634891506223E-3</v>
      </c>
      <c r="M156" s="1">
        <f t="shared" ca="1" si="19"/>
        <v>2.9812789504497877E-2</v>
      </c>
      <c r="N156" s="1">
        <f t="shared" ca="1" si="19"/>
        <v>0.180962483419493</v>
      </c>
      <c r="O156" s="1">
        <f t="shared" ca="1" si="19"/>
        <v>0.42915610281920424</v>
      </c>
      <c r="P156" s="1">
        <f t="shared" ca="1" si="19"/>
        <v>0.53161616065511608</v>
      </c>
      <c r="Q156" s="1">
        <f t="shared" ca="1" si="19"/>
        <v>0.33015843770004588</v>
      </c>
      <c r="R156" s="1">
        <f t="shared" ca="1" si="19"/>
        <v>0.1866794504758077</v>
      </c>
      <c r="S156" s="1">
        <f t="shared" ca="1" si="19"/>
        <v>0.29227551106555577</v>
      </c>
      <c r="T156" s="1">
        <f t="shared" ca="1" si="19"/>
        <v>0.45769798997261724</v>
      </c>
      <c r="U156" s="1">
        <f t="shared" ca="1" si="18"/>
        <v>0.46922625755983838</v>
      </c>
      <c r="V156" s="1">
        <f t="shared" ca="1" si="15"/>
        <v>0.57165058254059908</v>
      </c>
      <c r="W156" s="1">
        <f t="shared" ca="1" si="16"/>
        <v>0.72225612097164649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-0.10515321931568945</v>
      </c>
      <c r="E157" s="1">
        <f t="shared" ca="1" si="13"/>
        <v>-3.9748070660576187E-2</v>
      </c>
      <c r="F157" s="1">
        <f t="shared" ca="1" si="19"/>
        <v>-1.2600813696539445E-2</v>
      </c>
      <c r="G157" s="1">
        <f t="shared" ca="1" si="19"/>
        <v>-6.8122945126961208E-3</v>
      </c>
      <c r="H157" s="1">
        <f t="shared" ca="1" si="19"/>
        <v>1.4713993171379053E-2</v>
      </c>
      <c r="I157" s="1">
        <f t="shared" ca="1" si="19"/>
        <v>3.1852297310686575E-2</v>
      </c>
      <c r="J157" s="1">
        <f t="shared" ca="1" si="19"/>
        <v>1.8017352460595468E-2</v>
      </c>
      <c r="K157" s="1">
        <f t="shared" ca="1" si="19"/>
        <v>2.0145247519553589E-2</v>
      </c>
      <c r="L157" s="1">
        <f t="shared" ca="1" si="19"/>
        <v>0.15184519285048473</v>
      </c>
      <c r="M157" s="1">
        <f t="shared" ca="1" si="19"/>
        <v>0.30310218041667969</v>
      </c>
      <c r="N157" s="1">
        <f t="shared" ca="1" si="19"/>
        <v>0.26708949150025402</v>
      </c>
      <c r="O157" s="1">
        <f t="shared" ca="1" si="19"/>
        <v>0.2718252865061962</v>
      </c>
      <c r="P157" s="1">
        <f t="shared" ca="1" si="19"/>
        <v>0.36005709710494394</v>
      </c>
      <c r="Q157" s="1">
        <f t="shared" ca="1" si="19"/>
        <v>0.21625294159708192</v>
      </c>
      <c r="R157" s="1">
        <f t="shared" ca="1" si="19"/>
        <v>0.14515504000003715</v>
      </c>
      <c r="S157" s="1">
        <f t="shared" ca="1" si="19"/>
        <v>0.29008327520700772</v>
      </c>
      <c r="T157" s="1">
        <f t="shared" ca="1" si="19"/>
        <v>0.4084672443686439</v>
      </c>
      <c r="U157" s="1">
        <f t="shared" ca="1" si="18"/>
        <v>0.33321717164108694</v>
      </c>
      <c r="V157" s="1">
        <f t="shared" ca="1" si="15"/>
        <v>0.38118255746879109</v>
      </c>
      <c r="W157" s="1">
        <f t="shared" ca="1" si="16"/>
        <v>0.62632272082840978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8.5512674394149821E-2</v>
      </c>
      <c r="E158" s="1">
        <f t="shared" ca="1" si="13"/>
        <v>9.6648255151734128E-2</v>
      </c>
      <c r="F158" s="1">
        <f t="shared" ca="1" si="19"/>
        <v>0.12094152678689865</v>
      </c>
      <c r="G158" s="1">
        <f t="shared" ca="1" si="19"/>
        <v>0.11085242770093581</v>
      </c>
      <c r="H158" s="1">
        <f t="shared" ca="1" si="19"/>
        <v>0.10309557557224347</v>
      </c>
      <c r="I158" s="1">
        <f t="shared" ca="1" si="19"/>
        <v>7.2993488646283355E-2</v>
      </c>
      <c r="J158" s="1">
        <f t="shared" ca="1" si="19"/>
        <v>1.7032856455324628E-2</v>
      </c>
      <c r="K158" s="1">
        <f t="shared" ca="1" si="19"/>
        <v>-4.678461869972856E-2</v>
      </c>
      <c r="L158" s="1">
        <f ca="1">(L108+0.6*(M108+K108)+0.15*(J108+N108))/(1+2*0.6+2*0.15)</f>
        <v>-8.3805005793632717E-2</v>
      </c>
      <c r="M158" s="1">
        <f t="shared" ca="1" si="19"/>
        <v>-5.0013042851679755E-2</v>
      </c>
      <c r="N158" s="1">
        <f t="shared" ca="1" si="19"/>
        <v>9.3856899826710305E-2</v>
      </c>
      <c r="O158" s="1">
        <f t="shared" ca="1" si="19"/>
        <v>0.39248850056524248</v>
      </c>
      <c r="P158" s="1">
        <f t="shared" ca="1" si="19"/>
        <v>0.6108352713214289</v>
      </c>
      <c r="Q158" s="1">
        <f t="shared" ca="1" si="19"/>
        <v>0.5346830063294119</v>
      </c>
      <c r="R158" s="1">
        <f t="shared" ca="1" si="19"/>
        <v>0.23880740122313909</v>
      </c>
      <c r="S158" s="1">
        <f t="shared" ca="1" si="19"/>
        <v>8.494506395384481E-2</v>
      </c>
      <c r="T158" s="1">
        <f t="shared" ca="1" si="19"/>
        <v>8.5534235511121229E-2</v>
      </c>
      <c r="U158" s="1">
        <f t="shared" ca="1" si="18"/>
        <v>0.20203980415169548</v>
      </c>
      <c r="V158" s="1">
        <f t="shared" ca="1" si="15"/>
        <v>0.41730502428389121</v>
      </c>
      <c r="W158" s="1">
        <f ca="1">(W108+0.6*(V108)+0.15*U108)/(1+0.6+0.15)</f>
        <v>0.64578509079705149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7.5025641644113628E-3</v>
      </c>
      <c r="E160" s="3">
        <f t="shared" ref="E160:W160" ca="1" si="20">AVERAGE(E111:E134)</f>
        <v>1.3683403693644833E-2</v>
      </c>
      <c r="F160" s="3">
        <f t="shared" ca="1" si="20"/>
        <v>1.5259546268529267E-2</v>
      </c>
      <c r="G160" s="3">
        <f t="shared" ca="1" si="20"/>
        <v>1.4845400023040967E-2</v>
      </c>
      <c r="H160" s="3">
        <f t="shared" ca="1" si="20"/>
        <v>1.8821445121472543E-2</v>
      </c>
      <c r="I160" s="3">
        <f t="shared" ca="1" si="20"/>
        <v>2.1971732073925488E-2</v>
      </c>
      <c r="J160" s="3">
        <f t="shared" ca="1" si="20"/>
        <v>1.1438870896971862E-2</v>
      </c>
      <c r="K160" s="3">
        <f t="shared" ca="1" si="20"/>
        <v>5.9364134400018288E-2</v>
      </c>
      <c r="L160" s="3">
        <f t="shared" ca="1" si="20"/>
        <v>0.24288525139661576</v>
      </c>
      <c r="M160" s="3">
        <f t="shared" ca="1" si="20"/>
        <v>0.40829805376919476</v>
      </c>
      <c r="N160" s="3">
        <f t="shared" ca="1" si="20"/>
        <v>0.25260777213529922</v>
      </c>
      <c r="O160" s="3">
        <f t="shared" ca="1" si="20"/>
        <v>7.272926402950626E-2</v>
      </c>
      <c r="P160" s="3">
        <f t="shared" ca="1" si="20"/>
        <v>2.0395098597263402E-2</v>
      </c>
      <c r="Q160" s="3">
        <f t="shared" ca="1" si="20"/>
        <v>3.446882083555998E-2</v>
      </c>
      <c r="R160" s="3">
        <f t="shared" ca="1" si="20"/>
        <v>5.2906910470992302E-2</v>
      </c>
      <c r="S160" s="3">
        <f t="shared" ca="1" si="20"/>
        <v>5.0500200340634981E-2</v>
      </c>
      <c r="T160" s="3">
        <f t="shared" ca="1" si="20"/>
        <v>3.2355286469359944E-2</v>
      </c>
      <c r="U160" s="3">
        <f t="shared" ca="1" si="20"/>
        <v>2.8751956375700372E-2</v>
      </c>
      <c r="V160" s="3">
        <f t="shared" ca="1" si="20"/>
        <v>5.0167190806576036E-2</v>
      </c>
      <c r="W160" s="3">
        <f t="shared" ca="1" si="20"/>
        <v>7.9367301780413443E-2</v>
      </c>
    </row>
    <row r="161" spans="2:23">
      <c r="C161" s="1" t="s">
        <v>198</v>
      </c>
      <c r="D161" s="10">
        <f ca="1">AVERAGE(D135:D158)</f>
        <v>-1.1497395991304548E-2</v>
      </c>
      <c r="E161" s="3">
        <f t="shared" ref="E161:W161" ca="1" si="21">AVERAGE(E135:E158)</f>
        <v>5.4193002183282038E-3</v>
      </c>
      <c r="F161" s="3">
        <f t="shared" ca="1" si="21"/>
        <v>2.2599983111389745E-2</v>
      </c>
      <c r="G161" s="3">
        <f t="shared" ca="1" si="21"/>
        <v>2.8615988514135132E-2</v>
      </c>
      <c r="H161" s="3">
        <f t="shared" ca="1" si="21"/>
        <v>2.2176469235162227E-2</v>
      </c>
      <c r="I161" s="3">
        <f t="shared" ca="1" si="21"/>
        <v>6.5006220421218244E-3</v>
      </c>
      <c r="J161" s="3">
        <f t="shared" ca="1" si="21"/>
        <v>-3.1615350110871208E-3</v>
      </c>
      <c r="K161" s="3">
        <f t="shared" ca="1" si="21"/>
        <v>2.5078454621458222E-2</v>
      </c>
      <c r="L161" s="3">
        <f t="shared" ca="1" si="21"/>
        <v>0.11456342876020841</v>
      </c>
      <c r="M161" s="3">
        <f t="shared" ca="1" si="21"/>
        <v>0.21882360233952022</v>
      </c>
      <c r="N161" s="3">
        <f t="shared" ca="1" si="21"/>
        <v>0.23525946727493627</v>
      </c>
      <c r="O161" s="3">
        <f t="shared" ca="1" si="21"/>
        <v>0.28089004341978679</v>
      </c>
      <c r="P161" s="3">
        <f t="shared" ca="1" si="21"/>
        <v>0.29812726090526676</v>
      </c>
      <c r="Q161" s="3">
        <f t="shared" ca="1" si="21"/>
        <v>0.24012301872737132</v>
      </c>
      <c r="R161" s="3">
        <f t="shared" ca="1" si="21"/>
        <v>0.17710472302452318</v>
      </c>
      <c r="S161" s="3">
        <f t="shared" ca="1" si="21"/>
        <v>0.21847212325393905</v>
      </c>
      <c r="T161" s="3">
        <f t="shared" ca="1" si="21"/>
        <v>0.32840368711578005</v>
      </c>
      <c r="U161" s="3">
        <f t="shared" ca="1" si="21"/>
        <v>0.37669876202169</v>
      </c>
      <c r="V161" s="3">
        <f t="shared" ca="1" si="21"/>
        <v>0.39629352395595147</v>
      </c>
      <c r="W161" s="3">
        <f t="shared" ca="1" si="21"/>
        <v>0.43647901199498157</v>
      </c>
    </row>
    <row r="162" spans="2:23">
      <c r="C162" s="1" t="s">
        <v>16</v>
      </c>
      <c r="D162" s="3">
        <f ca="1">IF(D165&gt;0,TINV(TTEST(D111:D134,D135:D158,2,2),46),-TINV(TTEST(D111:D134,D135:D158,2,2),46))</f>
        <v>0.9038274175683958</v>
      </c>
      <c r="E162" s="3">
        <f t="shared" ref="E162:V162" ca="1" si="22">IF(E165&gt;0,TINV(TTEST(E111:E134,E135:E158,2,2),46),-TINV(TTEST(E111:E134,E135:E158,2,2),46))</f>
        <v>0.48072770053383884</v>
      </c>
      <c r="F162" s="3">
        <f t="shared" ca="1" si="22"/>
        <v>-0.45353936849045851</v>
      </c>
      <c r="G162" s="3">
        <f t="shared" ca="1" si="22"/>
        <v>-0.81351575070070536</v>
      </c>
      <c r="H162" s="3">
        <f t="shared" ca="1" si="22"/>
        <v>-0.20062238864438797</v>
      </c>
      <c r="I162" s="3">
        <f t="shared" ca="1" si="22"/>
        <v>1.0172173724958431</v>
      </c>
      <c r="J162" s="3">
        <f t="shared" ca="1" si="22"/>
        <v>0.9707236564100763</v>
      </c>
      <c r="K162" s="3">
        <f t="shared" ca="1" si="22"/>
        <v>2.1851507511049189</v>
      </c>
      <c r="L162" s="3">
        <f t="shared" ca="1" si="22"/>
        <v>5.6192591743754559</v>
      </c>
      <c r="M162" s="3">
        <f t="shared" ca="1" si="22"/>
        <v>5.9737847021713275</v>
      </c>
      <c r="N162" s="3">
        <f t="shared" ca="1" si="22"/>
        <v>0.71512652677244071</v>
      </c>
      <c r="O162" s="3">
        <f t="shared" ca="1" si="22"/>
        <v>-4.6257625677338741</v>
      </c>
      <c r="P162" s="3">
        <f t="shared" ca="1" si="22"/>
        <v>-4.8438079705640131</v>
      </c>
      <c r="Q162" s="3">
        <f t="shared" ca="1" si="22"/>
        <v>-4.564369415071738</v>
      </c>
      <c r="R162" s="3">
        <f t="shared" ca="1" si="22"/>
        <v>-5.322043941760688</v>
      </c>
      <c r="S162" s="3">
        <f t="shared" ca="1" si="22"/>
        <v>-6.8122172621656194</v>
      </c>
      <c r="T162" s="3">
        <f t="shared" ca="1" si="22"/>
        <v>-6.9771392598691655</v>
      </c>
      <c r="U162" s="3">
        <f t="shared" ca="1" si="22"/>
        <v>-7.1478293866651317</v>
      </c>
      <c r="V162" s="3">
        <f t="shared" ca="1" si="22"/>
        <v>-7.531376292383813</v>
      </c>
      <c r="W162" s="3">
        <f ca="1">IF(W165&gt;0,TINV(TTEST(W111:W134,W135:W158,2,2),46),-TINV(TTEST(W111:W134,W135:W158,2,2),46))</f>
        <v>-7.3271073420837123</v>
      </c>
    </row>
    <row r="163" spans="2:23">
      <c r="B163" s="1" t="s">
        <v>199</v>
      </c>
      <c r="C163" s="1" t="s">
        <v>0</v>
      </c>
      <c r="D163" s="3">
        <f ca="1">STDEV(D111:D134)/SQRT(COUNT(D111:D134))</f>
        <v>1.165143559030022E-2</v>
      </c>
      <c r="E163" s="3">
        <f t="shared" ref="E163:W163" ca="1" si="23">STDEV(E111:E134)/SQRT(COUNT(E111:E134))</f>
        <v>1.1990366916799135E-2</v>
      </c>
      <c r="F163" s="3">
        <f t="shared" ca="1" si="23"/>
        <v>1.1830031081710213E-2</v>
      </c>
      <c r="G163" s="3">
        <f t="shared" ca="1" si="23"/>
        <v>1.1548155425179483E-2</v>
      </c>
      <c r="H163" s="3">
        <f t="shared" ca="1" si="23"/>
        <v>1.0540707186123568E-2</v>
      </c>
      <c r="I163" s="3">
        <f t="shared" ca="1" si="23"/>
        <v>9.7466020016972639E-3</v>
      </c>
      <c r="J163" s="3">
        <f t="shared" ca="1" si="23"/>
        <v>1.1240226291557435E-2</v>
      </c>
      <c r="K163" s="3">
        <f t="shared" ca="1" si="23"/>
        <v>1.2987588086122328E-2</v>
      </c>
      <c r="L163" s="3">
        <f t="shared" ca="1" si="23"/>
        <v>1.2982349319620006E-2</v>
      </c>
      <c r="M163" s="3">
        <f t="shared" ca="1" si="23"/>
        <v>1.3971743848580822E-2</v>
      </c>
      <c r="N163" s="3">
        <f t="shared" ca="1" si="23"/>
        <v>1.2693517285650491E-2</v>
      </c>
      <c r="O163" s="3">
        <f t="shared" ca="1" si="23"/>
        <v>1.261756132613787E-2</v>
      </c>
      <c r="P163" s="3">
        <f t="shared" ca="1" si="23"/>
        <v>1.4526441432430818E-2</v>
      </c>
      <c r="Q163" s="3">
        <f t="shared" ca="1" si="23"/>
        <v>1.3559948150226531E-2</v>
      </c>
      <c r="R163" s="3">
        <f t="shared" ca="1" si="23"/>
        <v>1.2025430649627127E-2</v>
      </c>
      <c r="S163" s="3">
        <f t="shared" ca="1" si="23"/>
        <v>1.1856747113977099E-2</v>
      </c>
      <c r="T163" s="3">
        <f t="shared" ca="1" si="23"/>
        <v>1.2975910237337575E-2</v>
      </c>
      <c r="U163" s="3">
        <f t="shared" ca="1" si="23"/>
        <v>1.3732848584723586E-2</v>
      </c>
      <c r="V163" s="3">
        <f t="shared" ca="1" si="23"/>
        <v>1.3550002428403823E-2</v>
      </c>
      <c r="W163" s="3">
        <f t="shared" ca="1" si="23"/>
        <v>2.1617975014441671E-2</v>
      </c>
    </row>
    <row r="164" spans="2:23">
      <c r="C164" s="1" t="s">
        <v>198</v>
      </c>
      <c r="D164" s="3">
        <f ca="1">STDEV(D135:D158)/SQRT(COUNT(D135:D158))</f>
        <v>1.7497273673815164E-2</v>
      </c>
      <c r="E164" s="3">
        <f t="shared" ref="E164:W164" ca="1" si="24">STDEV(E135:E158)/SQRT(COUNT(E135:E158))</f>
        <v>1.2318904216061003E-2</v>
      </c>
      <c r="F164" s="3">
        <f t="shared" ca="1" si="24"/>
        <v>1.1045252685774717E-2</v>
      </c>
      <c r="G164" s="3">
        <f t="shared" ca="1" si="24"/>
        <v>1.2376270249979553E-2</v>
      </c>
      <c r="H164" s="3">
        <f t="shared" ca="1" si="24"/>
        <v>1.2982868447669086E-2</v>
      </c>
      <c r="I164" s="3">
        <f t="shared" ca="1" si="24"/>
        <v>1.1675827018899805E-2</v>
      </c>
      <c r="J164" s="3">
        <f t="shared" ca="1" si="24"/>
        <v>9.9940627276428311E-3</v>
      </c>
      <c r="K164" s="3">
        <f t="shared" ca="1" si="24"/>
        <v>8.803874050847451E-3</v>
      </c>
      <c r="L164" s="3">
        <f t="shared" ca="1" si="24"/>
        <v>1.8786828281232456E-2</v>
      </c>
      <c r="M164" s="3">
        <f t="shared" ca="1" si="24"/>
        <v>2.8474551976167262E-2</v>
      </c>
      <c r="N164" s="3">
        <f t="shared" ca="1" si="24"/>
        <v>2.0673101425380064E-2</v>
      </c>
      <c r="O164" s="3">
        <f t="shared" ca="1" si="24"/>
        <v>4.3195203751856724E-2</v>
      </c>
      <c r="P164" s="3">
        <f t="shared" ca="1" si="24"/>
        <v>5.5466918497527738E-2</v>
      </c>
      <c r="Q164" s="3">
        <f t="shared" ca="1" si="24"/>
        <v>4.2967543863896278E-2</v>
      </c>
      <c r="R164" s="3">
        <f t="shared" ca="1" si="24"/>
        <v>1.9999516795981352E-2</v>
      </c>
      <c r="S164" s="3">
        <f t="shared" ca="1" si="24"/>
        <v>2.1619609315904217E-2</v>
      </c>
      <c r="T164" s="3">
        <f t="shared" ca="1" si="24"/>
        <v>4.039842323484532E-2</v>
      </c>
      <c r="U164" s="3">
        <f t="shared" ca="1" si="24"/>
        <v>4.670140767900522E-2</v>
      </c>
      <c r="V164" s="3">
        <f t="shared" ca="1" si="24"/>
        <v>4.3914999278641592E-2</v>
      </c>
      <c r="W164" s="3">
        <f t="shared" ca="1" si="24"/>
        <v>4.368177813095428E-2</v>
      </c>
    </row>
    <row r="165" spans="2:23">
      <c r="C165" s="1" t="s">
        <v>110</v>
      </c>
      <c r="D165" s="2">
        <f ca="1">D160-D161</f>
        <v>1.8999960155715909E-2</v>
      </c>
      <c r="E165" s="2">
        <f t="shared" ref="E165:W165" ca="1" si="25">E160-E161</f>
        <v>8.2641034753166281E-3</v>
      </c>
      <c r="F165" s="2">
        <f t="shared" ca="1" si="25"/>
        <v>-7.3404368428604781E-3</v>
      </c>
      <c r="G165" s="2">
        <f t="shared" ca="1" si="25"/>
        <v>-1.3770588491094166E-2</v>
      </c>
      <c r="H165" s="2">
        <f t="shared" ca="1" si="25"/>
        <v>-3.3550241136896843E-3</v>
      </c>
      <c r="I165" s="2">
        <f t="shared" ca="1" si="25"/>
        <v>1.5471110031803664E-2</v>
      </c>
      <c r="J165" s="2">
        <f t="shared" ca="1" si="25"/>
        <v>1.4600405908058983E-2</v>
      </c>
      <c r="K165" s="2">
        <f t="shared" ca="1" si="25"/>
        <v>3.4285679778560063E-2</v>
      </c>
      <c r="L165" s="2">
        <f t="shared" ca="1" si="25"/>
        <v>0.12832182263640735</v>
      </c>
      <c r="M165" s="2">
        <f t="shared" ca="1" si="25"/>
        <v>0.18947445142967453</v>
      </c>
      <c r="N165" s="2">
        <f t="shared" ca="1" si="25"/>
        <v>1.7348304860362956E-2</v>
      </c>
      <c r="O165" s="2">
        <f t="shared" ca="1" si="25"/>
        <v>-0.20816077939028055</v>
      </c>
      <c r="P165" s="2">
        <f t="shared" ca="1" si="25"/>
        <v>-0.27773216230800335</v>
      </c>
      <c r="Q165" s="2">
        <f t="shared" ca="1" si="25"/>
        <v>-0.20565419789181133</v>
      </c>
      <c r="R165" s="2">
        <f t="shared" ca="1" si="25"/>
        <v>-0.12419781255353088</v>
      </c>
      <c r="S165" s="2">
        <f t="shared" ca="1" si="25"/>
        <v>-0.16797192291330407</v>
      </c>
      <c r="T165" s="2">
        <f t="shared" ca="1" si="25"/>
        <v>-0.29604840064642013</v>
      </c>
      <c r="U165" s="2">
        <f t="shared" ca="1" si="25"/>
        <v>-0.34794680564598962</v>
      </c>
      <c r="V165" s="2">
        <f t="shared" ca="1" si="25"/>
        <v>-0.34612633314937541</v>
      </c>
      <c r="W165" s="2">
        <f t="shared" ca="1" si="25"/>
        <v>-0.35711171021456811</v>
      </c>
    </row>
    <row r="167" spans="2:23">
      <c r="B167" s="1" t="s">
        <v>200</v>
      </c>
      <c r="D167" s="1">
        <f ca="1">COVAR(D111:D158,$C111:$C158)/VAR($C111:$C158)</f>
        <v>9.3020638262359193E-3</v>
      </c>
      <c r="E167" s="1">
        <f t="shared" ref="E167:W167" ca="1" si="26">COVAR(E111:E158,$C111:$C158)/VAR($C111:$C158)</f>
        <v>4.0459673264571011E-3</v>
      </c>
      <c r="F167" s="1">
        <f t="shared" ca="1" si="26"/>
        <v>-3.5937555376504408E-3</v>
      </c>
      <c r="G167" s="1">
        <f t="shared" ca="1" si="26"/>
        <v>-6.7418506154315189E-3</v>
      </c>
      <c r="H167" s="1">
        <f t="shared" ca="1" si="26"/>
        <v>-1.6425638889939092E-3</v>
      </c>
      <c r="I167" s="1">
        <f t="shared" ca="1" si="26"/>
        <v>7.574397619737213E-3</v>
      </c>
      <c r="J167" s="1">
        <f t="shared" ca="1" si="26"/>
        <v>7.1481153924872103E-3</v>
      </c>
      <c r="K167" s="1">
        <f t="shared" ca="1" si="26"/>
        <v>1.6785697391586699E-2</v>
      </c>
      <c r="L167" s="1">
        <f t="shared" ca="1" si="26"/>
        <v>6.2824225665741099E-2</v>
      </c>
      <c r="M167" s="1">
        <f t="shared" ca="1" si="26"/>
        <v>9.2763533512444804E-2</v>
      </c>
      <c r="N167" s="1">
        <f t="shared" ca="1" si="26"/>
        <v>8.493440921219399E-3</v>
      </c>
      <c r="O167" s="1">
        <f t="shared" ca="1" si="26"/>
        <v>-0.10191204824315814</v>
      </c>
      <c r="P167" s="1">
        <f t="shared" ca="1" si="26"/>
        <v>-0.13597303779662667</v>
      </c>
      <c r="Q167" s="1">
        <f t="shared" ca="1" si="26"/>
        <v>-0.10068486771786593</v>
      </c>
      <c r="R167" s="1">
        <f t="shared" ca="1" si="26"/>
        <v>-6.0805179062666206E-2</v>
      </c>
      <c r="S167" s="1">
        <f t="shared" ca="1" si="26"/>
        <v>-8.2236253926305125E-2</v>
      </c>
      <c r="T167" s="1">
        <f t="shared" ca="1" si="26"/>
        <v>-0.14494036281647651</v>
      </c>
      <c r="U167" s="1">
        <f t="shared" ca="1" si="26"/>
        <v>-0.17034895693084914</v>
      </c>
      <c r="V167" s="1">
        <f t="shared" ca="1" si="26"/>
        <v>-0.16945768393771513</v>
      </c>
      <c r="W167" s="1">
        <f t="shared" ca="1" si="26"/>
        <v>-0.17483594145921563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2.9000000000000001E-2</v>
      </c>
      <c r="E1">
        <v>2.8000000000000001E-2</v>
      </c>
      <c r="F1">
        <v>2.9000000000000001E-2</v>
      </c>
      <c r="G1">
        <v>2.7E-2</v>
      </c>
      <c r="H1">
        <v>2.8000000000000001E-2</v>
      </c>
      <c r="I1">
        <v>2.9000000000000001E-2</v>
      </c>
      <c r="J1">
        <v>2.5999999999999999E-2</v>
      </c>
      <c r="K1">
        <v>0.03</v>
      </c>
      <c r="L1">
        <v>0.95499999999999996</v>
      </c>
      <c r="M1">
        <v>0.03</v>
      </c>
      <c r="N1">
        <v>0.99299999999999999</v>
      </c>
      <c r="O1">
        <v>4.0000000000000001E-3</v>
      </c>
      <c r="P1">
        <v>3.0000000000000001E-3</v>
      </c>
      <c r="Q1">
        <v>3.0000000000000001E-3</v>
      </c>
      <c r="R1">
        <v>0.64100000000000001</v>
      </c>
      <c r="S1">
        <v>0.223</v>
      </c>
      <c r="T1">
        <v>2E-3</v>
      </c>
      <c r="U1">
        <v>6.0000000000000001E-3</v>
      </c>
      <c r="V1">
        <v>2E-3</v>
      </c>
      <c r="W1">
        <v>0.11600000000000001</v>
      </c>
      <c r="Z1" s="1">
        <f>AVERAGE(D1:M1)</f>
        <v>0.12110000000000001</v>
      </c>
      <c r="AA1" s="1">
        <f>AVERAGE(N1:W1)</f>
        <v>0.1993</v>
      </c>
    </row>
    <row r="2" spans="1:27">
      <c r="A2">
        <v>1</v>
      </c>
      <c r="B2" t="s">
        <v>149</v>
      </c>
      <c r="C2">
        <v>30</v>
      </c>
      <c r="D2">
        <v>2.1999999999999999E-2</v>
      </c>
      <c r="E2">
        <v>2.1999999999999999E-2</v>
      </c>
      <c r="F2">
        <v>2.1999999999999999E-2</v>
      </c>
      <c r="G2">
        <v>2.1000000000000001E-2</v>
      </c>
      <c r="H2">
        <v>2.1999999999999999E-2</v>
      </c>
      <c r="I2">
        <v>2.3E-2</v>
      </c>
      <c r="J2">
        <v>2.1000000000000001E-2</v>
      </c>
      <c r="K2">
        <v>2.3E-2</v>
      </c>
      <c r="L2">
        <v>0.98499999999999999</v>
      </c>
      <c r="M2">
        <v>2.3E-2</v>
      </c>
      <c r="N2">
        <v>0.96099999999999997</v>
      </c>
      <c r="O2">
        <v>7.0999999999999994E-2</v>
      </c>
      <c r="P2">
        <v>8.9999999999999993E-3</v>
      </c>
      <c r="Q2">
        <v>5.8000000000000003E-2</v>
      </c>
      <c r="R2">
        <v>0.249</v>
      </c>
      <c r="S2">
        <v>5.3999999999999999E-2</v>
      </c>
      <c r="T2">
        <v>8.9999999999999993E-3</v>
      </c>
      <c r="U2">
        <v>5.7000000000000002E-2</v>
      </c>
      <c r="V2">
        <v>3.0000000000000001E-3</v>
      </c>
      <c r="W2">
        <v>2.5999999999999999E-2</v>
      </c>
      <c r="Z2" s="1">
        <f t="shared" ref="Z2:Z48" si="0">AVERAGE(D2:M2)</f>
        <v>0.11839999999999999</v>
      </c>
      <c r="AA2" s="1">
        <f t="shared" ref="AA2:AA48" si="1">AVERAGE(N2:W2)</f>
        <v>0.14969999999999997</v>
      </c>
    </row>
    <row r="3" spans="1:27">
      <c r="A3">
        <v>2</v>
      </c>
      <c r="B3" t="s">
        <v>150</v>
      </c>
      <c r="C3">
        <v>30</v>
      </c>
      <c r="D3">
        <v>2.7E-2</v>
      </c>
      <c r="E3">
        <v>2.5999999999999999E-2</v>
      </c>
      <c r="F3">
        <v>2.7E-2</v>
      </c>
      <c r="G3">
        <v>2.5000000000000001E-2</v>
      </c>
      <c r="H3">
        <v>2.5999999999999999E-2</v>
      </c>
      <c r="I3">
        <v>2.7E-2</v>
      </c>
      <c r="J3">
        <v>2.5000000000000001E-2</v>
      </c>
      <c r="K3">
        <v>2.8000000000000001E-2</v>
      </c>
      <c r="L3">
        <v>0.95199999999999996</v>
      </c>
      <c r="M3">
        <v>2.8000000000000001E-2</v>
      </c>
      <c r="N3">
        <v>0.80400000000000005</v>
      </c>
      <c r="O3">
        <v>8.9999999999999993E-3</v>
      </c>
      <c r="P3">
        <v>3.0000000000000001E-3</v>
      </c>
      <c r="Q3">
        <v>3.0000000000000001E-3</v>
      </c>
      <c r="R3">
        <v>0.29099999999999998</v>
      </c>
      <c r="S3">
        <v>0.20599999999999999</v>
      </c>
      <c r="T3">
        <v>0.114</v>
      </c>
      <c r="U3">
        <v>2E-3</v>
      </c>
      <c r="V3">
        <v>2E-3</v>
      </c>
      <c r="W3">
        <v>1.7000000000000001E-2</v>
      </c>
      <c r="Z3" s="1">
        <f t="shared" si="0"/>
        <v>0.11910000000000001</v>
      </c>
      <c r="AA3" s="1">
        <f t="shared" si="1"/>
        <v>0.14510000000000001</v>
      </c>
    </row>
    <row r="4" spans="1:27">
      <c r="A4">
        <v>3</v>
      </c>
      <c r="B4" t="s">
        <v>151</v>
      </c>
      <c r="C4">
        <v>30</v>
      </c>
      <c r="D4">
        <v>2.1000000000000001E-2</v>
      </c>
      <c r="E4">
        <v>0.02</v>
      </c>
      <c r="F4">
        <v>2.1000000000000001E-2</v>
      </c>
      <c r="G4">
        <v>0.02</v>
      </c>
      <c r="H4">
        <v>0.02</v>
      </c>
      <c r="I4">
        <v>2.1000000000000001E-2</v>
      </c>
      <c r="J4">
        <v>1.9E-2</v>
      </c>
      <c r="K4">
        <v>2.1000000000000001E-2</v>
      </c>
      <c r="L4">
        <v>0.995</v>
      </c>
      <c r="M4">
        <v>2.1999999999999999E-2</v>
      </c>
      <c r="N4">
        <v>0.99399999999999999</v>
      </c>
      <c r="O4">
        <v>0.02</v>
      </c>
      <c r="P4">
        <v>3.0000000000000001E-3</v>
      </c>
      <c r="Q4">
        <v>4.0000000000000001E-3</v>
      </c>
      <c r="R4">
        <v>0.61499999999999999</v>
      </c>
      <c r="S4">
        <v>0.154</v>
      </c>
      <c r="T4">
        <v>8.9999999999999993E-3</v>
      </c>
      <c r="U4">
        <v>1.4999999999999999E-2</v>
      </c>
      <c r="V4">
        <v>2E-3</v>
      </c>
      <c r="W4">
        <v>2.8000000000000001E-2</v>
      </c>
      <c r="Z4" s="1">
        <f t="shared" si="0"/>
        <v>0.11799999999999999</v>
      </c>
      <c r="AA4" s="1">
        <f t="shared" si="1"/>
        <v>0.18439999999999995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2.1999999999999999E-2</v>
      </c>
      <c r="F5">
        <v>2.1999999999999999E-2</v>
      </c>
      <c r="G5">
        <v>2.1000000000000001E-2</v>
      </c>
      <c r="H5">
        <v>2.1999999999999999E-2</v>
      </c>
      <c r="I5">
        <v>2.1999999999999999E-2</v>
      </c>
      <c r="J5">
        <v>2.1000000000000001E-2</v>
      </c>
      <c r="K5">
        <v>2.3E-2</v>
      </c>
      <c r="L5">
        <v>0.99199999999999999</v>
      </c>
      <c r="M5">
        <v>2.4E-2</v>
      </c>
      <c r="N5">
        <v>0.95599999999999996</v>
      </c>
      <c r="O5">
        <v>8.9999999999999993E-3</v>
      </c>
      <c r="P5">
        <v>3.0000000000000001E-3</v>
      </c>
      <c r="Q5">
        <v>5.0000000000000001E-3</v>
      </c>
      <c r="R5">
        <v>0.56000000000000005</v>
      </c>
      <c r="S5">
        <v>0.376</v>
      </c>
      <c r="T5">
        <v>5.7000000000000002E-2</v>
      </c>
      <c r="U5">
        <v>5.0000000000000001E-3</v>
      </c>
      <c r="V5">
        <v>2E-3</v>
      </c>
      <c r="W5">
        <v>1.9E-2</v>
      </c>
      <c r="Z5" s="1">
        <f t="shared" si="0"/>
        <v>0.11910000000000001</v>
      </c>
      <c r="AA5" s="1">
        <f t="shared" si="1"/>
        <v>0.19919999999999996</v>
      </c>
    </row>
    <row r="6" spans="1:27">
      <c r="A6">
        <v>5</v>
      </c>
      <c r="B6" t="s">
        <v>153</v>
      </c>
      <c r="C6">
        <v>30</v>
      </c>
      <c r="D6">
        <v>2.1999999999999999E-2</v>
      </c>
      <c r="E6">
        <v>2.1000000000000001E-2</v>
      </c>
      <c r="F6">
        <v>2.1999999999999999E-2</v>
      </c>
      <c r="G6">
        <v>2.1000000000000001E-2</v>
      </c>
      <c r="H6">
        <v>2.1000000000000001E-2</v>
      </c>
      <c r="I6">
        <v>2.1999999999999999E-2</v>
      </c>
      <c r="J6">
        <v>0.02</v>
      </c>
      <c r="K6">
        <v>2.1999999999999999E-2</v>
      </c>
      <c r="L6">
        <v>0.99299999999999999</v>
      </c>
      <c r="M6">
        <v>2.3E-2</v>
      </c>
      <c r="N6">
        <v>0.99299999999999999</v>
      </c>
      <c r="O6">
        <v>4.0000000000000001E-3</v>
      </c>
      <c r="P6">
        <v>4.0000000000000001E-3</v>
      </c>
      <c r="Q6">
        <v>3.7999999999999999E-2</v>
      </c>
      <c r="R6">
        <v>0.69399999999999995</v>
      </c>
      <c r="S6">
        <v>0.158</v>
      </c>
      <c r="T6">
        <v>3.0000000000000001E-3</v>
      </c>
      <c r="U6">
        <v>0.152</v>
      </c>
      <c r="V6">
        <v>3.0000000000000001E-3</v>
      </c>
      <c r="W6">
        <v>7.9000000000000001E-2</v>
      </c>
      <c r="Z6" s="1">
        <f t="shared" si="0"/>
        <v>0.11869999999999999</v>
      </c>
      <c r="AA6" s="1">
        <f t="shared" si="1"/>
        <v>0.21280000000000002</v>
      </c>
    </row>
    <row r="7" spans="1:27">
      <c r="A7">
        <v>6</v>
      </c>
      <c r="B7" t="s">
        <v>154</v>
      </c>
      <c r="C7">
        <v>30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2.1000000000000001E-2</v>
      </c>
      <c r="J7">
        <v>1.9E-2</v>
      </c>
      <c r="K7">
        <v>2.1000000000000001E-2</v>
      </c>
      <c r="L7">
        <v>0.99399999999999999</v>
      </c>
      <c r="M7">
        <v>2.1999999999999999E-2</v>
      </c>
      <c r="N7">
        <v>0.98199999999999998</v>
      </c>
      <c r="O7">
        <v>7.0000000000000001E-3</v>
      </c>
      <c r="P7">
        <v>4.1000000000000002E-2</v>
      </c>
      <c r="Q7">
        <v>8.0000000000000002E-3</v>
      </c>
      <c r="R7">
        <v>0.38600000000000001</v>
      </c>
      <c r="S7">
        <v>9.4E-2</v>
      </c>
      <c r="T7">
        <v>7.4999999999999997E-2</v>
      </c>
      <c r="U7">
        <v>5.7000000000000002E-2</v>
      </c>
      <c r="V7">
        <v>4.0000000000000001E-3</v>
      </c>
      <c r="W7">
        <v>2.9000000000000001E-2</v>
      </c>
      <c r="Z7" s="1">
        <f t="shared" si="0"/>
        <v>0.1177</v>
      </c>
      <c r="AA7" s="1">
        <f t="shared" si="1"/>
        <v>0.16829999999999998</v>
      </c>
    </row>
    <row r="8" spans="1:27">
      <c r="A8">
        <v>7</v>
      </c>
      <c r="B8" t="s">
        <v>155</v>
      </c>
      <c r="C8">
        <v>30</v>
      </c>
      <c r="D8">
        <v>2.4E-2</v>
      </c>
      <c r="E8">
        <v>2.3E-2</v>
      </c>
      <c r="F8">
        <v>2.4E-2</v>
      </c>
      <c r="G8">
        <v>2.3E-2</v>
      </c>
      <c r="H8">
        <v>2.3E-2</v>
      </c>
      <c r="I8">
        <v>2.4E-2</v>
      </c>
      <c r="J8">
        <v>2.1999999999999999E-2</v>
      </c>
      <c r="K8">
        <v>2.5000000000000001E-2</v>
      </c>
      <c r="L8">
        <v>0.98399999999999999</v>
      </c>
      <c r="M8">
        <v>2.5999999999999999E-2</v>
      </c>
      <c r="N8">
        <v>0.91300000000000003</v>
      </c>
      <c r="O8">
        <v>5.0000000000000001E-3</v>
      </c>
      <c r="P8">
        <v>3.0000000000000001E-3</v>
      </c>
      <c r="Q8">
        <v>8.0000000000000002E-3</v>
      </c>
      <c r="R8">
        <v>0.71</v>
      </c>
      <c r="S8">
        <v>0.33</v>
      </c>
      <c r="T8">
        <v>2.9000000000000001E-2</v>
      </c>
      <c r="U8">
        <v>2.4E-2</v>
      </c>
      <c r="V8">
        <v>2E-3</v>
      </c>
      <c r="W8">
        <v>2.3E-2</v>
      </c>
      <c r="Z8" s="1">
        <f t="shared" si="0"/>
        <v>0.11979999999999999</v>
      </c>
      <c r="AA8" s="1">
        <f t="shared" si="1"/>
        <v>0.20469999999999997</v>
      </c>
    </row>
    <row r="9" spans="1:27">
      <c r="A9">
        <v>8</v>
      </c>
      <c r="B9" t="s">
        <v>156</v>
      </c>
      <c r="C9">
        <v>30</v>
      </c>
      <c r="D9">
        <v>2.7E-2</v>
      </c>
      <c r="E9">
        <v>2.5999999999999999E-2</v>
      </c>
      <c r="F9">
        <v>2.7E-2</v>
      </c>
      <c r="G9">
        <v>2.5000000000000001E-2</v>
      </c>
      <c r="H9">
        <v>2.5999999999999999E-2</v>
      </c>
      <c r="I9">
        <v>2.7E-2</v>
      </c>
      <c r="J9">
        <v>2.5000000000000001E-2</v>
      </c>
      <c r="K9">
        <v>2.8000000000000001E-2</v>
      </c>
      <c r="L9">
        <v>0.95299999999999996</v>
      </c>
      <c r="M9">
        <v>2.7E-2</v>
      </c>
      <c r="N9">
        <v>0.98199999999999998</v>
      </c>
      <c r="O9">
        <v>5.0999999999999997E-2</v>
      </c>
      <c r="P9">
        <v>3.0000000000000001E-3</v>
      </c>
      <c r="Q9">
        <v>3.0000000000000001E-3</v>
      </c>
      <c r="R9">
        <v>0.245</v>
      </c>
      <c r="S9">
        <v>6.8000000000000005E-2</v>
      </c>
      <c r="T9">
        <v>1.6E-2</v>
      </c>
      <c r="U9">
        <v>1.4E-2</v>
      </c>
      <c r="V9">
        <v>3.0000000000000001E-3</v>
      </c>
      <c r="W9">
        <v>3.9E-2</v>
      </c>
      <c r="Z9" s="1">
        <f t="shared" si="0"/>
        <v>0.11909999999999998</v>
      </c>
      <c r="AA9" s="1">
        <f t="shared" si="1"/>
        <v>0.14239999999999997</v>
      </c>
    </row>
    <row r="10" spans="1:27">
      <c r="A10">
        <v>9</v>
      </c>
      <c r="B10" t="s">
        <v>157</v>
      </c>
      <c r="C10">
        <v>30</v>
      </c>
      <c r="D10">
        <v>2.3E-2</v>
      </c>
      <c r="E10">
        <v>2.3E-2</v>
      </c>
      <c r="F10">
        <v>2.3E-2</v>
      </c>
      <c r="G10">
        <v>2.1999999999999999E-2</v>
      </c>
      <c r="H10">
        <v>2.3E-2</v>
      </c>
      <c r="I10">
        <v>2.3E-2</v>
      </c>
      <c r="J10">
        <v>2.1999999999999999E-2</v>
      </c>
      <c r="K10">
        <v>2.4E-2</v>
      </c>
      <c r="L10">
        <v>0.98399999999999999</v>
      </c>
      <c r="M10">
        <v>2.4E-2</v>
      </c>
      <c r="N10">
        <v>0.95099999999999996</v>
      </c>
      <c r="O10">
        <v>0.01</v>
      </c>
      <c r="P10">
        <v>5.0000000000000001E-3</v>
      </c>
      <c r="Q10">
        <v>2.5000000000000001E-2</v>
      </c>
      <c r="R10">
        <v>0.44</v>
      </c>
      <c r="S10">
        <v>0.16300000000000001</v>
      </c>
      <c r="T10">
        <v>0.05</v>
      </c>
      <c r="U10">
        <v>0.38500000000000001</v>
      </c>
      <c r="V10">
        <v>3.0000000000000001E-3</v>
      </c>
      <c r="W10">
        <v>2.4E-2</v>
      </c>
      <c r="Z10" s="1">
        <f t="shared" si="0"/>
        <v>0.11910000000000001</v>
      </c>
      <c r="AA10" s="1">
        <f t="shared" si="1"/>
        <v>0.2056</v>
      </c>
    </row>
    <row r="11" spans="1:27">
      <c r="A11">
        <v>10</v>
      </c>
      <c r="B11" t="s">
        <v>158</v>
      </c>
      <c r="C11">
        <v>30</v>
      </c>
      <c r="D11">
        <v>2.5000000000000001E-2</v>
      </c>
      <c r="E11">
        <v>2.5000000000000001E-2</v>
      </c>
      <c r="F11">
        <v>2.5000000000000001E-2</v>
      </c>
      <c r="G11">
        <v>2.4E-2</v>
      </c>
      <c r="H11">
        <v>2.5000000000000001E-2</v>
      </c>
      <c r="I11">
        <v>2.5999999999999999E-2</v>
      </c>
      <c r="J11">
        <v>2.3E-2</v>
      </c>
      <c r="K11">
        <v>2.5999999999999999E-2</v>
      </c>
      <c r="L11">
        <v>0.96599999999999997</v>
      </c>
      <c r="M11">
        <v>2.5999999999999999E-2</v>
      </c>
      <c r="N11">
        <v>0.98699999999999999</v>
      </c>
      <c r="O11">
        <v>3.0000000000000001E-3</v>
      </c>
      <c r="P11">
        <v>0.01</v>
      </c>
      <c r="Q11">
        <v>4.0000000000000001E-3</v>
      </c>
      <c r="R11">
        <v>0.309</v>
      </c>
      <c r="S11">
        <v>0.17100000000000001</v>
      </c>
      <c r="T11">
        <v>0.01</v>
      </c>
      <c r="U11">
        <v>6.0000000000000001E-3</v>
      </c>
      <c r="V11">
        <v>3.5999999999999997E-2</v>
      </c>
      <c r="W11">
        <v>7.6999999999999999E-2</v>
      </c>
      <c r="Z11" s="1">
        <f t="shared" si="0"/>
        <v>0.11910000000000001</v>
      </c>
      <c r="AA11" s="1">
        <f t="shared" si="1"/>
        <v>0.1613</v>
      </c>
    </row>
    <row r="12" spans="1:27">
      <c r="A12">
        <v>11</v>
      </c>
      <c r="B12" t="s">
        <v>159</v>
      </c>
      <c r="C12">
        <v>30</v>
      </c>
      <c r="D12">
        <v>2.5999999999999999E-2</v>
      </c>
      <c r="E12">
        <v>2.5000000000000001E-2</v>
      </c>
      <c r="F12">
        <v>2.5999999999999999E-2</v>
      </c>
      <c r="G12">
        <v>2.4E-2</v>
      </c>
      <c r="H12">
        <v>2.5000000000000001E-2</v>
      </c>
      <c r="I12">
        <v>2.5999999999999999E-2</v>
      </c>
      <c r="J12">
        <v>2.4E-2</v>
      </c>
      <c r="K12">
        <v>2.7E-2</v>
      </c>
      <c r="L12">
        <v>0.96799999999999997</v>
      </c>
      <c r="M12">
        <v>2.7E-2</v>
      </c>
      <c r="N12">
        <v>0.871</v>
      </c>
      <c r="O12">
        <v>4.2999999999999997E-2</v>
      </c>
      <c r="P12">
        <v>3.0000000000000001E-3</v>
      </c>
      <c r="Q12">
        <v>8.0000000000000002E-3</v>
      </c>
      <c r="R12">
        <v>0.26900000000000002</v>
      </c>
      <c r="S12">
        <v>0.44700000000000001</v>
      </c>
      <c r="T12">
        <v>0.249</v>
      </c>
      <c r="U12">
        <v>5.0000000000000001E-3</v>
      </c>
      <c r="V12">
        <v>2E-3</v>
      </c>
      <c r="W12">
        <v>1.4999999999999999E-2</v>
      </c>
      <c r="Z12" s="1">
        <f t="shared" si="0"/>
        <v>0.11979999999999999</v>
      </c>
      <c r="AA12" s="1">
        <f t="shared" si="1"/>
        <v>0.19119999999999998</v>
      </c>
    </row>
    <row r="13" spans="1:27">
      <c r="A13">
        <v>12</v>
      </c>
      <c r="B13" t="s">
        <v>160</v>
      </c>
      <c r="C13">
        <v>30</v>
      </c>
      <c r="D13">
        <v>2.8000000000000001E-2</v>
      </c>
      <c r="E13">
        <v>2.7E-2</v>
      </c>
      <c r="F13">
        <v>2.8000000000000001E-2</v>
      </c>
      <c r="G13">
        <v>2.5999999999999999E-2</v>
      </c>
      <c r="H13">
        <v>2.7E-2</v>
      </c>
      <c r="I13">
        <v>2.8000000000000001E-2</v>
      </c>
      <c r="J13">
        <v>2.5000000000000001E-2</v>
      </c>
      <c r="K13">
        <v>2.8000000000000001E-2</v>
      </c>
      <c r="L13">
        <v>0.92600000000000005</v>
      </c>
      <c r="M13">
        <v>2.8000000000000001E-2</v>
      </c>
      <c r="N13">
        <v>0.75600000000000001</v>
      </c>
      <c r="O13">
        <v>2.7E-2</v>
      </c>
      <c r="P13">
        <v>3.0000000000000001E-3</v>
      </c>
      <c r="Q13">
        <v>2E-3</v>
      </c>
      <c r="R13">
        <v>0.189</v>
      </c>
      <c r="S13">
        <v>0.09</v>
      </c>
      <c r="T13">
        <v>0.308</v>
      </c>
      <c r="U13">
        <v>4.0000000000000001E-3</v>
      </c>
      <c r="V13">
        <v>3.0000000000000001E-3</v>
      </c>
      <c r="W13">
        <v>1.7000000000000001E-2</v>
      </c>
      <c r="Z13" s="1">
        <f t="shared" si="0"/>
        <v>0.11710000000000001</v>
      </c>
      <c r="AA13" s="1">
        <f t="shared" si="1"/>
        <v>0.1399</v>
      </c>
    </row>
    <row r="14" spans="1:27">
      <c r="A14">
        <v>13</v>
      </c>
      <c r="B14" t="s">
        <v>161</v>
      </c>
      <c r="C14">
        <v>30</v>
      </c>
      <c r="D14">
        <v>2.5000000000000001E-2</v>
      </c>
      <c r="E14">
        <v>2.5000000000000001E-2</v>
      </c>
      <c r="F14">
        <v>2.5000000000000001E-2</v>
      </c>
      <c r="G14">
        <v>2.4E-2</v>
      </c>
      <c r="H14">
        <v>2.4E-2</v>
      </c>
      <c r="I14">
        <v>2.5999999999999999E-2</v>
      </c>
      <c r="J14">
        <v>2.3E-2</v>
      </c>
      <c r="K14">
        <v>2.5999999999999999E-2</v>
      </c>
      <c r="L14">
        <v>0.97399999999999998</v>
      </c>
      <c r="M14">
        <v>2.5999999999999999E-2</v>
      </c>
      <c r="N14">
        <v>0.78800000000000003</v>
      </c>
      <c r="O14">
        <v>1.2999999999999999E-2</v>
      </c>
      <c r="P14">
        <v>6.0000000000000001E-3</v>
      </c>
      <c r="Q14">
        <v>2E-3</v>
      </c>
      <c r="R14">
        <v>0.28599999999999998</v>
      </c>
      <c r="S14">
        <v>5.7000000000000002E-2</v>
      </c>
      <c r="T14">
        <v>7.9000000000000001E-2</v>
      </c>
      <c r="U14">
        <v>4.0000000000000001E-3</v>
      </c>
      <c r="V14">
        <v>0.114</v>
      </c>
      <c r="W14">
        <v>0.09</v>
      </c>
      <c r="Z14" s="1">
        <f t="shared" si="0"/>
        <v>0.11979999999999999</v>
      </c>
      <c r="AA14" s="1">
        <f t="shared" si="1"/>
        <v>0.1439</v>
      </c>
    </row>
    <row r="15" spans="1:27">
      <c r="A15">
        <v>14</v>
      </c>
      <c r="B15" t="s">
        <v>162</v>
      </c>
      <c r="C15">
        <v>30</v>
      </c>
      <c r="D15">
        <v>3.1E-2</v>
      </c>
      <c r="E15">
        <v>0.03</v>
      </c>
      <c r="F15">
        <v>3.1E-2</v>
      </c>
      <c r="G15">
        <v>2.9000000000000001E-2</v>
      </c>
      <c r="H15">
        <v>0.03</v>
      </c>
      <c r="I15">
        <v>3.2000000000000001E-2</v>
      </c>
      <c r="J15">
        <v>2.8000000000000001E-2</v>
      </c>
      <c r="K15">
        <v>3.2000000000000001E-2</v>
      </c>
      <c r="L15">
        <v>0.78500000000000003</v>
      </c>
      <c r="M15">
        <v>3.1E-2</v>
      </c>
      <c r="N15">
        <v>0.90700000000000003</v>
      </c>
      <c r="O15">
        <v>1.7999999999999999E-2</v>
      </c>
      <c r="P15">
        <v>4.0000000000000001E-3</v>
      </c>
      <c r="Q15">
        <v>2E-3</v>
      </c>
      <c r="R15">
        <v>0.115</v>
      </c>
      <c r="S15">
        <v>6.8000000000000005E-2</v>
      </c>
      <c r="T15">
        <v>2.5000000000000001E-2</v>
      </c>
      <c r="U15">
        <v>2E-3</v>
      </c>
      <c r="V15">
        <v>3.0000000000000001E-3</v>
      </c>
      <c r="W15">
        <v>3.5000000000000003E-2</v>
      </c>
      <c r="Z15" s="1">
        <f t="shared" si="0"/>
        <v>0.10589999999999999</v>
      </c>
      <c r="AA15" s="1">
        <f t="shared" si="1"/>
        <v>0.11789999999999998</v>
      </c>
    </row>
    <row r="16" spans="1:27">
      <c r="A16">
        <v>15</v>
      </c>
      <c r="B16" t="s">
        <v>163</v>
      </c>
      <c r="C16">
        <v>30</v>
      </c>
      <c r="D16">
        <v>2.5999999999999999E-2</v>
      </c>
      <c r="E16">
        <v>2.5000000000000001E-2</v>
      </c>
      <c r="F16">
        <v>2.5999999999999999E-2</v>
      </c>
      <c r="G16">
        <v>2.4E-2</v>
      </c>
      <c r="H16">
        <v>2.5000000000000001E-2</v>
      </c>
      <c r="I16">
        <v>2.5999999999999999E-2</v>
      </c>
      <c r="J16">
        <v>2.3E-2</v>
      </c>
      <c r="K16">
        <v>2.5999999999999999E-2</v>
      </c>
      <c r="L16">
        <v>0.95499999999999996</v>
      </c>
      <c r="M16">
        <v>2.5999999999999999E-2</v>
      </c>
      <c r="N16">
        <v>0.94899999999999995</v>
      </c>
      <c r="O16">
        <v>6.0000000000000001E-3</v>
      </c>
      <c r="P16">
        <v>6.5000000000000002E-2</v>
      </c>
      <c r="Q16">
        <v>3.4000000000000002E-2</v>
      </c>
      <c r="R16">
        <v>0.219</v>
      </c>
      <c r="S16">
        <v>7.0999999999999994E-2</v>
      </c>
      <c r="T16">
        <v>5.5E-2</v>
      </c>
      <c r="U16">
        <v>6.8000000000000005E-2</v>
      </c>
      <c r="V16">
        <v>3.0000000000000001E-3</v>
      </c>
      <c r="W16">
        <v>5.7000000000000002E-2</v>
      </c>
      <c r="Z16" s="1">
        <f t="shared" si="0"/>
        <v>0.1182</v>
      </c>
      <c r="AA16" s="1">
        <f t="shared" si="1"/>
        <v>0.1527</v>
      </c>
    </row>
    <row r="17" spans="1:27">
      <c r="A17">
        <v>16</v>
      </c>
      <c r="B17" t="s">
        <v>164</v>
      </c>
      <c r="C17">
        <v>30</v>
      </c>
      <c r="D17">
        <v>2.9000000000000001E-2</v>
      </c>
      <c r="E17">
        <v>2.8000000000000001E-2</v>
      </c>
      <c r="F17">
        <v>2.9000000000000001E-2</v>
      </c>
      <c r="G17">
        <v>2.7E-2</v>
      </c>
      <c r="H17">
        <v>2.7E-2</v>
      </c>
      <c r="I17">
        <v>2.9000000000000001E-2</v>
      </c>
      <c r="J17">
        <v>2.5999999999999999E-2</v>
      </c>
      <c r="K17">
        <v>2.9000000000000001E-2</v>
      </c>
      <c r="L17">
        <v>0.89900000000000002</v>
      </c>
      <c r="M17">
        <v>2.8000000000000001E-2</v>
      </c>
      <c r="N17">
        <v>0.97599999999999998</v>
      </c>
      <c r="O17">
        <v>8.0000000000000002E-3</v>
      </c>
      <c r="P17">
        <v>4.0000000000000001E-3</v>
      </c>
      <c r="Q17">
        <v>2E-3</v>
      </c>
      <c r="R17">
        <v>0.23100000000000001</v>
      </c>
      <c r="S17">
        <v>7.2999999999999995E-2</v>
      </c>
      <c r="T17">
        <v>1.2E-2</v>
      </c>
      <c r="U17">
        <v>5.0000000000000001E-3</v>
      </c>
      <c r="V17">
        <v>6.0000000000000001E-3</v>
      </c>
      <c r="W17">
        <v>4.8000000000000001E-2</v>
      </c>
      <c r="Z17" s="1">
        <f t="shared" si="0"/>
        <v>0.11510000000000001</v>
      </c>
      <c r="AA17" s="1">
        <f t="shared" si="1"/>
        <v>0.13650000000000001</v>
      </c>
    </row>
    <row r="18" spans="1:27">
      <c r="A18">
        <v>17</v>
      </c>
      <c r="B18" t="s">
        <v>165</v>
      </c>
      <c r="C18">
        <v>30</v>
      </c>
      <c r="D18">
        <v>2.3E-2</v>
      </c>
      <c r="E18">
        <v>2.3E-2</v>
      </c>
      <c r="F18">
        <v>2.3E-2</v>
      </c>
      <c r="G18">
        <v>2.1999999999999999E-2</v>
      </c>
      <c r="H18">
        <v>2.1999999999999999E-2</v>
      </c>
      <c r="I18">
        <v>2.3E-2</v>
      </c>
      <c r="J18">
        <v>2.1999999999999999E-2</v>
      </c>
      <c r="K18">
        <v>2.4E-2</v>
      </c>
      <c r="L18">
        <v>0.98399999999999999</v>
      </c>
      <c r="M18">
        <v>2.3E-2</v>
      </c>
      <c r="N18">
        <v>0.98799999999999999</v>
      </c>
      <c r="O18">
        <v>6.0000000000000001E-3</v>
      </c>
      <c r="P18">
        <v>0.187</v>
      </c>
      <c r="Q18">
        <v>3.0000000000000001E-3</v>
      </c>
      <c r="R18">
        <v>0.187</v>
      </c>
      <c r="S18">
        <v>2.8000000000000001E-2</v>
      </c>
      <c r="T18">
        <v>2.9000000000000001E-2</v>
      </c>
      <c r="U18">
        <v>3.0000000000000001E-3</v>
      </c>
      <c r="V18">
        <v>7.0000000000000007E-2</v>
      </c>
      <c r="W18">
        <v>5.2999999999999999E-2</v>
      </c>
      <c r="Z18" s="1">
        <f t="shared" si="0"/>
        <v>0.11889999999999998</v>
      </c>
      <c r="AA18" s="1">
        <f t="shared" si="1"/>
        <v>0.15539999999999998</v>
      </c>
    </row>
    <row r="19" spans="1:27">
      <c r="A19">
        <v>18</v>
      </c>
      <c r="B19" t="s">
        <v>166</v>
      </c>
      <c r="C19">
        <v>30</v>
      </c>
      <c r="D19">
        <v>2.5999999999999999E-2</v>
      </c>
      <c r="E19">
        <v>2.5999999999999999E-2</v>
      </c>
      <c r="F19">
        <v>2.5999999999999999E-2</v>
      </c>
      <c r="G19">
        <v>2.5000000000000001E-2</v>
      </c>
      <c r="H19">
        <v>2.5999999999999999E-2</v>
      </c>
      <c r="I19">
        <v>2.7E-2</v>
      </c>
      <c r="J19">
        <v>2.4E-2</v>
      </c>
      <c r="K19">
        <v>2.7E-2</v>
      </c>
      <c r="L19">
        <v>0.95899999999999996</v>
      </c>
      <c r="M19">
        <v>2.7E-2</v>
      </c>
      <c r="N19">
        <v>0.995</v>
      </c>
      <c r="O19">
        <v>6.0000000000000001E-3</v>
      </c>
      <c r="P19">
        <v>3.0000000000000001E-3</v>
      </c>
      <c r="Q19">
        <v>3.0000000000000001E-3</v>
      </c>
      <c r="R19">
        <v>0.312</v>
      </c>
      <c r="S19">
        <v>5.6000000000000001E-2</v>
      </c>
      <c r="T19">
        <v>1E-3</v>
      </c>
      <c r="U19">
        <v>4.0000000000000001E-3</v>
      </c>
      <c r="V19">
        <v>2E-3</v>
      </c>
      <c r="W19">
        <v>0.03</v>
      </c>
      <c r="Z19" s="1">
        <f t="shared" si="0"/>
        <v>0.11929999999999999</v>
      </c>
      <c r="AA19" s="1">
        <f t="shared" si="1"/>
        <v>0.14119999999999996</v>
      </c>
    </row>
    <row r="20" spans="1:27">
      <c r="A20">
        <v>19</v>
      </c>
      <c r="B20" t="s">
        <v>167</v>
      </c>
      <c r="C20">
        <v>30</v>
      </c>
      <c r="D20">
        <v>0.03</v>
      </c>
      <c r="E20">
        <v>2.9000000000000001E-2</v>
      </c>
      <c r="F20">
        <v>0.03</v>
      </c>
      <c r="G20">
        <v>2.7E-2</v>
      </c>
      <c r="H20">
        <v>2.8000000000000001E-2</v>
      </c>
      <c r="I20">
        <v>0.03</v>
      </c>
      <c r="J20">
        <v>2.7E-2</v>
      </c>
      <c r="K20">
        <v>3.1E-2</v>
      </c>
      <c r="L20">
        <v>0.81699999999999995</v>
      </c>
      <c r="M20">
        <v>3.1E-2</v>
      </c>
      <c r="N20">
        <v>0.61099999999999999</v>
      </c>
      <c r="O20">
        <v>4.0000000000000001E-3</v>
      </c>
      <c r="P20">
        <v>4.0000000000000001E-3</v>
      </c>
      <c r="Q20">
        <v>6.0000000000000001E-3</v>
      </c>
      <c r="R20">
        <v>0.23100000000000001</v>
      </c>
      <c r="S20">
        <v>3.5000000000000003E-2</v>
      </c>
      <c r="T20">
        <v>4.0000000000000001E-3</v>
      </c>
      <c r="U20">
        <v>4.0000000000000001E-3</v>
      </c>
      <c r="V20">
        <v>0.47399999999999998</v>
      </c>
      <c r="W20">
        <v>3.9E-2</v>
      </c>
      <c r="Z20" s="1">
        <f t="shared" si="0"/>
        <v>0.10799999999999998</v>
      </c>
      <c r="AA20" s="1">
        <f t="shared" si="1"/>
        <v>0.14119999999999999</v>
      </c>
    </row>
    <row r="21" spans="1:27">
      <c r="A21">
        <v>20</v>
      </c>
      <c r="B21" t="s">
        <v>168</v>
      </c>
      <c r="C21">
        <v>30</v>
      </c>
      <c r="D21">
        <v>2.4E-2</v>
      </c>
      <c r="E21">
        <v>2.3E-2</v>
      </c>
      <c r="F21">
        <v>2.4E-2</v>
      </c>
      <c r="G21">
        <v>2.1999999999999999E-2</v>
      </c>
      <c r="H21">
        <v>2.3E-2</v>
      </c>
      <c r="I21">
        <v>2.4E-2</v>
      </c>
      <c r="J21">
        <v>2.1999999999999999E-2</v>
      </c>
      <c r="K21">
        <v>2.4E-2</v>
      </c>
      <c r="L21">
        <v>0.98099999999999998</v>
      </c>
      <c r="M21">
        <v>2.4E-2</v>
      </c>
      <c r="N21">
        <v>0.996</v>
      </c>
      <c r="O21">
        <v>8.9999999999999993E-3</v>
      </c>
      <c r="P21">
        <v>5.0000000000000001E-3</v>
      </c>
      <c r="Q21">
        <v>3.0000000000000001E-3</v>
      </c>
      <c r="R21">
        <v>0.252</v>
      </c>
      <c r="S21">
        <v>3.1E-2</v>
      </c>
      <c r="T21">
        <v>1E-3</v>
      </c>
      <c r="U21">
        <v>5.0000000000000001E-3</v>
      </c>
      <c r="V21">
        <v>5.0000000000000001E-3</v>
      </c>
      <c r="W21">
        <v>4.4999999999999998E-2</v>
      </c>
      <c r="Z21" s="1">
        <f t="shared" si="0"/>
        <v>0.11910000000000001</v>
      </c>
      <c r="AA21" s="1">
        <f t="shared" si="1"/>
        <v>0.13519999999999993</v>
      </c>
    </row>
    <row r="22" spans="1:27">
      <c r="A22">
        <v>21</v>
      </c>
      <c r="B22" t="s">
        <v>169</v>
      </c>
      <c r="C22">
        <v>30</v>
      </c>
      <c r="D22">
        <v>2.7E-2</v>
      </c>
      <c r="E22">
        <v>2.5999999999999999E-2</v>
      </c>
      <c r="F22">
        <v>2.7E-2</v>
      </c>
      <c r="G22">
        <v>2.5000000000000001E-2</v>
      </c>
      <c r="H22">
        <v>2.5999999999999999E-2</v>
      </c>
      <c r="I22">
        <v>2.7E-2</v>
      </c>
      <c r="J22">
        <v>2.5000000000000001E-2</v>
      </c>
      <c r="K22">
        <v>2.8000000000000001E-2</v>
      </c>
      <c r="L22">
        <v>0.91700000000000004</v>
      </c>
      <c r="M22">
        <v>2.8000000000000001E-2</v>
      </c>
      <c r="N22">
        <v>0.55900000000000005</v>
      </c>
      <c r="O22">
        <v>5.0000000000000001E-3</v>
      </c>
      <c r="P22">
        <v>1.2E-2</v>
      </c>
      <c r="Q22">
        <v>6.0000000000000001E-3</v>
      </c>
      <c r="R22">
        <v>0.26800000000000002</v>
      </c>
      <c r="S22">
        <v>0.03</v>
      </c>
      <c r="T22">
        <v>6.0000000000000001E-3</v>
      </c>
      <c r="U22">
        <v>0.187</v>
      </c>
      <c r="V22">
        <v>7.2999999999999995E-2</v>
      </c>
      <c r="W22">
        <v>5.3999999999999999E-2</v>
      </c>
      <c r="Z22" s="1">
        <f t="shared" si="0"/>
        <v>0.11560000000000001</v>
      </c>
      <c r="AA22" s="1">
        <f t="shared" si="1"/>
        <v>0.12000000000000002</v>
      </c>
    </row>
    <row r="23" spans="1:27">
      <c r="A23">
        <v>22</v>
      </c>
      <c r="B23" t="s">
        <v>170</v>
      </c>
      <c r="C23">
        <v>30</v>
      </c>
      <c r="D23">
        <v>2.4E-2</v>
      </c>
      <c r="E23">
        <v>2.4E-2</v>
      </c>
      <c r="F23">
        <v>2.4E-2</v>
      </c>
      <c r="G23">
        <v>2.3E-2</v>
      </c>
      <c r="H23">
        <v>2.3E-2</v>
      </c>
      <c r="I23">
        <v>2.4E-2</v>
      </c>
      <c r="J23">
        <v>2.1999999999999999E-2</v>
      </c>
      <c r="K23">
        <v>2.5000000000000001E-2</v>
      </c>
      <c r="L23">
        <v>0.97399999999999998</v>
      </c>
      <c r="M23">
        <v>2.5000000000000001E-2</v>
      </c>
      <c r="N23">
        <v>0.96499999999999997</v>
      </c>
      <c r="O23">
        <v>2.8000000000000001E-2</v>
      </c>
      <c r="P23">
        <v>3.0000000000000001E-3</v>
      </c>
      <c r="Q23">
        <v>0.253</v>
      </c>
      <c r="R23">
        <v>0.13</v>
      </c>
      <c r="S23">
        <v>0.29299999999999998</v>
      </c>
      <c r="T23">
        <v>0.04</v>
      </c>
      <c r="U23">
        <v>3.0000000000000001E-3</v>
      </c>
      <c r="V23">
        <v>8.0000000000000002E-3</v>
      </c>
      <c r="W23">
        <v>1.9E-2</v>
      </c>
      <c r="Z23" s="1">
        <f t="shared" si="0"/>
        <v>0.11879999999999999</v>
      </c>
      <c r="AA23" s="1">
        <f t="shared" si="1"/>
        <v>0.17419999999999997</v>
      </c>
    </row>
    <row r="24" spans="1:27">
      <c r="A24">
        <v>23</v>
      </c>
      <c r="B24" t="s">
        <v>171</v>
      </c>
      <c r="C24">
        <v>30</v>
      </c>
      <c r="D24">
        <v>2.1999999999999999E-2</v>
      </c>
      <c r="E24">
        <v>2.1999999999999999E-2</v>
      </c>
      <c r="F24">
        <v>2.1999999999999999E-2</v>
      </c>
      <c r="G24">
        <v>2.1000000000000001E-2</v>
      </c>
      <c r="H24">
        <v>2.1999999999999999E-2</v>
      </c>
      <c r="I24">
        <v>2.1999999999999999E-2</v>
      </c>
      <c r="J24">
        <v>2.1000000000000001E-2</v>
      </c>
      <c r="K24">
        <v>2.3E-2</v>
      </c>
      <c r="L24">
        <v>0.98799999999999999</v>
      </c>
      <c r="M24">
        <v>2.4E-2</v>
      </c>
      <c r="N24">
        <v>0.94599999999999995</v>
      </c>
      <c r="O24">
        <v>4.0000000000000001E-3</v>
      </c>
      <c r="P24">
        <v>5.0000000000000001E-3</v>
      </c>
      <c r="Q24">
        <v>8.9999999999999993E-3</v>
      </c>
      <c r="R24">
        <v>0.503</v>
      </c>
      <c r="S24">
        <v>3.5000000000000003E-2</v>
      </c>
      <c r="T24">
        <v>2E-3</v>
      </c>
      <c r="U24">
        <v>0.36899999999999999</v>
      </c>
      <c r="V24">
        <v>8.5999999999999993E-2</v>
      </c>
      <c r="W24">
        <v>5.3999999999999999E-2</v>
      </c>
      <c r="Z24" s="1">
        <f t="shared" si="0"/>
        <v>0.1187</v>
      </c>
      <c r="AA24" s="1">
        <f t="shared" si="1"/>
        <v>0.20129999999999998</v>
      </c>
    </row>
    <row r="25" spans="1:27">
      <c r="A25">
        <v>24</v>
      </c>
      <c r="B25" t="s">
        <v>172</v>
      </c>
      <c r="C25">
        <v>30</v>
      </c>
      <c r="D25">
        <v>1.9E-2</v>
      </c>
      <c r="E25">
        <v>1.9E-2</v>
      </c>
      <c r="F25">
        <v>1.9E-2</v>
      </c>
      <c r="G25">
        <v>1.9E-2</v>
      </c>
      <c r="H25">
        <v>1.9E-2</v>
      </c>
      <c r="I25">
        <v>0.02</v>
      </c>
      <c r="J25">
        <v>1.7999999999999999E-2</v>
      </c>
      <c r="K25">
        <v>1.9E-2</v>
      </c>
      <c r="L25">
        <v>0.98499999999999999</v>
      </c>
      <c r="M25">
        <v>1.7000000000000001E-2</v>
      </c>
      <c r="N25">
        <v>0.13400000000000001</v>
      </c>
      <c r="O25">
        <v>0.83799999999999997</v>
      </c>
      <c r="P25">
        <v>0.70599999999999996</v>
      </c>
      <c r="Q25">
        <v>0.98</v>
      </c>
      <c r="R25">
        <v>0.61199999999999999</v>
      </c>
      <c r="S25">
        <v>0.05</v>
      </c>
      <c r="T25">
        <v>1.7000000000000001E-2</v>
      </c>
      <c r="U25">
        <v>5.0999999999999997E-2</v>
      </c>
      <c r="V25">
        <v>0.90400000000000003</v>
      </c>
      <c r="W25">
        <v>7.3999999999999996E-2</v>
      </c>
      <c r="Z25" s="1">
        <f t="shared" si="0"/>
        <v>0.11539999999999999</v>
      </c>
      <c r="AA25" s="1">
        <f t="shared" si="1"/>
        <v>0.43659999999999999</v>
      </c>
    </row>
    <row r="26" spans="1:27">
      <c r="A26">
        <v>25</v>
      </c>
      <c r="B26" t="s">
        <v>173</v>
      </c>
      <c r="C26">
        <v>30</v>
      </c>
      <c r="D26">
        <v>0.02</v>
      </c>
      <c r="E26">
        <v>0.02</v>
      </c>
      <c r="F26">
        <v>0.02</v>
      </c>
      <c r="G26">
        <v>1.9E-2</v>
      </c>
      <c r="H26">
        <v>0.02</v>
      </c>
      <c r="I26">
        <v>0.02</v>
      </c>
      <c r="J26">
        <v>1.9E-2</v>
      </c>
      <c r="K26">
        <v>0.02</v>
      </c>
      <c r="L26">
        <v>0.98799999999999999</v>
      </c>
      <c r="M26">
        <v>0.02</v>
      </c>
      <c r="N26">
        <v>0.2</v>
      </c>
      <c r="O26">
        <v>0.42199999999999999</v>
      </c>
      <c r="P26">
        <v>1.4E-2</v>
      </c>
      <c r="Q26">
        <v>0.498</v>
      </c>
      <c r="R26">
        <v>0.31900000000000001</v>
      </c>
      <c r="S26">
        <v>0.26500000000000001</v>
      </c>
      <c r="T26">
        <v>1.0999999999999999E-2</v>
      </c>
      <c r="U26">
        <v>6.0000000000000001E-3</v>
      </c>
      <c r="V26">
        <v>0.94699999999999995</v>
      </c>
      <c r="W26">
        <v>0.106</v>
      </c>
      <c r="Z26" s="1">
        <f t="shared" si="0"/>
        <v>0.1166</v>
      </c>
      <c r="AA26" s="1">
        <f t="shared" si="1"/>
        <v>0.27879999999999999</v>
      </c>
    </row>
    <row r="27" spans="1:27">
      <c r="A27">
        <v>26</v>
      </c>
      <c r="B27" t="s">
        <v>174</v>
      </c>
      <c r="C27">
        <v>30</v>
      </c>
      <c r="D27">
        <v>0.02</v>
      </c>
      <c r="E27">
        <v>0.02</v>
      </c>
      <c r="F27">
        <v>0.02</v>
      </c>
      <c r="G27">
        <v>0.02</v>
      </c>
      <c r="H27">
        <v>0.02</v>
      </c>
      <c r="I27">
        <v>2.1000000000000001E-2</v>
      </c>
      <c r="J27">
        <v>1.9E-2</v>
      </c>
      <c r="K27">
        <v>0.02</v>
      </c>
      <c r="L27">
        <v>0.99399999999999999</v>
      </c>
      <c r="M27">
        <v>1.6E-2</v>
      </c>
      <c r="N27">
        <v>0.97599999999999998</v>
      </c>
      <c r="O27">
        <v>0.86199999999999999</v>
      </c>
      <c r="P27">
        <v>0.96099999999999997</v>
      </c>
      <c r="Q27">
        <v>3.7999999999999999E-2</v>
      </c>
      <c r="R27">
        <v>0.47</v>
      </c>
      <c r="S27">
        <v>3.0000000000000001E-3</v>
      </c>
      <c r="T27">
        <v>3.0000000000000001E-3</v>
      </c>
      <c r="U27">
        <v>5.0000000000000001E-3</v>
      </c>
      <c r="V27">
        <v>8.0000000000000002E-3</v>
      </c>
      <c r="W27">
        <v>0.05</v>
      </c>
      <c r="Z27" s="1">
        <f t="shared" si="0"/>
        <v>0.11699999999999999</v>
      </c>
      <c r="AA27" s="1">
        <f t="shared" si="1"/>
        <v>0.33759999999999996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1.2999999999999999E-2</v>
      </c>
      <c r="F28">
        <v>1.2999999999999999E-2</v>
      </c>
      <c r="G28">
        <v>1.2999999999999999E-2</v>
      </c>
      <c r="H28">
        <v>1.2999999999999999E-2</v>
      </c>
      <c r="I28">
        <v>1.2999999999999999E-2</v>
      </c>
      <c r="J28">
        <v>1.2E-2</v>
      </c>
      <c r="K28">
        <v>1.2E-2</v>
      </c>
      <c r="L28">
        <v>0.996</v>
      </c>
      <c r="M28">
        <v>0.01</v>
      </c>
      <c r="N28">
        <v>0.41199999999999998</v>
      </c>
      <c r="O28">
        <v>0.4</v>
      </c>
      <c r="P28">
        <v>0.99399999999999999</v>
      </c>
      <c r="Q28">
        <v>0.91900000000000004</v>
      </c>
      <c r="R28">
        <v>7.1999999999999995E-2</v>
      </c>
      <c r="S28">
        <v>0.13900000000000001</v>
      </c>
      <c r="T28">
        <v>2.3E-2</v>
      </c>
      <c r="U28">
        <v>0.48</v>
      </c>
      <c r="V28">
        <v>0.99199999999999999</v>
      </c>
      <c r="W28">
        <v>0.06</v>
      </c>
      <c r="Z28" s="1">
        <f t="shared" si="0"/>
        <v>0.11080000000000001</v>
      </c>
      <c r="AA28" s="1">
        <f t="shared" si="1"/>
        <v>0.44909999999999994</v>
      </c>
    </row>
    <row r="29" spans="1:27">
      <c r="A29">
        <v>28</v>
      </c>
      <c r="B29" t="s">
        <v>176</v>
      </c>
      <c r="C29">
        <v>30</v>
      </c>
      <c r="D29">
        <v>2.1000000000000001E-2</v>
      </c>
      <c r="E29">
        <v>2.1000000000000001E-2</v>
      </c>
      <c r="F29">
        <v>2.1000000000000001E-2</v>
      </c>
      <c r="G29">
        <v>0.02</v>
      </c>
      <c r="H29">
        <v>2.1000000000000001E-2</v>
      </c>
      <c r="I29">
        <v>2.1999999999999999E-2</v>
      </c>
      <c r="J29">
        <v>0.02</v>
      </c>
      <c r="K29">
        <v>2.1999999999999999E-2</v>
      </c>
      <c r="L29">
        <v>0.97599999999999998</v>
      </c>
      <c r="M29">
        <v>2.1999999999999999E-2</v>
      </c>
      <c r="N29">
        <v>0.35699999999999998</v>
      </c>
      <c r="O29">
        <v>3.5000000000000003E-2</v>
      </c>
      <c r="P29">
        <v>4.0000000000000001E-3</v>
      </c>
      <c r="Q29">
        <v>0.871</v>
      </c>
      <c r="R29">
        <v>0.33500000000000002</v>
      </c>
      <c r="S29">
        <v>5.7000000000000002E-2</v>
      </c>
      <c r="T29">
        <v>1.2999999999999999E-2</v>
      </c>
      <c r="U29">
        <v>7.2999999999999995E-2</v>
      </c>
      <c r="V29">
        <v>0.26500000000000001</v>
      </c>
      <c r="W29">
        <v>4.3999999999999997E-2</v>
      </c>
      <c r="Z29" s="1">
        <f t="shared" si="0"/>
        <v>0.1166</v>
      </c>
      <c r="AA29" s="1">
        <f t="shared" si="1"/>
        <v>0.20539999999999997</v>
      </c>
    </row>
    <row r="30" spans="1:27">
      <c r="A30">
        <v>29</v>
      </c>
      <c r="B30" t="s">
        <v>177</v>
      </c>
      <c r="C30">
        <v>30</v>
      </c>
      <c r="D30">
        <v>2.4E-2</v>
      </c>
      <c r="E30">
        <v>2.3E-2</v>
      </c>
      <c r="F30">
        <v>2.4E-2</v>
      </c>
      <c r="G30">
        <v>2.3E-2</v>
      </c>
      <c r="H30">
        <v>2.3E-2</v>
      </c>
      <c r="I30">
        <v>2.4E-2</v>
      </c>
      <c r="J30">
        <v>2.1999999999999999E-2</v>
      </c>
      <c r="K30">
        <v>2.4E-2</v>
      </c>
      <c r="L30">
        <v>0.96</v>
      </c>
      <c r="M30">
        <v>2.3E-2</v>
      </c>
      <c r="N30">
        <v>0.95099999999999996</v>
      </c>
      <c r="O30">
        <v>0.155</v>
      </c>
      <c r="P30">
        <v>0.13200000000000001</v>
      </c>
      <c r="Q30">
        <v>0.158</v>
      </c>
      <c r="R30">
        <v>0.27400000000000002</v>
      </c>
      <c r="S30">
        <v>5.7000000000000002E-2</v>
      </c>
      <c r="T30">
        <v>4.0000000000000001E-3</v>
      </c>
      <c r="U30">
        <v>1.0999999999999999E-2</v>
      </c>
      <c r="V30">
        <v>1.4E-2</v>
      </c>
      <c r="W30">
        <v>3.5999999999999997E-2</v>
      </c>
      <c r="Z30" s="1">
        <f t="shared" si="0"/>
        <v>0.11699999999999999</v>
      </c>
      <c r="AA30" s="1">
        <f t="shared" si="1"/>
        <v>0.17919999999999997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1.2999999999999999E-2</v>
      </c>
      <c r="F31">
        <v>1.2999999999999999E-2</v>
      </c>
      <c r="G31">
        <v>1.2999999999999999E-2</v>
      </c>
      <c r="H31">
        <v>1.2999999999999999E-2</v>
      </c>
      <c r="I31">
        <v>1.2999999999999999E-2</v>
      </c>
      <c r="J31">
        <v>1.2999999999999999E-2</v>
      </c>
      <c r="K31">
        <v>1.2999999999999999E-2</v>
      </c>
      <c r="L31">
        <v>0.996</v>
      </c>
      <c r="M31">
        <v>1.2E-2</v>
      </c>
      <c r="N31">
        <v>0.129</v>
      </c>
      <c r="O31">
        <v>0.16400000000000001</v>
      </c>
      <c r="P31">
        <v>0.96699999999999997</v>
      </c>
      <c r="Q31">
        <v>0.39100000000000001</v>
      </c>
      <c r="R31">
        <v>0.56899999999999995</v>
      </c>
      <c r="S31">
        <v>6.7000000000000004E-2</v>
      </c>
      <c r="T31">
        <v>0.02</v>
      </c>
      <c r="U31">
        <v>0.66400000000000003</v>
      </c>
      <c r="V31">
        <v>0.98499999999999999</v>
      </c>
      <c r="W31">
        <v>2.3E-2</v>
      </c>
      <c r="Z31" s="1">
        <f t="shared" si="0"/>
        <v>0.11120000000000001</v>
      </c>
      <c r="AA31" s="1">
        <f t="shared" si="1"/>
        <v>0.39790000000000003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1.4E-2</v>
      </c>
      <c r="G32">
        <v>1.4E-2</v>
      </c>
      <c r="H32">
        <v>1.4E-2</v>
      </c>
      <c r="I32">
        <v>1.4E-2</v>
      </c>
      <c r="J32">
        <v>1.4E-2</v>
      </c>
      <c r="K32">
        <v>1.4E-2</v>
      </c>
      <c r="L32">
        <v>0.997</v>
      </c>
      <c r="M32">
        <v>1.2E-2</v>
      </c>
      <c r="N32">
        <v>0.626</v>
      </c>
      <c r="O32">
        <v>0.186</v>
      </c>
      <c r="P32">
        <v>0.97499999999999998</v>
      </c>
      <c r="Q32">
        <v>0.57599999999999996</v>
      </c>
      <c r="R32">
        <v>0.25700000000000001</v>
      </c>
      <c r="S32">
        <v>6.0000000000000001E-3</v>
      </c>
      <c r="T32">
        <v>9.8000000000000004E-2</v>
      </c>
      <c r="U32">
        <v>0.99299999999999999</v>
      </c>
      <c r="V32">
        <v>8.9999999999999993E-3</v>
      </c>
      <c r="W32">
        <v>0.44700000000000001</v>
      </c>
      <c r="Z32" s="1">
        <f t="shared" si="0"/>
        <v>0.11210000000000001</v>
      </c>
      <c r="AA32" s="1">
        <f t="shared" si="1"/>
        <v>0.41729999999999989</v>
      </c>
    </row>
    <row r="33" spans="1:27">
      <c r="A33">
        <v>32</v>
      </c>
      <c r="B33" t="s">
        <v>180</v>
      </c>
      <c r="C33">
        <v>30</v>
      </c>
      <c r="D33">
        <v>2.3E-2</v>
      </c>
      <c r="E33">
        <v>2.1999999999999999E-2</v>
      </c>
      <c r="F33">
        <v>2.3E-2</v>
      </c>
      <c r="G33">
        <v>2.1999999999999999E-2</v>
      </c>
      <c r="H33">
        <v>2.1999999999999999E-2</v>
      </c>
      <c r="I33">
        <v>2.3E-2</v>
      </c>
      <c r="J33">
        <v>2.1000000000000001E-2</v>
      </c>
      <c r="K33">
        <v>2.3E-2</v>
      </c>
      <c r="L33">
        <v>0.97199999999999998</v>
      </c>
      <c r="M33">
        <v>2.1999999999999999E-2</v>
      </c>
      <c r="N33">
        <v>0.184</v>
      </c>
      <c r="O33">
        <v>6.0000000000000001E-3</v>
      </c>
      <c r="P33">
        <v>0.02</v>
      </c>
      <c r="Q33">
        <v>3.0000000000000001E-3</v>
      </c>
      <c r="R33">
        <v>0.33600000000000002</v>
      </c>
      <c r="S33">
        <v>0.23899999999999999</v>
      </c>
      <c r="T33">
        <v>5.0000000000000001E-3</v>
      </c>
      <c r="U33">
        <v>3.7999999999999999E-2</v>
      </c>
      <c r="V33">
        <v>0.34699999999999998</v>
      </c>
      <c r="W33">
        <v>8.9999999999999993E-3</v>
      </c>
      <c r="Z33" s="1">
        <f t="shared" si="0"/>
        <v>0.1173</v>
      </c>
      <c r="AA33" s="1">
        <f t="shared" si="1"/>
        <v>0.11869999999999999</v>
      </c>
    </row>
    <row r="34" spans="1:27">
      <c r="A34">
        <v>33</v>
      </c>
      <c r="B34" t="s">
        <v>181</v>
      </c>
      <c r="C34">
        <v>30</v>
      </c>
      <c r="D34">
        <v>2.3E-2</v>
      </c>
      <c r="E34">
        <v>2.1999999999999999E-2</v>
      </c>
      <c r="F34">
        <v>2.3E-2</v>
      </c>
      <c r="G34">
        <v>2.1999999999999999E-2</v>
      </c>
      <c r="H34">
        <v>2.1999999999999999E-2</v>
      </c>
      <c r="I34">
        <v>2.3E-2</v>
      </c>
      <c r="J34">
        <v>2.1000000000000001E-2</v>
      </c>
      <c r="K34">
        <v>2.1999999999999999E-2</v>
      </c>
      <c r="L34">
        <v>0.98099999999999998</v>
      </c>
      <c r="M34">
        <v>1.7000000000000001E-2</v>
      </c>
      <c r="N34">
        <v>0.80800000000000005</v>
      </c>
      <c r="O34">
        <v>0.29799999999999999</v>
      </c>
      <c r="P34">
        <v>0.98399999999999999</v>
      </c>
      <c r="Q34">
        <v>8.0000000000000002E-3</v>
      </c>
      <c r="R34">
        <v>0.19700000000000001</v>
      </c>
      <c r="S34">
        <v>0.107</v>
      </c>
      <c r="T34">
        <v>0.02</v>
      </c>
      <c r="U34">
        <v>4.5999999999999999E-2</v>
      </c>
      <c r="V34">
        <v>7.5999999999999998E-2</v>
      </c>
      <c r="W34">
        <v>9.1999999999999998E-2</v>
      </c>
      <c r="Z34" s="1">
        <f t="shared" si="0"/>
        <v>0.1176</v>
      </c>
      <c r="AA34" s="1">
        <f t="shared" si="1"/>
        <v>0.2636</v>
      </c>
    </row>
    <row r="35" spans="1:27">
      <c r="A35">
        <v>34</v>
      </c>
      <c r="B35" t="s">
        <v>182</v>
      </c>
      <c r="C35">
        <v>30</v>
      </c>
      <c r="D35">
        <v>2.1999999999999999E-2</v>
      </c>
      <c r="E35">
        <v>2.1999999999999999E-2</v>
      </c>
      <c r="F35">
        <v>2.1999999999999999E-2</v>
      </c>
      <c r="G35">
        <v>2.1000000000000001E-2</v>
      </c>
      <c r="H35">
        <v>2.1000000000000001E-2</v>
      </c>
      <c r="I35">
        <v>2.1999999999999999E-2</v>
      </c>
      <c r="J35">
        <v>0.02</v>
      </c>
      <c r="K35">
        <v>2.1999999999999999E-2</v>
      </c>
      <c r="L35">
        <v>0.96599999999999997</v>
      </c>
      <c r="M35">
        <v>0.02</v>
      </c>
      <c r="N35">
        <v>0.26600000000000001</v>
      </c>
      <c r="O35">
        <v>8.0000000000000002E-3</v>
      </c>
      <c r="P35">
        <v>0.81100000000000005</v>
      </c>
      <c r="Q35">
        <v>0.443</v>
      </c>
      <c r="R35">
        <v>3.5999999999999997E-2</v>
      </c>
      <c r="S35">
        <v>2.3E-2</v>
      </c>
      <c r="T35">
        <v>1.9E-2</v>
      </c>
      <c r="U35">
        <v>0.90400000000000003</v>
      </c>
      <c r="V35">
        <v>7.3999999999999996E-2</v>
      </c>
      <c r="W35">
        <v>6.0000000000000001E-3</v>
      </c>
      <c r="Z35" s="1">
        <f t="shared" si="0"/>
        <v>0.11579999999999999</v>
      </c>
      <c r="AA35" s="1">
        <f t="shared" si="1"/>
        <v>0.25899999999999995</v>
      </c>
    </row>
    <row r="36" spans="1:27">
      <c r="A36">
        <v>35</v>
      </c>
      <c r="B36" t="s">
        <v>183</v>
      </c>
      <c r="C36">
        <v>30</v>
      </c>
      <c r="D36">
        <v>1.6E-2</v>
      </c>
      <c r="E36">
        <v>1.6E-2</v>
      </c>
      <c r="F36">
        <v>1.6E-2</v>
      </c>
      <c r="G36">
        <v>1.4999999999999999E-2</v>
      </c>
      <c r="H36">
        <v>1.6E-2</v>
      </c>
      <c r="I36">
        <v>1.6E-2</v>
      </c>
      <c r="J36">
        <v>1.4999999999999999E-2</v>
      </c>
      <c r="K36">
        <v>1.4999999999999999E-2</v>
      </c>
      <c r="L36">
        <v>0.996</v>
      </c>
      <c r="M36">
        <v>1.2999999999999999E-2</v>
      </c>
      <c r="N36">
        <v>0.04</v>
      </c>
      <c r="O36">
        <v>0.30299999999999999</v>
      </c>
      <c r="P36">
        <v>0.97499999999999998</v>
      </c>
      <c r="Q36">
        <v>0.02</v>
      </c>
      <c r="R36">
        <v>0.21099999999999999</v>
      </c>
      <c r="S36">
        <v>0.13800000000000001</v>
      </c>
      <c r="T36">
        <v>0.68</v>
      </c>
      <c r="U36">
        <v>0.86599999999999999</v>
      </c>
      <c r="V36">
        <v>0.94899999999999995</v>
      </c>
      <c r="W36">
        <v>8.0000000000000002E-3</v>
      </c>
      <c r="Z36" s="1">
        <f t="shared" si="0"/>
        <v>0.11339999999999999</v>
      </c>
      <c r="AA36" s="1">
        <f t="shared" si="1"/>
        <v>0.41900000000000004</v>
      </c>
    </row>
    <row r="37" spans="1:27">
      <c r="A37">
        <v>36</v>
      </c>
      <c r="B37" t="s">
        <v>184</v>
      </c>
      <c r="C37">
        <v>30</v>
      </c>
      <c r="D37">
        <v>0.02</v>
      </c>
      <c r="E37">
        <v>0.02</v>
      </c>
      <c r="F37">
        <v>0.02</v>
      </c>
      <c r="G37">
        <v>1.9E-2</v>
      </c>
      <c r="H37">
        <v>0.02</v>
      </c>
      <c r="I37">
        <v>0.02</v>
      </c>
      <c r="J37">
        <v>1.9E-2</v>
      </c>
      <c r="K37">
        <v>0.02</v>
      </c>
      <c r="L37">
        <v>0.99</v>
      </c>
      <c r="M37">
        <v>1.9E-2</v>
      </c>
      <c r="N37">
        <v>3.5000000000000003E-2</v>
      </c>
      <c r="O37">
        <v>0.89700000000000002</v>
      </c>
      <c r="P37">
        <v>0.73099999999999998</v>
      </c>
      <c r="Q37">
        <v>1.9E-2</v>
      </c>
      <c r="R37">
        <v>0.24199999999999999</v>
      </c>
      <c r="S37">
        <v>3.5000000000000003E-2</v>
      </c>
      <c r="T37">
        <v>0.45</v>
      </c>
      <c r="U37">
        <v>0.61499999999999999</v>
      </c>
      <c r="V37">
        <v>2.5000000000000001E-2</v>
      </c>
      <c r="W37">
        <v>4.1000000000000002E-2</v>
      </c>
      <c r="Z37" s="1">
        <f t="shared" si="0"/>
        <v>0.11669999999999998</v>
      </c>
      <c r="AA37" s="1">
        <f t="shared" si="1"/>
        <v>0.309</v>
      </c>
    </row>
    <row r="38" spans="1:27">
      <c r="A38">
        <v>37</v>
      </c>
      <c r="B38" t="s">
        <v>185</v>
      </c>
      <c r="C38">
        <v>30</v>
      </c>
      <c r="D38">
        <v>2.5000000000000001E-2</v>
      </c>
      <c r="E38">
        <v>2.4E-2</v>
      </c>
      <c r="F38">
        <v>2.5000000000000001E-2</v>
      </c>
      <c r="G38">
        <v>2.3E-2</v>
      </c>
      <c r="H38">
        <v>2.4E-2</v>
      </c>
      <c r="I38">
        <v>2.5000000000000001E-2</v>
      </c>
      <c r="J38">
        <v>2.3E-2</v>
      </c>
      <c r="K38">
        <v>2.5000000000000001E-2</v>
      </c>
      <c r="L38">
        <v>0.93899999999999995</v>
      </c>
      <c r="M38">
        <v>2.3E-2</v>
      </c>
      <c r="N38">
        <v>0.32400000000000001</v>
      </c>
      <c r="O38">
        <v>2.8000000000000001E-2</v>
      </c>
      <c r="P38">
        <v>0.19900000000000001</v>
      </c>
      <c r="Q38">
        <v>8.0000000000000002E-3</v>
      </c>
      <c r="R38">
        <v>0.13100000000000001</v>
      </c>
      <c r="S38">
        <v>5.8000000000000003E-2</v>
      </c>
      <c r="T38">
        <v>0.01</v>
      </c>
      <c r="U38">
        <v>0.432</v>
      </c>
      <c r="V38">
        <v>6.0000000000000001E-3</v>
      </c>
      <c r="W38">
        <v>2.9000000000000001E-2</v>
      </c>
      <c r="Z38" s="1">
        <f t="shared" si="0"/>
        <v>0.11559999999999999</v>
      </c>
      <c r="AA38" s="1">
        <f t="shared" si="1"/>
        <v>0.12250000000000001</v>
      </c>
    </row>
    <row r="39" spans="1:27">
      <c r="A39">
        <v>38</v>
      </c>
      <c r="B39" t="s">
        <v>186</v>
      </c>
      <c r="C39">
        <v>30</v>
      </c>
      <c r="D39">
        <v>8.9999999999999993E-3</v>
      </c>
      <c r="E39">
        <v>8.9999999999999993E-3</v>
      </c>
      <c r="F39">
        <v>8.9999999999999993E-3</v>
      </c>
      <c r="G39">
        <v>8.9999999999999993E-3</v>
      </c>
      <c r="H39">
        <v>8.9999999999999993E-3</v>
      </c>
      <c r="I39">
        <v>8.9999999999999993E-3</v>
      </c>
      <c r="J39">
        <v>8.9999999999999993E-3</v>
      </c>
      <c r="K39">
        <v>8.9999999999999993E-3</v>
      </c>
      <c r="L39">
        <v>0.997</v>
      </c>
      <c r="M39">
        <v>8.9999999999999993E-3</v>
      </c>
      <c r="N39">
        <v>0.01</v>
      </c>
      <c r="O39">
        <v>0.99099999999999999</v>
      </c>
      <c r="P39">
        <v>0.99199999999999999</v>
      </c>
      <c r="Q39">
        <v>0.99099999999999999</v>
      </c>
      <c r="R39">
        <v>0.39200000000000002</v>
      </c>
      <c r="S39">
        <v>1.9E-2</v>
      </c>
      <c r="T39">
        <v>0.97399999999999998</v>
      </c>
      <c r="U39">
        <v>0.97099999999999997</v>
      </c>
      <c r="V39">
        <v>0.99399999999999999</v>
      </c>
      <c r="W39">
        <v>0.113</v>
      </c>
      <c r="Z39" s="1">
        <f t="shared" si="0"/>
        <v>0.10779999999999998</v>
      </c>
      <c r="AA39" s="1">
        <f t="shared" si="1"/>
        <v>0.64470000000000005</v>
      </c>
    </row>
    <row r="40" spans="1:27">
      <c r="A40">
        <v>39</v>
      </c>
      <c r="B40" t="s">
        <v>187</v>
      </c>
      <c r="C40">
        <v>30</v>
      </c>
      <c r="D40">
        <v>1.6E-2</v>
      </c>
      <c r="E40">
        <v>1.6E-2</v>
      </c>
      <c r="F40">
        <v>1.6E-2</v>
      </c>
      <c r="G40">
        <v>1.6E-2</v>
      </c>
      <c r="H40">
        <v>1.6E-2</v>
      </c>
      <c r="I40">
        <v>1.6E-2</v>
      </c>
      <c r="J40">
        <v>1.4999999999999999E-2</v>
      </c>
      <c r="K40">
        <v>1.6E-2</v>
      </c>
      <c r="L40">
        <v>0.996</v>
      </c>
      <c r="M40">
        <v>1.4999999999999999E-2</v>
      </c>
      <c r="N40">
        <v>3.6999999999999998E-2</v>
      </c>
      <c r="O40">
        <v>0.65900000000000003</v>
      </c>
      <c r="P40">
        <v>5.2999999999999999E-2</v>
      </c>
      <c r="Q40">
        <v>0.82599999999999996</v>
      </c>
      <c r="R40">
        <v>0.76500000000000001</v>
      </c>
      <c r="S40">
        <v>0.29099999999999998</v>
      </c>
      <c r="T40">
        <v>0.53300000000000003</v>
      </c>
      <c r="U40">
        <v>0.14399999999999999</v>
      </c>
      <c r="V40">
        <v>0.874</v>
      </c>
      <c r="W40">
        <v>0.48099999999999998</v>
      </c>
      <c r="Z40" s="1">
        <f t="shared" si="0"/>
        <v>0.11379999999999998</v>
      </c>
      <c r="AA40" s="1">
        <f t="shared" si="1"/>
        <v>0.46630000000000005</v>
      </c>
    </row>
    <row r="41" spans="1:27">
      <c r="A41">
        <v>40</v>
      </c>
      <c r="B41" t="s">
        <v>188</v>
      </c>
      <c r="C41">
        <v>30</v>
      </c>
      <c r="D41">
        <v>2.8000000000000001E-2</v>
      </c>
      <c r="E41">
        <v>2.8000000000000001E-2</v>
      </c>
      <c r="F41">
        <v>2.8000000000000001E-2</v>
      </c>
      <c r="G41">
        <v>2.5999999999999999E-2</v>
      </c>
      <c r="H41">
        <v>2.7E-2</v>
      </c>
      <c r="I41">
        <v>2.9000000000000001E-2</v>
      </c>
      <c r="J41">
        <v>2.5999999999999999E-2</v>
      </c>
      <c r="K41">
        <v>2.9000000000000001E-2</v>
      </c>
      <c r="L41">
        <v>0.89300000000000002</v>
      </c>
      <c r="M41">
        <v>2.7E-2</v>
      </c>
      <c r="N41">
        <v>0.65800000000000003</v>
      </c>
      <c r="O41">
        <v>3.2000000000000001E-2</v>
      </c>
      <c r="P41">
        <v>2.1000000000000001E-2</v>
      </c>
      <c r="Q41">
        <v>8.0000000000000002E-3</v>
      </c>
      <c r="R41">
        <v>0.41199999999999998</v>
      </c>
      <c r="S41">
        <v>1.2999999999999999E-2</v>
      </c>
      <c r="T41">
        <v>3.0000000000000001E-3</v>
      </c>
      <c r="U41">
        <v>6.7000000000000004E-2</v>
      </c>
      <c r="V41">
        <v>1.2E-2</v>
      </c>
      <c r="W41">
        <v>0.122</v>
      </c>
      <c r="Z41" s="1">
        <f t="shared" si="0"/>
        <v>0.11410000000000001</v>
      </c>
      <c r="AA41" s="1">
        <f t="shared" si="1"/>
        <v>0.13479999999999998</v>
      </c>
    </row>
    <row r="42" spans="1:27">
      <c r="A42">
        <v>41</v>
      </c>
      <c r="B42" t="s">
        <v>189</v>
      </c>
      <c r="C42">
        <v>30</v>
      </c>
      <c r="D42">
        <v>1.4E-2</v>
      </c>
      <c r="E42">
        <v>1.4E-2</v>
      </c>
      <c r="F42">
        <v>1.4E-2</v>
      </c>
      <c r="G42">
        <v>1.4E-2</v>
      </c>
      <c r="H42">
        <v>1.4E-2</v>
      </c>
      <c r="I42">
        <v>1.4E-2</v>
      </c>
      <c r="J42">
        <v>1.4E-2</v>
      </c>
      <c r="K42">
        <v>1.4E-2</v>
      </c>
      <c r="L42">
        <v>0.996</v>
      </c>
      <c r="M42">
        <v>1.2999999999999999E-2</v>
      </c>
      <c r="N42">
        <v>0.246</v>
      </c>
      <c r="O42">
        <v>0.35699999999999998</v>
      </c>
      <c r="P42">
        <v>0.92</v>
      </c>
      <c r="Q42">
        <v>8.9999999999999993E-3</v>
      </c>
      <c r="R42">
        <v>0.16500000000000001</v>
      </c>
      <c r="S42">
        <v>3.9E-2</v>
      </c>
      <c r="T42">
        <v>4.4999999999999998E-2</v>
      </c>
      <c r="U42">
        <v>0.86099999999999999</v>
      </c>
      <c r="V42">
        <v>0.873</v>
      </c>
      <c r="W42">
        <v>5.0000000000000001E-3</v>
      </c>
      <c r="Z42" s="1">
        <f t="shared" si="0"/>
        <v>0.11210000000000001</v>
      </c>
      <c r="AA42" s="1">
        <f t="shared" si="1"/>
        <v>0.35199999999999998</v>
      </c>
    </row>
    <row r="43" spans="1:27">
      <c r="A43">
        <v>42</v>
      </c>
      <c r="B43" t="s">
        <v>190</v>
      </c>
      <c r="C43">
        <v>30</v>
      </c>
      <c r="D43">
        <v>1.7999999999999999E-2</v>
      </c>
      <c r="E43">
        <v>1.7999999999999999E-2</v>
      </c>
      <c r="F43">
        <v>1.7999999999999999E-2</v>
      </c>
      <c r="G43">
        <v>1.7000000000000001E-2</v>
      </c>
      <c r="H43">
        <v>1.7999999999999999E-2</v>
      </c>
      <c r="I43">
        <v>1.7999999999999999E-2</v>
      </c>
      <c r="J43">
        <v>1.7000000000000001E-2</v>
      </c>
      <c r="K43">
        <v>1.7999999999999999E-2</v>
      </c>
      <c r="L43">
        <v>0.99099999999999999</v>
      </c>
      <c r="M43">
        <v>1.7999999999999999E-2</v>
      </c>
      <c r="N43">
        <v>0.67900000000000005</v>
      </c>
      <c r="O43">
        <v>8.9999999999999993E-3</v>
      </c>
      <c r="P43">
        <v>3.1E-2</v>
      </c>
      <c r="Q43">
        <v>0.91700000000000004</v>
      </c>
      <c r="R43">
        <v>8.2000000000000003E-2</v>
      </c>
      <c r="S43">
        <v>0.35199999999999998</v>
      </c>
      <c r="T43">
        <v>3.5999999999999997E-2</v>
      </c>
      <c r="U43">
        <v>0.871</v>
      </c>
      <c r="V43">
        <v>0.01</v>
      </c>
      <c r="W43">
        <v>5.5E-2</v>
      </c>
      <c r="Z43" s="1">
        <f t="shared" si="0"/>
        <v>0.11510000000000001</v>
      </c>
      <c r="AA43" s="1">
        <f t="shared" si="1"/>
        <v>0.30420000000000003</v>
      </c>
    </row>
    <row r="44" spans="1:27">
      <c r="A44">
        <v>43</v>
      </c>
      <c r="B44" t="s">
        <v>191</v>
      </c>
      <c r="C44">
        <v>30</v>
      </c>
      <c r="D44">
        <v>1.7000000000000001E-2</v>
      </c>
      <c r="E44">
        <v>1.7000000000000001E-2</v>
      </c>
      <c r="F44">
        <v>1.7000000000000001E-2</v>
      </c>
      <c r="G44">
        <v>1.7000000000000001E-2</v>
      </c>
      <c r="H44">
        <v>1.7000000000000001E-2</v>
      </c>
      <c r="I44">
        <v>1.7000000000000001E-2</v>
      </c>
      <c r="J44">
        <v>1.6E-2</v>
      </c>
      <c r="K44">
        <v>1.7000000000000001E-2</v>
      </c>
      <c r="L44">
        <v>0.995</v>
      </c>
      <c r="M44">
        <v>1.7000000000000001E-2</v>
      </c>
      <c r="N44">
        <v>8.5000000000000006E-2</v>
      </c>
      <c r="O44">
        <v>3.5999999999999997E-2</v>
      </c>
      <c r="P44">
        <v>7.0999999999999994E-2</v>
      </c>
      <c r="Q44">
        <v>0.89300000000000002</v>
      </c>
      <c r="R44">
        <v>0.33600000000000002</v>
      </c>
      <c r="S44">
        <v>0.16400000000000001</v>
      </c>
      <c r="T44">
        <v>0.76600000000000001</v>
      </c>
      <c r="U44">
        <v>0.26300000000000001</v>
      </c>
      <c r="V44">
        <v>0.01</v>
      </c>
      <c r="W44">
        <v>0.157</v>
      </c>
      <c r="Z44" s="1">
        <f t="shared" si="0"/>
        <v>0.11469999999999998</v>
      </c>
      <c r="AA44" s="1">
        <f t="shared" si="1"/>
        <v>0.27809999999999996</v>
      </c>
    </row>
    <row r="45" spans="1:27">
      <c r="A45">
        <v>44</v>
      </c>
      <c r="B45" t="s">
        <v>192</v>
      </c>
      <c r="C45">
        <v>30</v>
      </c>
      <c r="D45">
        <v>1.9E-2</v>
      </c>
      <c r="E45">
        <v>1.7999999999999999E-2</v>
      </c>
      <c r="F45">
        <v>1.9E-2</v>
      </c>
      <c r="G45">
        <v>1.7999999999999999E-2</v>
      </c>
      <c r="H45">
        <v>1.7999999999999999E-2</v>
      </c>
      <c r="I45">
        <v>1.9E-2</v>
      </c>
      <c r="J45">
        <v>1.7999999999999999E-2</v>
      </c>
      <c r="K45">
        <v>1.9E-2</v>
      </c>
      <c r="L45">
        <v>0.99199999999999999</v>
      </c>
      <c r="M45">
        <v>1.9E-2</v>
      </c>
      <c r="N45">
        <v>0.01</v>
      </c>
      <c r="O45">
        <v>1.7999999999999999E-2</v>
      </c>
      <c r="P45">
        <v>0.10100000000000001</v>
      </c>
      <c r="Q45">
        <v>0.11899999999999999</v>
      </c>
      <c r="R45">
        <v>0.14699999999999999</v>
      </c>
      <c r="S45">
        <v>0.221</v>
      </c>
      <c r="T45">
        <v>0.72099999999999997</v>
      </c>
      <c r="U45">
        <v>0.92700000000000005</v>
      </c>
      <c r="V45">
        <v>0.60699999999999998</v>
      </c>
      <c r="W45">
        <v>4.3999999999999997E-2</v>
      </c>
      <c r="Z45" s="1">
        <f t="shared" si="0"/>
        <v>0.11589999999999998</v>
      </c>
      <c r="AA45" s="1">
        <f t="shared" si="1"/>
        <v>0.29150000000000004</v>
      </c>
    </row>
    <row r="46" spans="1:27">
      <c r="A46">
        <v>45</v>
      </c>
      <c r="B46" t="s">
        <v>193</v>
      </c>
      <c r="C46">
        <v>30</v>
      </c>
      <c r="D46">
        <v>1.6E-2</v>
      </c>
      <c r="E46">
        <v>1.4999999999999999E-2</v>
      </c>
      <c r="F46">
        <v>1.6E-2</v>
      </c>
      <c r="G46">
        <v>1.4999999999999999E-2</v>
      </c>
      <c r="H46">
        <v>1.4999999999999999E-2</v>
      </c>
      <c r="I46">
        <v>1.6E-2</v>
      </c>
      <c r="J46">
        <v>1.4999999999999999E-2</v>
      </c>
      <c r="K46">
        <v>1.4999999999999999E-2</v>
      </c>
      <c r="L46">
        <v>0.996</v>
      </c>
      <c r="M46">
        <v>1.4999999999999999E-2</v>
      </c>
      <c r="N46">
        <v>2.3E-2</v>
      </c>
      <c r="O46">
        <v>0.29599999999999999</v>
      </c>
      <c r="P46">
        <v>0.90300000000000002</v>
      </c>
      <c r="Q46">
        <v>0.497</v>
      </c>
      <c r="R46">
        <v>8.5000000000000006E-2</v>
      </c>
      <c r="S46">
        <v>0.105</v>
      </c>
      <c r="T46">
        <v>0.99</v>
      </c>
      <c r="U46">
        <v>0.8</v>
      </c>
      <c r="V46">
        <v>8.8999999999999996E-2</v>
      </c>
      <c r="W46">
        <v>0.44600000000000001</v>
      </c>
      <c r="Z46" s="1">
        <f t="shared" si="0"/>
        <v>0.11339999999999999</v>
      </c>
      <c r="AA46" s="1">
        <f t="shared" si="1"/>
        <v>0.4234</v>
      </c>
    </row>
    <row r="47" spans="1:27">
      <c r="A47">
        <v>46</v>
      </c>
      <c r="B47" t="s">
        <v>194</v>
      </c>
      <c r="C47">
        <v>30</v>
      </c>
      <c r="D47">
        <v>1.4999999999999999E-2</v>
      </c>
      <c r="E47">
        <v>1.4999999999999999E-2</v>
      </c>
      <c r="F47">
        <v>1.4999999999999999E-2</v>
      </c>
      <c r="G47">
        <v>1.4999999999999999E-2</v>
      </c>
      <c r="H47">
        <v>1.4999999999999999E-2</v>
      </c>
      <c r="I47">
        <v>1.4999999999999999E-2</v>
      </c>
      <c r="J47">
        <v>1.4E-2</v>
      </c>
      <c r="K47">
        <v>1.4999999999999999E-2</v>
      </c>
      <c r="L47">
        <v>0.996</v>
      </c>
      <c r="M47">
        <v>1.4E-2</v>
      </c>
      <c r="N47">
        <v>0.38700000000000001</v>
      </c>
      <c r="O47">
        <v>0.96399999999999997</v>
      </c>
      <c r="P47">
        <v>0.33100000000000002</v>
      </c>
      <c r="Q47">
        <v>0.93400000000000005</v>
      </c>
      <c r="R47">
        <v>0.23300000000000001</v>
      </c>
      <c r="S47">
        <v>0.34799999999999998</v>
      </c>
      <c r="T47">
        <v>0.94599999999999995</v>
      </c>
      <c r="U47">
        <v>4.5999999999999999E-2</v>
      </c>
      <c r="V47">
        <v>1.4999999999999999E-2</v>
      </c>
      <c r="W47">
        <v>0.58299999999999996</v>
      </c>
      <c r="Z47" s="1">
        <f t="shared" si="0"/>
        <v>0.1129</v>
      </c>
      <c r="AA47" s="1">
        <f t="shared" si="1"/>
        <v>0.47870000000000001</v>
      </c>
    </row>
    <row r="48" spans="1:27">
      <c r="A48">
        <v>47</v>
      </c>
      <c r="B48" t="s">
        <v>195</v>
      </c>
      <c r="C48">
        <v>30</v>
      </c>
      <c r="D48">
        <v>0.02</v>
      </c>
      <c r="E48">
        <v>1.9E-2</v>
      </c>
      <c r="F48">
        <v>0.02</v>
      </c>
      <c r="G48">
        <v>1.9E-2</v>
      </c>
      <c r="H48">
        <v>1.9E-2</v>
      </c>
      <c r="I48">
        <v>0.02</v>
      </c>
      <c r="J48">
        <v>1.7999999999999999E-2</v>
      </c>
      <c r="K48">
        <v>0.02</v>
      </c>
      <c r="L48">
        <v>0.98099999999999998</v>
      </c>
      <c r="M48">
        <v>1.9E-2</v>
      </c>
      <c r="N48">
        <v>3.1E-2</v>
      </c>
      <c r="O48">
        <v>0.26200000000000001</v>
      </c>
      <c r="P48">
        <v>7.2999999999999995E-2</v>
      </c>
      <c r="Q48">
        <v>0.74399999999999999</v>
      </c>
      <c r="R48">
        <v>5.8999999999999997E-2</v>
      </c>
      <c r="S48">
        <v>0.184</v>
      </c>
      <c r="T48">
        <v>0.66500000000000004</v>
      </c>
      <c r="U48">
        <v>0.55900000000000005</v>
      </c>
      <c r="V48">
        <v>0.88100000000000001</v>
      </c>
      <c r="W48">
        <v>0.17599999999999999</v>
      </c>
      <c r="Z48" s="1">
        <f t="shared" si="0"/>
        <v>0.11549999999999998</v>
      </c>
      <c r="AA48" s="1">
        <f t="shared" si="1"/>
        <v>0.36340000000000006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2.5125000000000008E-2</v>
      </c>
      <c r="E50" s="2">
        <f t="shared" ref="E50:W50" si="2">AVERAGE(E1:E24)</f>
        <v>2.4541666666666673E-2</v>
      </c>
      <c r="F50" s="2">
        <f t="shared" si="2"/>
        <v>2.5125000000000008E-2</v>
      </c>
      <c r="G50" s="2">
        <f t="shared" si="2"/>
        <v>2.3666666666666673E-2</v>
      </c>
      <c r="H50" s="2">
        <f t="shared" si="2"/>
        <v>2.4333333333333342E-2</v>
      </c>
      <c r="I50" s="2">
        <f t="shared" si="2"/>
        <v>2.5375000000000009E-2</v>
      </c>
      <c r="J50" s="2">
        <f t="shared" si="2"/>
        <v>2.3125000000000007E-2</v>
      </c>
      <c r="K50" s="2">
        <f t="shared" si="2"/>
        <v>2.5875000000000009E-2</v>
      </c>
      <c r="L50" s="2">
        <f t="shared" si="2"/>
        <v>0.95333333333333348</v>
      </c>
      <c r="M50" s="2">
        <f t="shared" si="2"/>
        <v>2.5958333333333344E-2</v>
      </c>
      <c r="N50" s="2">
        <f t="shared" si="2"/>
        <v>0.90929166666666683</v>
      </c>
      <c r="O50" s="2">
        <f t="shared" si="2"/>
        <v>1.5416666666666671E-2</v>
      </c>
      <c r="P50" s="2">
        <f t="shared" si="2"/>
        <v>1.629166666666667E-2</v>
      </c>
      <c r="Q50" s="2">
        <f t="shared" si="2"/>
        <v>2.0500000000000004E-2</v>
      </c>
      <c r="R50" s="2">
        <f t="shared" si="2"/>
        <v>0.34716666666666668</v>
      </c>
      <c r="S50" s="2">
        <f t="shared" si="2"/>
        <v>0.13795833333333335</v>
      </c>
      <c r="T50" s="2">
        <f t="shared" si="2"/>
        <v>4.9374999999999981E-2</v>
      </c>
      <c r="U50" s="2">
        <f t="shared" si="2"/>
        <v>5.7749999999999996E-2</v>
      </c>
      <c r="V50" s="2">
        <f t="shared" si="2"/>
        <v>3.795833333333333E-2</v>
      </c>
      <c r="W50" s="2">
        <f t="shared" si="2"/>
        <v>4.3041666666666679E-2</v>
      </c>
      <c r="Y50" s="1" t="s">
        <v>0</v>
      </c>
      <c r="Z50" s="2">
        <f>AVERAGE(Z1:Z24)</f>
        <v>0.11764583333333334</v>
      </c>
      <c r="AA50" s="2">
        <f>AVERAGE(AA1:AA24)</f>
        <v>0.16347499999999995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1.8541666666666672E-2</v>
      </c>
      <c r="E51" s="2">
        <f t="shared" ref="E51:W51" si="3">AVERAGE(E25:E48)</f>
        <v>1.8250000000000006E-2</v>
      </c>
      <c r="F51" s="2">
        <f t="shared" si="3"/>
        <v>1.8541666666666672E-2</v>
      </c>
      <c r="G51" s="2">
        <f t="shared" si="3"/>
        <v>1.7875000000000005E-2</v>
      </c>
      <c r="H51" s="2">
        <f t="shared" si="3"/>
        <v>1.8166666666666671E-2</v>
      </c>
      <c r="I51" s="2">
        <f t="shared" si="3"/>
        <v>1.8708333333333341E-2</v>
      </c>
      <c r="J51" s="2">
        <f t="shared" si="3"/>
        <v>1.7416666666666671E-2</v>
      </c>
      <c r="K51" s="2">
        <f t="shared" si="3"/>
        <v>1.8458333333333337E-2</v>
      </c>
      <c r="L51" s="2">
        <f t="shared" si="3"/>
        <v>0.98204166666666659</v>
      </c>
      <c r="M51" s="2">
        <f t="shared" si="3"/>
        <v>1.716666666666667E-2</v>
      </c>
      <c r="N51" s="2">
        <f t="shared" si="3"/>
        <v>0.317</v>
      </c>
      <c r="O51" s="2">
        <f t="shared" si="3"/>
        <v>0.34274999999999994</v>
      </c>
      <c r="P51" s="2">
        <f t="shared" si="3"/>
        <v>0.49870833333333348</v>
      </c>
      <c r="Q51" s="2">
        <f t="shared" si="3"/>
        <v>0.45291666666666658</v>
      </c>
      <c r="R51" s="2">
        <f t="shared" si="3"/>
        <v>0.28070833333333334</v>
      </c>
      <c r="S51" s="2">
        <f t="shared" si="3"/>
        <v>0.12416666666666666</v>
      </c>
      <c r="T51" s="2">
        <f t="shared" si="3"/>
        <v>0.29383333333333334</v>
      </c>
      <c r="U51" s="2">
        <f t="shared" si="3"/>
        <v>0.44554166666666667</v>
      </c>
      <c r="V51" s="2">
        <f t="shared" si="3"/>
        <v>0.41524999999999995</v>
      </c>
      <c r="W51" s="2">
        <f t="shared" si="3"/>
        <v>0.13362499999999999</v>
      </c>
      <c r="Y51" s="1" t="s">
        <v>1</v>
      </c>
      <c r="Z51" s="2">
        <f>AVERAGE(Z25:Z48)</f>
        <v>0.11451666666666664</v>
      </c>
      <c r="AA51" s="2">
        <f>AVERAGE(AA25:AA48)</f>
        <v>0.33045000000000008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2.7214013406455488E-7</v>
      </c>
      <c r="E52" s="3">
        <f t="shared" ref="E52:W52" si="4">TTEST(E1:E24,E25:E48,2,2)</f>
        <v>2.2502473725993841E-7</v>
      </c>
      <c r="F52" s="3">
        <f t="shared" si="4"/>
        <v>2.7214013406455488E-7</v>
      </c>
      <c r="G52" s="3">
        <f t="shared" si="4"/>
        <v>2.2466712605514176E-7</v>
      </c>
      <c r="H52" s="3">
        <f t="shared" si="4"/>
        <v>1.8497629311079393E-7</v>
      </c>
      <c r="I52" s="3">
        <f t="shared" si="4"/>
        <v>3.420699556076412E-7</v>
      </c>
      <c r="J52" s="3">
        <f t="shared" si="4"/>
        <v>2.0088395878661609E-7</v>
      </c>
      <c r="K52" s="3">
        <f t="shared" si="4"/>
        <v>4.3797926138581859E-8</v>
      </c>
      <c r="L52" s="3">
        <f t="shared" si="4"/>
        <v>2.0162852800158591E-2</v>
      </c>
      <c r="M52" s="3">
        <f t="shared" si="4"/>
        <v>1.253188043904028E-10</v>
      </c>
      <c r="N52" s="3">
        <f t="shared" si="4"/>
        <v>2.349761049609224E-11</v>
      </c>
      <c r="O52" s="3">
        <f t="shared" si="4"/>
        <v>2.3756068787445376E-5</v>
      </c>
      <c r="P52" s="3">
        <f t="shared" si="4"/>
        <v>1.8562700226137059E-6</v>
      </c>
      <c r="Q52" s="3">
        <f t="shared" si="4"/>
        <v>2.9864791327809981E-6</v>
      </c>
      <c r="R52" s="3">
        <f t="shared" si="4"/>
        <v>0.21461042111790196</v>
      </c>
      <c r="S52" s="3">
        <f t="shared" si="4"/>
        <v>0.67889361144833393</v>
      </c>
      <c r="T52" s="3">
        <f t="shared" si="4"/>
        <v>3.1706887830726727E-3</v>
      </c>
      <c r="U52" s="3">
        <f t="shared" si="4"/>
        <v>1.9536781553362834E-5</v>
      </c>
      <c r="V52" s="3">
        <f t="shared" si="4"/>
        <v>1.3408373316914734E-4</v>
      </c>
      <c r="W52" s="3">
        <f t="shared" si="4"/>
        <v>1.330120895866954E-2</v>
      </c>
      <c r="Y52" s="1" t="s">
        <v>16</v>
      </c>
      <c r="Z52" s="3">
        <f>TTEST(Z1:Z24,Z25:Z48,2,2)</f>
        <v>8.7688686925496164E-4</v>
      </c>
      <c r="AA52" s="3">
        <f>TTEST(AA1:AA24,AA25:AA48,2,2)</f>
        <v>1.327059897008113E-7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6.0884929479150757E-4</v>
      </c>
      <c r="E53" s="3">
        <f t="shared" ref="E53:W53" si="5">STDEV(E1:E24)/SQRT(COUNT(E1:E24))</f>
        <v>5.5813862060133726E-4</v>
      </c>
      <c r="F53" s="3">
        <f t="shared" si="5"/>
        <v>6.0884929479150757E-4</v>
      </c>
      <c r="G53" s="3">
        <f t="shared" si="5"/>
        <v>5.0240965251196958E-4</v>
      </c>
      <c r="H53" s="3">
        <f t="shared" si="5"/>
        <v>5.4396113814018314E-4</v>
      </c>
      <c r="I53" s="3">
        <f t="shared" si="5"/>
        <v>6.1033520132056497E-4</v>
      </c>
      <c r="J53" s="3">
        <f t="shared" si="5"/>
        <v>4.9384802274102246E-4</v>
      </c>
      <c r="K53" s="3">
        <f t="shared" si="5"/>
        <v>6.1771112098254078E-4</v>
      </c>
      <c r="L53" s="3">
        <f t="shared" si="5"/>
        <v>1.0889874745867062E-2</v>
      </c>
      <c r="M53" s="3">
        <f t="shared" si="5"/>
        <v>5.3999183658170189E-4</v>
      </c>
      <c r="N53" s="3">
        <f t="shared" si="5"/>
        <v>2.4759603550847848E-2</v>
      </c>
      <c r="O53" s="3">
        <f t="shared" si="5"/>
        <v>3.530363463380913E-3</v>
      </c>
      <c r="P53" s="3">
        <f t="shared" si="5"/>
        <v>7.9735702836077685E-3</v>
      </c>
      <c r="Q53" s="3">
        <f t="shared" si="5"/>
        <v>1.0510863944965001E-2</v>
      </c>
      <c r="R53" s="3">
        <f t="shared" si="5"/>
        <v>3.6514076433312372E-2</v>
      </c>
      <c r="S53" s="3">
        <f t="shared" si="5"/>
        <v>2.4330117851375808E-2</v>
      </c>
      <c r="T53" s="3">
        <f t="shared" si="5"/>
        <v>1.5732802032143188E-2</v>
      </c>
      <c r="U53" s="3">
        <f t="shared" si="5"/>
        <v>2.2311955753927477E-2</v>
      </c>
      <c r="V53" s="3">
        <f t="shared" si="5"/>
        <v>2.0065335236175263E-2</v>
      </c>
      <c r="W53" s="3">
        <f t="shared" si="5"/>
        <v>5.3128498748101745E-3</v>
      </c>
      <c r="Z53" s="3">
        <f>STDEV(Z1:Z24)/SQRT(COUNT(Z1:Z24))</f>
        <v>7.2404307579305353E-4</v>
      </c>
      <c r="AA53" s="3">
        <f>STDEV(AA1:AA24)/SQRT(COUNT(AA1:AA24))</f>
        <v>5.9929646252919033E-3</v>
      </c>
      <c r="AC53" s="3"/>
      <c r="AD53" s="3"/>
    </row>
    <row r="54" spans="1:30">
      <c r="C54" s="1" t="s">
        <v>1</v>
      </c>
      <c r="D54" s="3">
        <f>STDEV(D25:D48)/SQRT(COUNT(D25:D48))</f>
        <v>9.0885173346918243E-4</v>
      </c>
      <c r="E54" s="3">
        <f t="shared" ref="E54:W54" si="6">STDEV(E25:E48)/SQRT(COUNT(E25:E48))</f>
        <v>8.7279743487182217E-4</v>
      </c>
      <c r="F54" s="3">
        <f t="shared" si="6"/>
        <v>9.0885173346918243E-4</v>
      </c>
      <c r="G54" s="3">
        <f t="shared" si="6"/>
        <v>8.1051178142337141E-4</v>
      </c>
      <c r="H54" s="3">
        <f t="shared" si="6"/>
        <v>8.4627629937227195E-4</v>
      </c>
      <c r="I54" s="3">
        <f t="shared" si="6"/>
        <v>9.392395294704058E-4</v>
      </c>
      <c r="J54" s="3">
        <f t="shared" si="6"/>
        <v>7.9380907669385193E-4</v>
      </c>
      <c r="K54" s="3">
        <f t="shared" si="6"/>
        <v>9.4978862382726005E-4</v>
      </c>
      <c r="L54" s="3">
        <f t="shared" si="6"/>
        <v>4.8665075291630831E-3</v>
      </c>
      <c r="M54" s="3">
        <f t="shared" si="6"/>
        <v>9.1814768369915514E-4</v>
      </c>
      <c r="N54" s="3">
        <f t="shared" si="6"/>
        <v>6.2969367984344785E-2</v>
      </c>
      <c r="O54" s="3">
        <f t="shared" si="6"/>
        <v>6.9533258906820272E-2</v>
      </c>
      <c r="P54" s="3">
        <f t="shared" si="6"/>
        <v>8.8008182244085742E-2</v>
      </c>
      <c r="Q54" s="3">
        <f t="shared" si="6"/>
        <v>8.060590110079123E-2</v>
      </c>
      <c r="R54" s="3">
        <f t="shared" si="6"/>
        <v>3.8157210990897465E-2</v>
      </c>
      <c r="S54" s="3">
        <f t="shared" si="6"/>
        <v>2.2447657850991252E-2</v>
      </c>
      <c r="T54" s="3">
        <f t="shared" si="6"/>
        <v>7.6905071982401513E-2</v>
      </c>
      <c r="U54" s="3">
        <f t="shared" si="6"/>
        <v>7.8343168805135505E-2</v>
      </c>
      <c r="V54" s="3">
        <f t="shared" si="6"/>
        <v>8.8265928274747676E-2</v>
      </c>
      <c r="W54" s="3">
        <f t="shared" si="6"/>
        <v>3.4772647322451507E-2</v>
      </c>
      <c r="Z54" s="3">
        <f>STDEV(Z25:Z48)/SQRT(COUNT(Z25:Z48))</f>
        <v>4.9871816365887919E-4</v>
      </c>
      <c r="AA54" s="3">
        <f>STDEV(AA25:AA48)/SQRT(COUNT(AA25:AA48))</f>
        <v>2.6141658408521534E-2</v>
      </c>
      <c r="AC54" s="3"/>
      <c r="AD54" s="3"/>
    </row>
    <row r="55" spans="1:30">
      <c r="D55" s="2">
        <f>D50-D51</f>
        <v>6.5833333333333369E-3</v>
      </c>
      <c r="E55" s="2">
        <f t="shared" ref="E55:W55" si="7">E50-E51</f>
        <v>6.2916666666666676E-3</v>
      </c>
      <c r="F55" s="2">
        <f t="shared" si="7"/>
        <v>6.5833333333333369E-3</v>
      </c>
      <c r="G55" s="2">
        <f t="shared" si="7"/>
        <v>5.7916666666666672E-3</v>
      </c>
      <c r="H55" s="2">
        <f t="shared" si="7"/>
        <v>6.166666666666671E-3</v>
      </c>
      <c r="I55" s="2">
        <f t="shared" si="7"/>
        <v>6.666666666666668E-3</v>
      </c>
      <c r="J55" s="2">
        <f t="shared" si="7"/>
        <v>5.7083333333333361E-3</v>
      </c>
      <c r="K55" s="2">
        <f t="shared" si="7"/>
        <v>7.4166666666666721E-3</v>
      </c>
      <c r="L55" s="2">
        <f t="shared" si="7"/>
        <v>-2.8708333333333114E-2</v>
      </c>
      <c r="M55" s="2">
        <f t="shared" si="7"/>
        <v>8.7916666666666733E-3</v>
      </c>
      <c r="N55" s="2">
        <f t="shared" si="7"/>
        <v>0.59229166666666688</v>
      </c>
      <c r="O55" s="2">
        <f t="shared" si="7"/>
        <v>-0.32733333333333325</v>
      </c>
      <c r="P55" s="2">
        <f t="shared" si="7"/>
        <v>-0.48241666666666683</v>
      </c>
      <c r="Q55" s="2">
        <f t="shared" si="7"/>
        <v>-0.43241666666666656</v>
      </c>
      <c r="R55" s="2">
        <f t="shared" si="7"/>
        <v>6.6458333333333341E-2</v>
      </c>
      <c r="S55" s="2">
        <f t="shared" si="7"/>
        <v>1.3791666666666688E-2</v>
      </c>
      <c r="T55" s="2">
        <f t="shared" si="7"/>
        <v>-0.24445833333333336</v>
      </c>
      <c r="U55" s="2">
        <f t="shared" si="7"/>
        <v>-0.38779166666666665</v>
      </c>
      <c r="V55" s="2">
        <f t="shared" si="7"/>
        <v>-0.37729166666666664</v>
      </c>
      <c r="W55" s="2">
        <f t="shared" si="7"/>
        <v>-9.0583333333333321E-2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2.4925000000000006E-2</v>
      </c>
      <c r="E58" s="1">
        <f>(E50+0.6*(F50+D50)+0.15*G50)/(1+2*0.6+0.15)</f>
        <v>2.4783687943262415E-2</v>
      </c>
      <c r="F58" s="1">
        <f t="shared" ref="F58:U59" si="9">(F50+0.6*(G50+E50)+0.15*(D50+H50))/(1+2*0.6+2*0.15)</f>
        <v>2.4587500000000005E-2</v>
      </c>
      <c r="G58" s="1">
        <f t="shared" si="9"/>
        <v>2.4331666666666675E-2</v>
      </c>
      <c r="H58" s="1">
        <f t="shared" si="9"/>
        <v>2.4398333333333341E-2</v>
      </c>
      <c r="I58" s="1">
        <f t="shared" si="9"/>
        <v>2.451250000000001E-2</v>
      </c>
      <c r="J58" s="1">
        <f t="shared" si="9"/>
        <v>8.0210000000000004E-2</v>
      </c>
      <c r="K58" s="1">
        <f t="shared" si="9"/>
        <v>0.24778000000000003</v>
      </c>
      <c r="L58" s="1">
        <f t="shared" si="9"/>
        <v>0.44971833333333339</v>
      </c>
      <c r="M58" s="1">
        <f t="shared" si="9"/>
        <v>0.45989083333333342</v>
      </c>
      <c r="N58" s="1">
        <f t="shared" si="9"/>
        <v>0.43182416666666673</v>
      </c>
      <c r="O58" s="1">
        <f t="shared" si="9"/>
        <v>0.23109416666666668</v>
      </c>
      <c r="P58" s="1">
        <f t="shared" si="9"/>
        <v>9.0524166666666669E-2</v>
      </c>
      <c r="Q58" s="1">
        <f t="shared" si="9"/>
        <v>0.10463249999999999</v>
      </c>
      <c r="R58" s="1">
        <f t="shared" si="9"/>
        <v>0.18083666666666667</v>
      </c>
      <c r="S58" s="1">
        <f t="shared" si="9"/>
        <v>0.15504833333333334</v>
      </c>
      <c r="T58" s="1">
        <f t="shared" si="9"/>
        <v>8.9827499999999991E-2</v>
      </c>
      <c r="U58" s="1">
        <f t="shared" si="9"/>
        <v>5.491999999999999E-2</v>
      </c>
      <c r="V58" s="1">
        <f>(V50+0.6*(W50+U50)+0.15*T50)/(1+2*0.6+0.15)</f>
        <v>4.5038120567375883E-2</v>
      </c>
      <c r="W58" s="1">
        <f>(W50+0.6*(V50)+0.15*U58)/(1+0.6+0.15)</f>
        <v>4.2316952380952386E-2</v>
      </c>
    </row>
    <row r="59" spans="1:30">
      <c r="C59" s="1" t="s">
        <v>1</v>
      </c>
      <c r="D59" s="1">
        <f>(D51+0.6*(E51)+0.15*F51)/(1+0.6+0.15)</f>
        <v>1.8441666666666669E-2</v>
      </c>
      <c r="E59" s="1">
        <f>(E51+0.6*(F51+D51)+0.15*G51)/(1+2*0.6+0.15)</f>
        <v>1.8375000000000002E-2</v>
      </c>
      <c r="F59" s="1">
        <f t="shared" si="9"/>
        <v>1.8289166666666672E-2</v>
      </c>
      <c r="G59" s="1">
        <f t="shared" si="9"/>
        <v>1.8177500000000006E-2</v>
      </c>
      <c r="H59" s="1">
        <f t="shared" si="9"/>
        <v>1.8204166666666671E-2</v>
      </c>
      <c r="I59" s="1">
        <f t="shared" si="9"/>
        <v>1.8203333333333342E-2</v>
      </c>
      <c r="J59" s="1">
        <f t="shared" si="9"/>
        <v>7.589916666666667E-2</v>
      </c>
      <c r="K59" s="1">
        <f t="shared" si="9"/>
        <v>0.24940583333333333</v>
      </c>
      <c r="L59" s="1">
        <f t="shared" si="9"/>
        <v>0.4214316666666667</v>
      </c>
      <c r="M59" s="1">
        <f t="shared" si="9"/>
        <v>0.34030916666666661</v>
      </c>
      <c r="N59" s="1">
        <f t="shared" si="9"/>
        <v>0.30202499999999999</v>
      </c>
      <c r="O59" s="1">
        <f t="shared" si="9"/>
        <v>0.36107499999999998</v>
      </c>
      <c r="P59" s="1">
        <f t="shared" si="9"/>
        <v>0.42630583333333333</v>
      </c>
      <c r="Q59" s="1">
        <f t="shared" si="9"/>
        <v>0.39624166666666671</v>
      </c>
      <c r="R59" s="1">
        <f t="shared" si="9"/>
        <v>0.29833583333333336</v>
      </c>
      <c r="S59" s="1">
        <f t="shared" si="9"/>
        <v>0.24146416666666665</v>
      </c>
      <c r="T59" s="1">
        <f t="shared" si="9"/>
        <v>0.29602083333333329</v>
      </c>
      <c r="U59" s="1">
        <f t="shared" si="9"/>
        <v>0.36386416666666666</v>
      </c>
      <c r="V59" s="1">
        <f>(V51+0.6*(W51+U51)+0.15*T51)/(1+2*0.6+0.15)</f>
        <v>0.3433297872340425</v>
      </c>
      <c r="W59" s="1">
        <f>(W51+0.6*(V51)+0.15*U59)/(1+0.6+0.15)</f>
        <v>0.24991692857142858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0.1447117162097476</v>
      </c>
      <c r="E61" s="1">
        <f ca="1">E1+NORMINV(RAND(),0,'Total-Smoothed'!$AG$2)</f>
        <v>8.9207980800897618E-3</v>
      </c>
      <c r="F61" s="1">
        <f ca="1">F1+NORMINV(RAND(),0,'Total-Smoothed'!$AG$2)</f>
        <v>1.7583523365702899E-2</v>
      </c>
      <c r="G61" s="1">
        <f ca="1">G1+NORMINV(RAND(),0,'Total-Smoothed'!$AG$2)</f>
        <v>4.7465651458176106E-2</v>
      </c>
      <c r="H61" s="1">
        <f ca="1">H1+NORMINV(RAND(),0,'Total-Smoothed'!$AG$2)</f>
        <v>3.3101270967558889E-2</v>
      </c>
      <c r="I61" s="1">
        <f ca="1">I1+NORMINV(RAND(),0,'Total-Smoothed'!$AG$2)</f>
        <v>6.0949236843671137E-4</v>
      </c>
      <c r="J61" s="1">
        <f ca="1">J1+NORMINV(RAND(),0,'Total-Smoothed'!$AG$2)</f>
        <v>4.9884827138975574E-2</v>
      </c>
      <c r="K61" s="1">
        <f ca="1">K1+NORMINV(RAND(),0,'Total-Smoothed'!$AG$2)</f>
        <v>0.11149882992922126</v>
      </c>
      <c r="L61" s="1">
        <f ca="1">L1+NORMINV(RAND(),0,'Total-Smoothed'!$AG$2)</f>
        <v>0.99515724174451003</v>
      </c>
      <c r="M61" s="1">
        <f ca="1">M1+NORMINV(RAND(),0,'Total-Smoothed'!$AG$2)</f>
        <v>1.5731499114887325E-2</v>
      </c>
      <c r="N61" s="1">
        <f ca="1">N1+NORMINV(RAND(),0,'Total-Smoothed'!$AG$2)</f>
        <v>1.052958690149556</v>
      </c>
      <c r="O61" s="1">
        <f ca="1">O1+NORMINV(RAND(),0,'Total-Smoothed'!$AG$2)</f>
        <v>0.1337798089899887</v>
      </c>
      <c r="P61" s="1">
        <f ca="1">P1+NORMINV(RAND(),0,'Total-Smoothed'!$AG$2)</f>
        <v>0.11402516110007371</v>
      </c>
      <c r="Q61" s="1">
        <f ca="1">Q1+NORMINV(RAND(),0,'Total-Smoothed'!$AG$2)</f>
        <v>8.9155776390923668E-3</v>
      </c>
      <c r="R61" s="1">
        <f ca="1">R1+NORMINV(RAND(),0,'Total-Smoothed'!$AG$2)</f>
        <v>0.72915181092101278</v>
      </c>
      <c r="S61" s="1">
        <f ca="1">S1+NORMINV(RAND(),0,'Total-Smoothed'!$AG$2)</f>
        <v>0.31169418115812142</v>
      </c>
      <c r="T61" s="1">
        <f ca="1">T1+NORMINV(RAND(),0,'Total-Smoothed'!$AG$2)</f>
        <v>6.4149236176275187E-2</v>
      </c>
      <c r="U61" s="1">
        <f ca="1">U1+NORMINV(RAND(),0,'Total-Smoothed'!$AG$2)</f>
        <v>-1.493460258598814E-2</v>
      </c>
      <c r="V61" s="1">
        <f ca="1">V1+NORMINV(RAND(),0,'Total-Smoothed'!$AG$2)</f>
        <v>4.1879212363853807E-2</v>
      </c>
      <c r="W61" s="1">
        <f ca="1">W1+NORMINV(RAND(),0,'Total-Smoothed'!$AG$2)</f>
        <v>0.12210174356323128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0.23623686462961058</v>
      </c>
      <c r="E62" s="1">
        <f ca="1">E2+NORMINV(RAND(),0,'Total-Smoothed'!$AG$2)</f>
        <v>2.7873555750531145E-3</v>
      </c>
      <c r="F62" s="1">
        <f ca="1">F2+NORMINV(RAND(),0,'Total-Smoothed'!$AG$2)</f>
        <v>5.3515774861058601E-2</v>
      </c>
      <c r="G62" s="1">
        <f ca="1">G2+NORMINV(RAND(),0,'Total-Smoothed'!$AG$2)</f>
        <v>-1.3753478086716581E-2</v>
      </c>
      <c r="H62" s="1">
        <f ca="1">H2+NORMINV(RAND(),0,'Total-Smoothed'!$AG$2)</f>
        <v>0.12497452691384184</v>
      </c>
      <c r="I62" s="1">
        <f ca="1">I2+NORMINV(RAND(),0,'Total-Smoothed'!$AG$2)</f>
        <v>6.0658109868990569E-2</v>
      </c>
      <c r="J62" s="1">
        <f ca="1">J2+NORMINV(RAND(),0,'Total-Smoothed'!$AG$2)</f>
        <v>0.1023950099295074</v>
      </c>
      <c r="K62" s="1">
        <f ca="1">K2+NORMINV(RAND(),0,'Total-Smoothed'!$AG$2)</f>
        <v>0.12675502138516967</v>
      </c>
      <c r="L62" s="1">
        <f ca="1">L2+NORMINV(RAND(),0,'Total-Smoothed'!$AG$2)</f>
        <v>0.95431972810634758</v>
      </c>
      <c r="M62" s="1">
        <f ca="1">M2+NORMINV(RAND(),0,'Total-Smoothed'!$AG$2)</f>
        <v>-6.8837320014282805E-2</v>
      </c>
      <c r="N62" s="1">
        <f ca="1">N2+NORMINV(RAND(),0,'Total-Smoothed'!$AG$2)</f>
        <v>0.9686702799756558</v>
      </c>
      <c r="O62" s="1">
        <f ca="1">O2+NORMINV(RAND(),0,'Total-Smoothed'!$AG$2)</f>
        <v>4.2217662389296147E-2</v>
      </c>
      <c r="P62" s="1">
        <f ca="1">P2+NORMINV(RAND(),0,'Total-Smoothed'!$AG$2)</f>
        <v>-7.7425813309726421E-2</v>
      </c>
      <c r="Q62" s="1">
        <f ca="1">Q2+NORMINV(RAND(),0,'Total-Smoothed'!$AG$2)</f>
        <v>0.1778549235611023</v>
      </c>
      <c r="R62" s="1">
        <f ca="1">R2+NORMINV(RAND(),0,'Total-Smoothed'!$AG$2)</f>
        <v>0.2140083321124498</v>
      </c>
      <c r="S62" s="1">
        <f ca="1">S2+NORMINV(RAND(),0,'Total-Smoothed'!$AG$2)</f>
        <v>-2.8341609443964737E-2</v>
      </c>
      <c r="T62" s="1">
        <f ca="1">T2+NORMINV(RAND(),0,'Total-Smoothed'!$AG$2)</f>
        <v>-9.5895950178403133E-2</v>
      </c>
      <c r="U62" s="1">
        <f ca="1">U2+NORMINV(RAND(),0,'Total-Smoothed'!$AG$2)</f>
        <v>4.9020866486431725E-2</v>
      </c>
      <c r="V62" s="1">
        <f ca="1">V2+NORMINV(RAND(),0,'Total-Smoothed'!$AG$2)</f>
        <v>1.1758458587452475E-2</v>
      </c>
      <c r="W62" s="1">
        <f ca="1">W2+NORMINV(RAND(),0,'Total-Smoothed'!$AG$2)</f>
        <v>0.17360686136088693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0.10645913051112008</v>
      </c>
      <c r="E63" s="1">
        <f ca="1">E3+NORMINV(RAND(),0,'Total-Smoothed'!$AG$2)</f>
        <v>0.21308049035651647</v>
      </c>
      <c r="F63" s="1">
        <f ca="1">F3+NORMINV(RAND(),0,'Total-Smoothed'!$AG$2)</f>
        <v>-3.9427562539470384E-2</v>
      </c>
      <c r="G63" s="1">
        <f ca="1">G3+NORMINV(RAND(),0,'Total-Smoothed'!$AG$2)</f>
        <v>3.1092256221318785E-2</v>
      </c>
      <c r="H63" s="1">
        <f ca="1">H3+NORMINV(RAND(),0,'Total-Smoothed'!$AG$2)</f>
        <v>-3.3617208837597688E-3</v>
      </c>
      <c r="I63" s="1">
        <f ca="1">I3+NORMINV(RAND(),0,'Total-Smoothed'!$AG$2)</f>
        <v>2.5614280449634499E-2</v>
      </c>
      <c r="J63" s="1">
        <f ca="1">J3+NORMINV(RAND(),0,'Total-Smoothed'!$AG$2)</f>
        <v>6.9888127089269517E-2</v>
      </c>
      <c r="K63" s="1">
        <f ca="1">K3+NORMINV(RAND(),0,'Total-Smoothed'!$AG$2)</f>
        <v>-9.5327697821840821E-2</v>
      </c>
      <c r="L63" s="1">
        <f ca="1">L3+NORMINV(RAND(),0,'Total-Smoothed'!$AG$2)</f>
        <v>0.91892745958398281</v>
      </c>
      <c r="M63" s="1">
        <f ca="1">M3+NORMINV(RAND(),0,'Total-Smoothed'!$AG$2)</f>
        <v>0.11485855058447754</v>
      </c>
      <c r="N63" s="1">
        <f ca="1">N3+NORMINV(RAND(),0,'Total-Smoothed'!$AG$2)</f>
        <v>0.72065286013281848</v>
      </c>
      <c r="O63" s="1">
        <f ca="1">O3+NORMINV(RAND(),0,'Total-Smoothed'!$AG$2)</f>
        <v>-0.17002636803661766</v>
      </c>
      <c r="P63" s="1">
        <f ca="1">P3+NORMINV(RAND(),0,'Total-Smoothed'!$AG$2)</f>
        <v>-6.9258767990063627E-2</v>
      </c>
      <c r="Q63" s="1">
        <f ca="1">Q3+NORMINV(RAND(),0,'Total-Smoothed'!$AG$2)</f>
        <v>7.5757580063226818E-2</v>
      </c>
      <c r="R63" s="1">
        <f ca="1">R3+NORMINV(RAND(),0,'Total-Smoothed'!$AG$2)</f>
        <v>0.17192043235743854</v>
      </c>
      <c r="S63" s="1">
        <f ca="1">S3+NORMINV(RAND(),0,'Total-Smoothed'!$AG$2)</f>
        <v>0.23933581329305159</v>
      </c>
      <c r="T63" s="1">
        <f ca="1">T3+NORMINV(RAND(),0,'Total-Smoothed'!$AG$2)</f>
        <v>-8.2191302082408046E-3</v>
      </c>
      <c r="U63" s="1">
        <f ca="1">U3+NORMINV(RAND(),0,'Total-Smoothed'!$AG$2)</f>
        <v>-0.1392988885924781</v>
      </c>
      <c r="V63" s="1">
        <f ca="1">V3+NORMINV(RAND(),0,'Total-Smoothed'!$AG$2)</f>
        <v>-1.3826226429247449E-2</v>
      </c>
      <c r="W63" s="1">
        <f ca="1">W3+NORMINV(RAND(),0,'Total-Smoothed'!$AG$2)</f>
        <v>7.1556251265782564E-2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-2.1502633678177136E-2</v>
      </c>
      <c r="E64" s="1">
        <f ca="1">E4+NORMINV(RAND(),0,'Total-Smoothed'!$AG$2)</f>
        <v>1.8355346448951187E-2</v>
      </c>
      <c r="F64" s="1">
        <f ca="1">F4+NORMINV(RAND(),0,'Total-Smoothed'!$AG$2)</f>
        <v>3.1746771045887301E-2</v>
      </c>
      <c r="G64" s="1">
        <f ca="1">G4+NORMINV(RAND(),0,'Total-Smoothed'!$AG$2)</f>
        <v>0.17255076773762121</v>
      </c>
      <c r="H64" s="1">
        <f ca="1">H4+NORMINV(RAND(),0,'Total-Smoothed'!$AG$2)</f>
        <v>-0.17155318692721222</v>
      </c>
      <c r="I64" s="1">
        <f ca="1">I4+NORMINV(RAND(),0,'Total-Smoothed'!$AG$2)</f>
        <v>0.21060868179458356</v>
      </c>
      <c r="J64" s="1">
        <f ca="1">J4+NORMINV(RAND(),0,'Total-Smoothed'!$AG$2)</f>
        <v>4.9865536633170934E-3</v>
      </c>
      <c r="K64" s="1">
        <f ca="1">K4+NORMINV(RAND(),0,'Total-Smoothed'!$AG$2)</f>
        <v>0.23216628096817135</v>
      </c>
      <c r="L64" s="1">
        <f ca="1">L4+NORMINV(RAND(),0,'Total-Smoothed'!$AG$2)</f>
        <v>1.2419465989073766</v>
      </c>
      <c r="M64" s="1">
        <f ca="1">M4+NORMINV(RAND(),0,'Total-Smoothed'!$AG$2)</f>
        <v>-2.7961846139791878E-2</v>
      </c>
      <c r="N64" s="1">
        <f ca="1">N4+NORMINV(RAND(),0,'Total-Smoothed'!$AG$2)</f>
        <v>1.102416756068697</v>
      </c>
      <c r="O64" s="1">
        <f ca="1">O4+NORMINV(RAND(),0,'Total-Smoothed'!$AG$2)</f>
        <v>2.8979113040424012E-2</v>
      </c>
      <c r="P64" s="1">
        <f ca="1">P4+NORMINV(RAND(),0,'Total-Smoothed'!$AG$2)</f>
        <v>-0.1083572424917419</v>
      </c>
      <c r="Q64" s="1">
        <f ca="1">Q4+NORMINV(RAND(),0,'Total-Smoothed'!$AG$2)</f>
        <v>9.2057653046427768E-2</v>
      </c>
      <c r="R64" s="1">
        <f ca="1">R4+NORMINV(RAND(),0,'Total-Smoothed'!$AG$2)</f>
        <v>0.6382298302961863</v>
      </c>
      <c r="S64" s="1">
        <f ca="1">S4+NORMINV(RAND(),0,'Total-Smoothed'!$AG$2)</f>
        <v>0.17721508091818847</v>
      </c>
      <c r="T64" s="1">
        <f ca="1">T4+NORMINV(RAND(),0,'Total-Smoothed'!$AG$2)</f>
        <v>-0.21592040943629626</v>
      </c>
      <c r="U64" s="1">
        <f ca="1">U4+NORMINV(RAND(),0,'Total-Smoothed'!$AG$2)</f>
        <v>5.0719632680517879E-2</v>
      </c>
      <c r="V64" s="1">
        <f ca="1">V4+NORMINV(RAND(),0,'Total-Smoothed'!$AG$2)</f>
        <v>-0.17952545959807256</v>
      </c>
      <c r="W64" s="1">
        <f ca="1">W4+NORMINV(RAND(),0,'Total-Smoothed'!$AG$2)</f>
        <v>1.2034608427751135E-3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0.15186397501368148</v>
      </c>
      <c r="E65" s="1">
        <f ca="1">E5+NORMINV(RAND(),0,'Total-Smoothed'!$AG$2)</f>
        <v>0.10085432991833743</v>
      </c>
      <c r="F65" s="1">
        <f ca="1">F5+NORMINV(RAND(),0,'Total-Smoothed'!$AG$2)</f>
        <v>-0.22009536215885159</v>
      </c>
      <c r="G65" s="1">
        <f ca="1">G5+NORMINV(RAND(),0,'Total-Smoothed'!$AG$2)</f>
        <v>0.22144503452908657</v>
      </c>
      <c r="H65" s="1">
        <f ca="1">H5+NORMINV(RAND(),0,'Total-Smoothed'!$AG$2)</f>
        <v>-0.10506293930680013</v>
      </c>
      <c r="I65" s="1">
        <f ca="1">I5+NORMINV(RAND(),0,'Total-Smoothed'!$AG$2)</f>
        <v>3.8948652191765035E-2</v>
      </c>
      <c r="J65" s="1">
        <f ca="1">J5+NORMINV(RAND(),0,'Total-Smoothed'!$AG$2)</f>
        <v>-1.9537044754963279E-2</v>
      </c>
      <c r="K65" s="1">
        <f ca="1">K5+NORMINV(RAND(),0,'Total-Smoothed'!$AG$2)</f>
        <v>0.10933741232923952</v>
      </c>
      <c r="L65" s="1">
        <f ca="1">L5+NORMINV(RAND(),0,'Total-Smoothed'!$AG$2)</f>
        <v>0.99258400524220136</v>
      </c>
      <c r="M65" s="1">
        <f ca="1">M5+NORMINV(RAND(),0,'Total-Smoothed'!$AG$2)</f>
        <v>-4.8630717196836766E-2</v>
      </c>
      <c r="N65" s="1">
        <f ca="1">N5+NORMINV(RAND(),0,'Total-Smoothed'!$AG$2)</f>
        <v>0.84928643413066474</v>
      </c>
      <c r="O65" s="1">
        <f ca="1">O5+NORMINV(RAND(),0,'Total-Smoothed'!$AG$2)</f>
        <v>-8.3704326000306542E-2</v>
      </c>
      <c r="P65" s="1">
        <f ca="1">P5+NORMINV(RAND(),0,'Total-Smoothed'!$AG$2)</f>
        <v>-0.15427875116320669</v>
      </c>
      <c r="Q65" s="1">
        <f ca="1">Q5+NORMINV(RAND(),0,'Total-Smoothed'!$AG$2)</f>
        <v>-3.4506381162305051E-4</v>
      </c>
      <c r="R65" s="1">
        <f ca="1">R5+NORMINV(RAND(),0,'Total-Smoothed'!$AG$2)</f>
        <v>0.66144206434568309</v>
      </c>
      <c r="S65" s="1">
        <f ca="1">S5+NORMINV(RAND(),0,'Total-Smoothed'!$AG$2)</f>
        <v>0.38176710611294229</v>
      </c>
      <c r="T65" s="1">
        <f ca="1">T5+NORMINV(RAND(),0,'Total-Smoothed'!$AG$2)</f>
        <v>4.6913438465219941E-2</v>
      </c>
      <c r="U65" s="1">
        <f ca="1">U5+NORMINV(RAND(),0,'Total-Smoothed'!$AG$2)</f>
        <v>-4.7709826832026077E-2</v>
      </c>
      <c r="V65" s="1">
        <f ca="1">V5+NORMINV(RAND(),0,'Total-Smoothed'!$AG$2)</f>
        <v>0.10686461826888381</v>
      </c>
      <c r="W65" s="1">
        <f ca="1">W5+NORMINV(RAND(),0,'Total-Smoothed'!$AG$2)</f>
        <v>0.1890355300213063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0.17702863352998277</v>
      </c>
      <c r="E66" s="1">
        <f ca="1">E6+NORMINV(RAND(),0,'Total-Smoothed'!$AG$2)</f>
        <v>7.6600206860648529E-2</v>
      </c>
      <c r="F66" s="1">
        <f ca="1">F6+NORMINV(RAND(),0,'Total-Smoothed'!$AG$2)</f>
        <v>4.4333393151869502E-2</v>
      </c>
      <c r="G66" s="1">
        <f ca="1">G6+NORMINV(RAND(),0,'Total-Smoothed'!$AG$2)</f>
        <v>3.2630653709249474E-2</v>
      </c>
      <c r="H66" s="1">
        <f ca="1">H6+NORMINV(RAND(),0,'Total-Smoothed'!$AG$2)</f>
        <v>0.1880014302397803</v>
      </c>
      <c r="I66" s="1">
        <f ca="1">I6+NORMINV(RAND(),0,'Total-Smoothed'!$AG$2)</f>
        <v>-2.7736279691221617E-3</v>
      </c>
      <c r="J66" s="1">
        <f ca="1">J6+NORMINV(RAND(),0,'Total-Smoothed'!$AG$2)</f>
        <v>0.12583660127104274</v>
      </c>
      <c r="K66" s="1">
        <f ca="1">K6+NORMINV(RAND(),0,'Total-Smoothed'!$AG$2)</f>
        <v>-6.1277852480074273E-2</v>
      </c>
      <c r="L66" s="1">
        <f ca="1">L6+NORMINV(RAND(),0,'Total-Smoothed'!$AG$2)</f>
        <v>1.0176755234014756</v>
      </c>
      <c r="M66" s="1">
        <f ca="1">M6+NORMINV(RAND(),0,'Total-Smoothed'!$AG$2)</f>
        <v>0.10192172715216266</v>
      </c>
      <c r="N66" s="1">
        <f ca="1">N6+NORMINV(RAND(),0,'Total-Smoothed'!$AG$2)</f>
        <v>1.0062076921594154</v>
      </c>
      <c r="O66" s="1">
        <f ca="1">O6+NORMINV(RAND(),0,'Total-Smoothed'!$AG$2)</f>
        <v>9.7850743487903624E-2</v>
      </c>
      <c r="P66" s="1">
        <f ca="1">P6+NORMINV(RAND(),0,'Total-Smoothed'!$AG$2)</f>
        <v>7.5508310799869971E-2</v>
      </c>
      <c r="Q66" s="1">
        <f ca="1">Q6+NORMINV(RAND(),0,'Total-Smoothed'!$AG$2)</f>
        <v>5.0852395761380301E-2</v>
      </c>
      <c r="R66" s="1">
        <f ca="1">R6+NORMINV(RAND(),0,'Total-Smoothed'!$AG$2)</f>
        <v>0.76675012940104315</v>
      </c>
      <c r="S66" s="1">
        <f ca="1">S6+NORMINV(RAND(),0,'Total-Smoothed'!$AG$2)</f>
        <v>0.30446134606086028</v>
      </c>
      <c r="T66" s="1">
        <f ca="1">T6+NORMINV(RAND(),0,'Total-Smoothed'!$AG$2)</f>
        <v>-4.7088796958796801E-2</v>
      </c>
      <c r="U66" s="1">
        <f ca="1">U6+NORMINV(RAND(),0,'Total-Smoothed'!$AG$2)</f>
        <v>0.39347430053316512</v>
      </c>
      <c r="V66" s="1">
        <f ca="1">V6+NORMINV(RAND(),0,'Total-Smoothed'!$AG$2)</f>
        <v>0.12908490846252937</v>
      </c>
      <c r="W66" s="1">
        <f ca="1">W6+NORMINV(RAND(),0,'Total-Smoothed'!$AG$2)</f>
        <v>9.3229676597765973E-2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4.4810726158480155E-2</v>
      </c>
      <c r="E67" s="1">
        <f ca="1">E7+NORMINV(RAND(),0,'Total-Smoothed'!$AG$2)</f>
        <v>0.1259452883246483</v>
      </c>
      <c r="F67" s="1">
        <f ca="1">F7+NORMINV(RAND(),0,'Total-Smoothed'!$AG$2)</f>
        <v>-0.17304832389326588</v>
      </c>
      <c r="G67" s="1">
        <f ca="1">G7+NORMINV(RAND(),0,'Total-Smoothed'!$AG$2)</f>
        <v>-2.1065870146623061E-3</v>
      </c>
      <c r="H67" s="1">
        <f ca="1">H7+NORMINV(RAND(),0,'Total-Smoothed'!$AG$2)</f>
        <v>0.110104976092795</v>
      </c>
      <c r="I67" s="1">
        <f ca="1">I7+NORMINV(RAND(),0,'Total-Smoothed'!$AG$2)</f>
        <v>-1.7288218945058272E-2</v>
      </c>
      <c r="J67" s="1">
        <f ca="1">J7+NORMINV(RAND(),0,'Total-Smoothed'!$AG$2)</f>
        <v>0.15835989565048353</v>
      </c>
      <c r="K67" s="1">
        <f ca="1">K7+NORMINV(RAND(),0,'Total-Smoothed'!$AG$2)</f>
        <v>5.9747506020850476E-3</v>
      </c>
      <c r="L67" s="1">
        <f ca="1">L7+NORMINV(RAND(),0,'Total-Smoothed'!$AG$2)</f>
        <v>1.0127380179477632</v>
      </c>
      <c r="M67" s="1">
        <f ca="1">M7+NORMINV(RAND(),0,'Total-Smoothed'!$AG$2)</f>
        <v>0.16800193930992002</v>
      </c>
      <c r="N67" s="1">
        <f ca="1">N7+NORMINV(RAND(),0,'Total-Smoothed'!$AG$2)</f>
        <v>1.0714841457168258</v>
      </c>
      <c r="O67" s="1">
        <f ca="1">O7+NORMINV(RAND(),0,'Total-Smoothed'!$AG$2)</f>
        <v>-0.14493027897630636</v>
      </c>
      <c r="P67" s="1">
        <f ca="1">P7+NORMINV(RAND(),0,'Total-Smoothed'!$AG$2)</f>
        <v>4.759848502506743E-2</v>
      </c>
      <c r="Q67" s="1">
        <f ca="1">Q7+NORMINV(RAND(),0,'Total-Smoothed'!$AG$2)</f>
        <v>0.11963862266217512</v>
      </c>
      <c r="R67" s="1">
        <f ca="1">R7+NORMINV(RAND(),0,'Total-Smoothed'!$AG$2)</f>
        <v>0.35390551869169529</v>
      </c>
      <c r="S67" s="1">
        <f ca="1">S7+NORMINV(RAND(),0,'Total-Smoothed'!$AG$2)</f>
        <v>0.20536061727882476</v>
      </c>
      <c r="T67" s="1">
        <f ca="1">T7+NORMINV(RAND(),0,'Total-Smoothed'!$AG$2)</f>
        <v>0.27562921108047445</v>
      </c>
      <c r="U67" s="1">
        <f ca="1">U7+NORMINV(RAND(),0,'Total-Smoothed'!$AG$2)</f>
        <v>0.20496932472356419</v>
      </c>
      <c r="V67" s="1">
        <f ca="1">V7+NORMINV(RAND(),0,'Total-Smoothed'!$AG$2)</f>
        <v>-7.5088436488213825E-2</v>
      </c>
      <c r="W67" s="1">
        <f ca="1">W7+NORMINV(RAND(),0,'Total-Smoothed'!$AG$2)</f>
        <v>0.15307379459155479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-0.13341226613569396</v>
      </c>
      <c r="E68" s="1">
        <f ca="1">E8+NORMINV(RAND(),0,'Total-Smoothed'!$AG$2)</f>
        <v>0.12359336420155023</v>
      </c>
      <c r="F68" s="1">
        <f ca="1">F8+NORMINV(RAND(),0,'Total-Smoothed'!$AG$2)</f>
        <v>0.19770975688162482</v>
      </c>
      <c r="G68" s="1">
        <f ca="1">G8+NORMINV(RAND(),0,'Total-Smoothed'!$AG$2)</f>
        <v>-0.16973305750202294</v>
      </c>
      <c r="H68" s="1">
        <f ca="1">H8+NORMINV(RAND(),0,'Total-Smoothed'!$AG$2)</f>
        <v>0.10515641238916237</v>
      </c>
      <c r="I68" s="1">
        <f ca="1">I8+NORMINV(RAND(),0,'Total-Smoothed'!$AG$2)</f>
        <v>0.10588108334210675</v>
      </c>
      <c r="J68" s="1">
        <f ca="1">J8+NORMINV(RAND(),0,'Total-Smoothed'!$AG$2)</f>
        <v>3.6936826512354866E-2</v>
      </c>
      <c r="K68" s="1">
        <f ca="1">K8+NORMINV(RAND(),0,'Total-Smoothed'!$AG$2)</f>
        <v>-0.15340424964159652</v>
      </c>
      <c r="L68" s="1">
        <f ca="1">L8+NORMINV(RAND(),0,'Total-Smoothed'!$AG$2)</f>
        <v>1.0696810350527239</v>
      </c>
      <c r="M68" s="1">
        <f ca="1">M8+NORMINV(RAND(),0,'Total-Smoothed'!$AG$2)</f>
        <v>-2.8975740732282287E-2</v>
      </c>
      <c r="N68" s="1">
        <f ca="1">N8+NORMINV(RAND(),0,'Total-Smoothed'!$AG$2)</f>
        <v>0.82140368785920237</v>
      </c>
      <c r="O68" s="1">
        <f ca="1">O8+NORMINV(RAND(),0,'Total-Smoothed'!$AG$2)</f>
        <v>8.0357033462524374E-2</v>
      </c>
      <c r="P68" s="1">
        <f ca="1">P8+NORMINV(RAND(),0,'Total-Smoothed'!$AG$2)</f>
        <v>9.3183142384849732E-2</v>
      </c>
      <c r="Q68" s="1">
        <f ca="1">Q8+NORMINV(RAND(),0,'Total-Smoothed'!$AG$2)</f>
        <v>9.9192401825472121E-2</v>
      </c>
      <c r="R68" s="1">
        <f ca="1">R8+NORMINV(RAND(),0,'Total-Smoothed'!$AG$2)</f>
        <v>0.47529459226699133</v>
      </c>
      <c r="S68" s="1">
        <f ca="1">S8+NORMINV(RAND(),0,'Total-Smoothed'!$AG$2)</f>
        <v>0.3350568609928376</v>
      </c>
      <c r="T68" s="1">
        <f ca="1">T8+NORMINV(RAND(),0,'Total-Smoothed'!$AG$2)</f>
        <v>0.24403898575415237</v>
      </c>
      <c r="U68" s="1">
        <f ca="1">U8+NORMINV(RAND(),0,'Total-Smoothed'!$AG$2)</f>
        <v>0.16192828948159163</v>
      </c>
      <c r="V68" s="1">
        <f ca="1">V8+NORMINV(RAND(),0,'Total-Smoothed'!$AG$2)</f>
        <v>5.0149788329061841E-2</v>
      </c>
      <c r="W68" s="1">
        <f ca="1">W8+NORMINV(RAND(),0,'Total-Smoothed'!$AG$2)</f>
        <v>7.2586988589274287E-2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-1.6801431212353449E-2</v>
      </c>
      <c r="E69" s="1">
        <f ca="1">E9+NORMINV(RAND(),0,'Total-Smoothed'!$AG$2)</f>
        <v>2.7524781745225227E-2</v>
      </c>
      <c r="F69" s="1">
        <f ca="1">F9+NORMINV(RAND(),0,'Total-Smoothed'!$AG$2)</f>
        <v>-2.5904940236318823E-2</v>
      </c>
      <c r="G69" s="1">
        <f ca="1">G9+NORMINV(RAND(),0,'Total-Smoothed'!$AG$2)</f>
        <v>0.11648521253834365</v>
      </c>
      <c r="H69" s="1">
        <f ca="1">H9+NORMINV(RAND(),0,'Total-Smoothed'!$AG$2)</f>
        <v>9.7976516945394963E-3</v>
      </c>
      <c r="I69" s="1">
        <f ca="1">I9+NORMINV(RAND(),0,'Total-Smoothed'!$AG$2)</f>
        <v>3.4052131653245499E-2</v>
      </c>
      <c r="J69" s="1">
        <f ca="1">J9+NORMINV(RAND(),0,'Total-Smoothed'!$AG$2)</f>
        <v>-0.11769734973463267</v>
      </c>
      <c r="K69" s="1">
        <f ca="1">K9+NORMINV(RAND(),0,'Total-Smoothed'!$AG$2)</f>
        <v>-0.1164880509557665</v>
      </c>
      <c r="L69" s="1">
        <f ca="1">L9+NORMINV(RAND(),0,'Total-Smoothed'!$AG$2)</f>
        <v>0.93954765185618416</v>
      </c>
      <c r="M69" s="1">
        <f ca="1">M9+NORMINV(RAND(),0,'Total-Smoothed'!$AG$2)</f>
        <v>3.631215030150501E-2</v>
      </c>
      <c r="N69" s="1">
        <f ca="1">N9+NORMINV(RAND(),0,'Total-Smoothed'!$AG$2)</f>
        <v>1.0920003862160008</v>
      </c>
      <c r="O69" s="1">
        <f ca="1">O9+NORMINV(RAND(),0,'Total-Smoothed'!$AG$2)</f>
        <v>-3.3258504254806885E-2</v>
      </c>
      <c r="P69" s="1">
        <f ca="1">P9+NORMINV(RAND(),0,'Total-Smoothed'!$AG$2)</f>
        <v>-2.402624170364202E-2</v>
      </c>
      <c r="Q69" s="1">
        <f ca="1">Q9+NORMINV(RAND(),0,'Total-Smoothed'!$AG$2)</f>
        <v>0.10660021663574687</v>
      </c>
      <c r="R69" s="1">
        <f ca="1">R9+NORMINV(RAND(),0,'Total-Smoothed'!$AG$2)</f>
        <v>0.35433868436561822</v>
      </c>
      <c r="S69" s="1">
        <f ca="1">S9+NORMINV(RAND(),0,'Total-Smoothed'!$AG$2)</f>
        <v>0.40422861841455177</v>
      </c>
      <c r="T69" s="1">
        <f ca="1">T9+NORMINV(RAND(),0,'Total-Smoothed'!$AG$2)</f>
        <v>-9.3594090241015032E-2</v>
      </c>
      <c r="U69" s="1">
        <f ca="1">U9+NORMINV(RAND(),0,'Total-Smoothed'!$AG$2)</f>
        <v>3.1071282510099392E-2</v>
      </c>
      <c r="V69" s="1">
        <f ca="1">V9+NORMINV(RAND(),0,'Total-Smoothed'!$AG$2)</f>
        <v>-5.1934899323444951E-2</v>
      </c>
      <c r="W69" s="1">
        <f ca="1">W9+NORMINV(RAND(),0,'Total-Smoothed'!$AG$2)</f>
        <v>0.11833197202465914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-0.17279644017185805</v>
      </c>
      <c r="E70" s="1">
        <f ca="1">E10+NORMINV(RAND(),0,'Total-Smoothed'!$AG$2)</f>
        <v>0.12702312539855268</v>
      </c>
      <c r="F70" s="1">
        <f ca="1">F10+NORMINV(RAND(),0,'Total-Smoothed'!$AG$2)</f>
        <v>0.30773544628864397</v>
      </c>
      <c r="G70" s="1">
        <f ca="1">G10+NORMINV(RAND(),0,'Total-Smoothed'!$AG$2)</f>
        <v>5.2605831206791347E-2</v>
      </c>
      <c r="H70" s="1">
        <f ca="1">H10+NORMINV(RAND(),0,'Total-Smoothed'!$AG$2)</f>
        <v>6.389546932889667E-2</v>
      </c>
      <c r="I70" s="1">
        <f ca="1">I10+NORMINV(RAND(),0,'Total-Smoothed'!$AG$2)</f>
        <v>-2.4485078107372903E-2</v>
      </c>
      <c r="J70" s="1">
        <f ca="1">J10+NORMINV(RAND(),0,'Total-Smoothed'!$AG$2)</f>
        <v>-7.5817345490981153E-2</v>
      </c>
      <c r="K70" s="1">
        <f ca="1">K10+NORMINV(RAND(),0,'Total-Smoothed'!$AG$2)</f>
        <v>-9.5559481207144775E-2</v>
      </c>
      <c r="L70" s="1">
        <f ca="1">L10+NORMINV(RAND(),0,'Total-Smoothed'!$AG$2)</f>
        <v>0.96860289335166994</v>
      </c>
      <c r="M70" s="1">
        <f ca="1">M10+NORMINV(RAND(),0,'Total-Smoothed'!$AG$2)</f>
        <v>3.2305575437610937E-2</v>
      </c>
      <c r="N70" s="1">
        <f ca="1">N10+NORMINV(RAND(),0,'Total-Smoothed'!$AG$2)</f>
        <v>0.91483696248043378</v>
      </c>
      <c r="O70" s="1">
        <f ca="1">O10+NORMINV(RAND(),0,'Total-Smoothed'!$AG$2)</f>
        <v>1.3813382409287563E-2</v>
      </c>
      <c r="P70" s="1">
        <f ca="1">P10+NORMINV(RAND(),0,'Total-Smoothed'!$AG$2)</f>
        <v>-4.1014781003496203E-2</v>
      </c>
      <c r="Q70" s="1">
        <f ca="1">Q10+NORMINV(RAND(),0,'Total-Smoothed'!$AG$2)</f>
        <v>-2.1091142605903404E-2</v>
      </c>
      <c r="R70" s="1">
        <f ca="1">R10+NORMINV(RAND(),0,'Total-Smoothed'!$AG$2)</f>
        <v>0.65221138709044846</v>
      </c>
      <c r="S70" s="1">
        <f ca="1">S10+NORMINV(RAND(),0,'Total-Smoothed'!$AG$2)</f>
        <v>0.11108045082071993</v>
      </c>
      <c r="T70" s="1">
        <f ca="1">T10+NORMINV(RAND(),0,'Total-Smoothed'!$AG$2)</f>
        <v>1.8716001983169507E-2</v>
      </c>
      <c r="U70" s="1">
        <f ca="1">U10+NORMINV(RAND(),0,'Total-Smoothed'!$AG$2)</f>
        <v>0.49486106233766208</v>
      </c>
      <c r="V70" s="1">
        <f ca="1">V10+NORMINV(RAND(),0,'Total-Smoothed'!$AG$2)</f>
        <v>0.15702013178119412</v>
      </c>
      <c r="W70" s="1">
        <f ca="1">W10+NORMINV(RAND(),0,'Total-Smoothed'!$AG$2)</f>
        <v>1.8128096094287983E-2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1.8705461107204509E-3</v>
      </c>
      <c r="E71" s="1">
        <f ca="1">E11+NORMINV(RAND(),0,'Total-Smoothed'!$AG$2)</f>
        <v>7.0708462893858043E-2</v>
      </c>
      <c r="F71" s="1">
        <f ca="1">F11+NORMINV(RAND(),0,'Total-Smoothed'!$AG$2)</f>
        <v>-0.18737924007441001</v>
      </c>
      <c r="G71" s="1">
        <f ca="1">G11+NORMINV(RAND(),0,'Total-Smoothed'!$AG$2)</f>
        <v>2.2043981164841856E-2</v>
      </c>
      <c r="H71" s="1">
        <f ca="1">H11+NORMINV(RAND(),0,'Total-Smoothed'!$AG$2)</f>
        <v>0.155292021307669</v>
      </c>
      <c r="I71" s="1">
        <f ca="1">I11+NORMINV(RAND(),0,'Total-Smoothed'!$AG$2)</f>
        <v>0.15264000237493475</v>
      </c>
      <c r="J71" s="1">
        <f ca="1">J11+NORMINV(RAND(),0,'Total-Smoothed'!$AG$2)</f>
        <v>4.8610304718538826E-2</v>
      </c>
      <c r="K71" s="1">
        <f ca="1">K11+NORMINV(RAND(),0,'Total-Smoothed'!$AG$2)</f>
        <v>1.5153132522511775E-2</v>
      </c>
      <c r="L71" s="1">
        <f ca="1">L11+NORMINV(RAND(),0,'Total-Smoothed'!$AG$2)</f>
        <v>0.93488534145873836</v>
      </c>
      <c r="M71" s="1">
        <f ca="1">M11+NORMINV(RAND(),0,'Total-Smoothed'!$AG$2)</f>
        <v>-0.10864612600511001</v>
      </c>
      <c r="N71" s="1">
        <f ca="1">N11+NORMINV(RAND(),0,'Total-Smoothed'!$AG$2)</f>
        <v>1.063829555257497</v>
      </c>
      <c r="O71" s="1">
        <f ca="1">O11+NORMINV(RAND(),0,'Total-Smoothed'!$AG$2)</f>
        <v>7.4950805877288779E-2</v>
      </c>
      <c r="P71" s="1">
        <f ca="1">P11+NORMINV(RAND(),0,'Total-Smoothed'!$AG$2)</f>
        <v>-0.18648126047614194</v>
      </c>
      <c r="Q71" s="1">
        <f ca="1">Q11+NORMINV(RAND(),0,'Total-Smoothed'!$AG$2)</f>
        <v>-5.8694586385475873E-3</v>
      </c>
      <c r="R71" s="1">
        <f ca="1">R11+NORMINV(RAND(),0,'Total-Smoothed'!$AG$2)</f>
        <v>0.1610193917937619</v>
      </c>
      <c r="S71" s="1">
        <f ca="1">S11+NORMINV(RAND(),0,'Total-Smoothed'!$AG$2)</f>
        <v>7.6078319884922363E-2</v>
      </c>
      <c r="T71" s="1">
        <f ca="1">T11+NORMINV(RAND(),0,'Total-Smoothed'!$AG$2)</f>
        <v>0.10930199792719734</v>
      </c>
      <c r="U71" s="1">
        <f ca="1">U11+NORMINV(RAND(),0,'Total-Smoothed'!$AG$2)</f>
        <v>-9.2664052285144724E-2</v>
      </c>
      <c r="V71" s="1">
        <f ca="1">V11+NORMINV(RAND(),0,'Total-Smoothed'!$AG$2)</f>
        <v>-6.2393413421432141E-2</v>
      </c>
      <c r="W71" s="1">
        <f ca="1">W11+NORMINV(RAND(),0,'Total-Smoothed'!$AG$2)</f>
        <v>-3.2768061163571019E-2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-7.1313771674083093E-2</v>
      </c>
      <c r="E72" s="1">
        <f ca="1">E12+NORMINV(RAND(),0,'Total-Smoothed'!$AG$2)</f>
        <v>-5.6422555722296021E-2</v>
      </c>
      <c r="F72" s="1">
        <f ca="1">F12+NORMINV(RAND(),0,'Total-Smoothed'!$AG$2)</f>
        <v>0.10131301667105456</v>
      </c>
      <c r="G72" s="1">
        <f ca="1">G12+NORMINV(RAND(),0,'Total-Smoothed'!$AG$2)</f>
        <v>-3.9487252459551002E-2</v>
      </c>
      <c r="H72" s="1">
        <f ca="1">H12+NORMINV(RAND(),0,'Total-Smoothed'!$AG$2)</f>
        <v>-0.12940836184383356</v>
      </c>
      <c r="I72" s="1">
        <f ca="1">I12+NORMINV(RAND(),0,'Total-Smoothed'!$AG$2)</f>
        <v>0.1920276670489903</v>
      </c>
      <c r="J72" s="1">
        <f ca="1">J12+NORMINV(RAND(),0,'Total-Smoothed'!$AG$2)</f>
        <v>-3.4384827900055794E-2</v>
      </c>
      <c r="K72" s="1">
        <f ca="1">K12+NORMINV(RAND(),0,'Total-Smoothed'!$AG$2)</f>
        <v>-4.554008860907327E-2</v>
      </c>
      <c r="L72" s="1">
        <f ca="1">L12+NORMINV(RAND(),0,'Total-Smoothed'!$AG$2)</f>
        <v>0.87259101880927759</v>
      </c>
      <c r="M72" s="1">
        <f ca="1">M12+NORMINV(RAND(),0,'Total-Smoothed'!$AG$2)</f>
        <v>-6.2230194817479365E-2</v>
      </c>
      <c r="N72" s="1">
        <f ca="1">N12+NORMINV(RAND(),0,'Total-Smoothed'!$AG$2)</f>
        <v>0.93918314857798735</v>
      </c>
      <c r="O72" s="1">
        <f ca="1">O12+NORMINV(RAND(),0,'Total-Smoothed'!$AG$2)</f>
        <v>-8.8902006167590683E-3</v>
      </c>
      <c r="P72" s="1">
        <f ca="1">P12+NORMINV(RAND(),0,'Total-Smoothed'!$AG$2)</f>
        <v>-6.0808001072337511E-2</v>
      </c>
      <c r="Q72" s="1">
        <f ca="1">Q12+NORMINV(RAND(),0,'Total-Smoothed'!$AG$2)</f>
        <v>9.435033519015032E-2</v>
      </c>
      <c r="R72" s="1">
        <f ca="1">R12+NORMINV(RAND(),0,'Total-Smoothed'!$AG$2)</f>
        <v>0.50062538833594494</v>
      </c>
      <c r="S72" s="1">
        <f ca="1">S12+NORMINV(RAND(),0,'Total-Smoothed'!$AG$2)</f>
        <v>0.43211568525653848</v>
      </c>
      <c r="T72" s="1">
        <f ca="1">T12+NORMINV(RAND(),0,'Total-Smoothed'!$AG$2)</f>
        <v>0.38198397903937686</v>
      </c>
      <c r="U72" s="1">
        <f ca="1">U12+NORMINV(RAND(),0,'Total-Smoothed'!$AG$2)</f>
        <v>-0.11876019633065533</v>
      </c>
      <c r="V72" s="1">
        <f ca="1">V12+NORMINV(RAND(),0,'Total-Smoothed'!$AG$2)</f>
        <v>-0.10217711428022516</v>
      </c>
      <c r="W72" s="1">
        <f ca="1">W12+NORMINV(RAND(),0,'Total-Smoothed'!$AG$2)</f>
        <v>1.3632250329805593E-2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6.8538260651513305E-2</v>
      </c>
      <c r="E73" s="1">
        <f ca="1">E13+NORMINV(RAND(),0,'Total-Smoothed'!$AG$2)</f>
        <v>0.26069088899317094</v>
      </c>
      <c r="F73" s="1">
        <f ca="1">F13+NORMINV(RAND(),0,'Total-Smoothed'!$AG$2)</f>
        <v>0.10437440958372675</v>
      </c>
      <c r="G73" s="1">
        <f ca="1">G13+NORMINV(RAND(),0,'Total-Smoothed'!$AG$2)</f>
        <v>3.7621911626656193E-2</v>
      </c>
      <c r="H73" s="1">
        <f ca="1">H13+NORMINV(RAND(),0,'Total-Smoothed'!$AG$2)</f>
        <v>2.7160931475182577E-2</v>
      </c>
      <c r="I73" s="1">
        <f ca="1">I13+NORMINV(RAND(),0,'Total-Smoothed'!$AG$2)</f>
        <v>9.9220269702560718E-2</v>
      </c>
      <c r="J73" s="1">
        <f ca="1">J13+NORMINV(RAND(),0,'Total-Smoothed'!$AG$2)</f>
        <v>-6.1662981239520319E-2</v>
      </c>
      <c r="K73" s="1">
        <f ca="1">K13+NORMINV(RAND(),0,'Total-Smoothed'!$AG$2)</f>
        <v>-8.4578184466746753E-2</v>
      </c>
      <c r="L73" s="1">
        <f ca="1">L13+NORMINV(RAND(),0,'Total-Smoothed'!$AG$2)</f>
        <v>1.0857222436230245</v>
      </c>
      <c r="M73" s="1">
        <f ca="1">M13+NORMINV(RAND(),0,'Total-Smoothed'!$AG$2)</f>
        <v>0.10761501192937431</v>
      </c>
      <c r="N73" s="1">
        <f ca="1">N13+NORMINV(RAND(),0,'Total-Smoothed'!$AG$2)</f>
        <v>0.69281587358920749</v>
      </c>
      <c r="O73" s="1">
        <f ca="1">O13+NORMINV(RAND(),0,'Total-Smoothed'!$AG$2)</f>
        <v>7.6494593421831E-2</v>
      </c>
      <c r="P73" s="1">
        <f ca="1">P13+NORMINV(RAND(),0,'Total-Smoothed'!$AG$2)</f>
        <v>-0.13513333897791355</v>
      </c>
      <c r="Q73" s="1">
        <f ca="1">Q13+NORMINV(RAND(),0,'Total-Smoothed'!$AG$2)</f>
        <v>-5.268014869868139E-3</v>
      </c>
      <c r="R73" s="1">
        <f ca="1">R13+NORMINV(RAND(),0,'Total-Smoothed'!$AG$2)</f>
        <v>0.31525534432522684</v>
      </c>
      <c r="S73" s="1">
        <f ca="1">S13+NORMINV(RAND(),0,'Total-Smoothed'!$AG$2)</f>
        <v>9.7737456232021833E-2</v>
      </c>
      <c r="T73" s="1">
        <f ca="1">T13+NORMINV(RAND(),0,'Total-Smoothed'!$AG$2)</f>
        <v>0.21600924846099101</v>
      </c>
      <c r="U73" s="1">
        <f ca="1">U13+NORMINV(RAND(),0,'Total-Smoothed'!$AG$2)</f>
        <v>3.5003068987163342E-2</v>
      </c>
      <c r="V73" s="1">
        <f ca="1">V13+NORMINV(RAND(),0,'Total-Smoothed'!$AG$2)</f>
        <v>5.962713553749386E-2</v>
      </c>
      <c r="W73" s="1">
        <f ca="1">W13+NORMINV(RAND(),0,'Total-Smoothed'!$AG$2)</f>
        <v>-0.12099491627645285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6.5769406361521371E-2</v>
      </c>
      <c r="E74" s="1">
        <f ca="1">E14+NORMINV(RAND(),0,'Total-Smoothed'!$AG$2)</f>
        <v>2.9963070153450816E-2</v>
      </c>
      <c r="F74" s="1">
        <f ca="1">F14+NORMINV(RAND(),0,'Total-Smoothed'!$AG$2)</f>
        <v>8.0445562946508453E-2</v>
      </c>
      <c r="G74" s="1">
        <f ca="1">G14+NORMINV(RAND(),0,'Total-Smoothed'!$AG$2)</f>
        <v>-3.9962086404562287E-2</v>
      </c>
      <c r="H74" s="1">
        <f ca="1">H14+NORMINV(RAND(),0,'Total-Smoothed'!$AG$2)</f>
        <v>-3.4534374135525341E-2</v>
      </c>
      <c r="I74" s="1">
        <f ca="1">I14+NORMINV(RAND(),0,'Total-Smoothed'!$AG$2)</f>
        <v>-0.1068054354297629</v>
      </c>
      <c r="J74" s="1">
        <f ca="1">J14+NORMINV(RAND(),0,'Total-Smoothed'!$AG$2)</f>
        <v>0.11031596337425872</v>
      </c>
      <c r="K74" s="1">
        <f ca="1">K14+NORMINV(RAND(),0,'Total-Smoothed'!$AG$2)</f>
        <v>9.1332530059184888E-2</v>
      </c>
      <c r="L74" s="1">
        <f ca="1">L14+NORMINV(RAND(),0,'Total-Smoothed'!$AG$2)</f>
        <v>1.0888753729044007</v>
      </c>
      <c r="M74" s="1">
        <f ca="1">M14+NORMINV(RAND(),0,'Total-Smoothed'!$AG$2)</f>
        <v>-5.9575936473424615E-2</v>
      </c>
      <c r="N74" s="1">
        <f ca="1">N14+NORMINV(RAND(),0,'Total-Smoothed'!$AG$2)</f>
        <v>0.7644675773873133</v>
      </c>
      <c r="O74" s="1">
        <f ca="1">O14+NORMINV(RAND(),0,'Total-Smoothed'!$AG$2)</f>
        <v>0.22193438453236072</v>
      </c>
      <c r="P74" s="1">
        <f ca="1">P14+NORMINV(RAND(),0,'Total-Smoothed'!$AG$2)</f>
        <v>-0.13389552960446999</v>
      </c>
      <c r="Q74" s="1">
        <f ca="1">Q14+NORMINV(RAND(),0,'Total-Smoothed'!$AG$2)</f>
        <v>-6.4343475185812224E-2</v>
      </c>
      <c r="R74" s="1">
        <f ca="1">R14+NORMINV(RAND(),0,'Total-Smoothed'!$AG$2)</f>
        <v>0.32668342159388319</v>
      </c>
      <c r="S74" s="1">
        <f ca="1">S14+NORMINV(RAND(),0,'Total-Smoothed'!$AG$2)</f>
        <v>6.3837083889715346E-2</v>
      </c>
      <c r="T74" s="1">
        <f ca="1">T14+NORMINV(RAND(),0,'Total-Smoothed'!$AG$2)</f>
        <v>6.435511457663616E-2</v>
      </c>
      <c r="U74" s="1">
        <f ca="1">U14+NORMINV(RAND(),0,'Total-Smoothed'!$AG$2)</f>
        <v>-8.3504152755562E-2</v>
      </c>
      <c r="V74" s="1">
        <f ca="1">V14+NORMINV(RAND(),0,'Total-Smoothed'!$AG$2)</f>
        <v>0.15215000764944486</v>
      </c>
      <c r="W74" s="1">
        <f ca="1">W14+NORMINV(RAND(),0,'Total-Smoothed'!$AG$2)</f>
        <v>5.9471994227452335E-2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-4.3174414022328605E-2</v>
      </c>
      <c r="E75" s="1">
        <f ca="1">E15+NORMINV(RAND(),0,'Total-Smoothed'!$AG$2)</f>
        <v>-4.4760511626026081E-2</v>
      </c>
      <c r="F75" s="1">
        <f ca="1">F15+NORMINV(RAND(),0,'Total-Smoothed'!$AG$2)</f>
        <v>4.7617039073796483E-2</v>
      </c>
      <c r="G75" s="1">
        <f ca="1">G15+NORMINV(RAND(),0,'Total-Smoothed'!$AG$2)</f>
        <v>3.4716045316474722E-2</v>
      </c>
      <c r="H75" s="1">
        <f ca="1">H15+NORMINV(RAND(),0,'Total-Smoothed'!$AG$2)</f>
        <v>0.15539213284061873</v>
      </c>
      <c r="I75" s="1">
        <f ca="1">I15+NORMINV(RAND(),0,'Total-Smoothed'!$AG$2)</f>
        <v>-9.0374725174195286E-3</v>
      </c>
      <c r="J75" s="1">
        <f ca="1">J15+NORMINV(RAND(),0,'Total-Smoothed'!$AG$2)</f>
        <v>-0.22787073017005802</v>
      </c>
      <c r="K75" s="1">
        <f ca="1">K15+NORMINV(RAND(),0,'Total-Smoothed'!$AG$2)</f>
        <v>9.4277958686327754E-2</v>
      </c>
      <c r="L75" s="1">
        <f ca="1">L15+NORMINV(RAND(),0,'Total-Smoothed'!$AG$2)</f>
        <v>0.75488958670204664</v>
      </c>
      <c r="M75" s="1">
        <f ca="1">M15+NORMINV(RAND(),0,'Total-Smoothed'!$AG$2)</f>
        <v>6.5866293841569931E-2</v>
      </c>
      <c r="N75" s="1">
        <f ca="1">N15+NORMINV(RAND(),0,'Total-Smoothed'!$AG$2)</f>
        <v>0.92165072952851157</v>
      </c>
      <c r="O75" s="1">
        <f ca="1">O15+NORMINV(RAND(),0,'Total-Smoothed'!$AG$2)</f>
        <v>-3.6341023810252032E-2</v>
      </c>
      <c r="P75" s="1">
        <f ca="1">P15+NORMINV(RAND(),0,'Total-Smoothed'!$AG$2)</f>
        <v>-0.18954470461303041</v>
      </c>
      <c r="Q75" s="1">
        <f ca="1">Q15+NORMINV(RAND(),0,'Total-Smoothed'!$AG$2)</f>
        <v>3.4790627930009366E-2</v>
      </c>
      <c r="R75" s="1">
        <f ca="1">R15+NORMINV(RAND(),0,'Total-Smoothed'!$AG$2)</f>
        <v>0.1650039551109731</v>
      </c>
      <c r="S75" s="1">
        <f ca="1">S15+NORMINV(RAND(),0,'Total-Smoothed'!$AG$2)</f>
        <v>5.6643790322963149E-2</v>
      </c>
      <c r="T75" s="1">
        <f ca="1">T15+NORMINV(RAND(),0,'Total-Smoothed'!$AG$2)</f>
        <v>0.15112280627756239</v>
      </c>
      <c r="U75" s="1">
        <f ca="1">U15+NORMINV(RAND(),0,'Total-Smoothed'!$AG$2)</f>
        <v>5.5546586264557024E-2</v>
      </c>
      <c r="V75" s="1">
        <f ca="1">V15+NORMINV(RAND(),0,'Total-Smoothed'!$AG$2)</f>
        <v>-4.0808412118804031E-2</v>
      </c>
      <c r="W75" s="1">
        <f ca="1">W15+NORMINV(RAND(),0,'Total-Smoothed'!$AG$2)</f>
        <v>8.6461842017917109E-2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-1.2357661513021496E-2</v>
      </c>
      <c r="E76" s="1">
        <f ca="1">E16+NORMINV(RAND(),0,'Total-Smoothed'!$AG$2)</f>
        <v>3.1671892902175799E-2</v>
      </c>
      <c r="F76" s="1">
        <f ca="1">F16+NORMINV(RAND(),0,'Total-Smoothed'!$AG$2)</f>
        <v>-0.14856618498168567</v>
      </c>
      <c r="G76" s="1">
        <f ca="1">G16+NORMINV(RAND(),0,'Total-Smoothed'!$AG$2)</f>
        <v>6.1333840146808594E-2</v>
      </c>
      <c r="H76" s="1">
        <f ca="1">H16+NORMINV(RAND(),0,'Total-Smoothed'!$AG$2)</f>
        <v>2.6516230589315865E-2</v>
      </c>
      <c r="I76" s="1">
        <f ca="1">I16+NORMINV(RAND(),0,'Total-Smoothed'!$AG$2)</f>
        <v>0.13575349807706039</v>
      </c>
      <c r="J76" s="1">
        <f ca="1">J16+NORMINV(RAND(),0,'Total-Smoothed'!$AG$2)</f>
        <v>-0.17060432827433944</v>
      </c>
      <c r="K76" s="1">
        <f ca="1">K16+NORMINV(RAND(),0,'Total-Smoothed'!$AG$2)</f>
        <v>7.7776929296975258E-2</v>
      </c>
      <c r="L76" s="1">
        <f ca="1">L16+NORMINV(RAND(),0,'Total-Smoothed'!$AG$2)</f>
        <v>0.97447593950976363</v>
      </c>
      <c r="M76" s="1">
        <f ca="1">M16+NORMINV(RAND(),0,'Total-Smoothed'!$AG$2)</f>
        <v>-7.684176688214344E-3</v>
      </c>
      <c r="N76" s="1">
        <f ca="1">N16+NORMINV(RAND(),0,'Total-Smoothed'!$AG$2)</f>
        <v>0.82700072329261254</v>
      </c>
      <c r="O76" s="1">
        <f ca="1">O16+NORMINV(RAND(),0,'Total-Smoothed'!$AG$2)</f>
        <v>0.2331081656627482</v>
      </c>
      <c r="P76" s="1">
        <f ca="1">P16+NORMINV(RAND(),0,'Total-Smoothed'!$AG$2)</f>
        <v>8.3172072475707154E-2</v>
      </c>
      <c r="Q76" s="1">
        <f ca="1">Q16+NORMINV(RAND(),0,'Total-Smoothed'!$AG$2)</f>
        <v>1.9938071338283916E-2</v>
      </c>
      <c r="R76" s="1">
        <f ca="1">R16+NORMINV(RAND(),0,'Total-Smoothed'!$AG$2)</f>
        <v>0.22630456093616572</v>
      </c>
      <c r="S76" s="1">
        <f ca="1">S16+NORMINV(RAND(),0,'Total-Smoothed'!$AG$2)</f>
        <v>8.7794870325469745E-2</v>
      </c>
      <c r="T76" s="1">
        <f ca="1">T16+NORMINV(RAND(),0,'Total-Smoothed'!$AG$2)</f>
        <v>6.1889216773025758E-2</v>
      </c>
      <c r="U76" s="1">
        <f ca="1">U16+NORMINV(RAND(),0,'Total-Smoothed'!$AG$2)</f>
        <v>-0.12439229677667016</v>
      </c>
      <c r="V76" s="1">
        <f ca="1">V16+NORMINV(RAND(),0,'Total-Smoothed'!$AG$2)</f>
        <v>1.861215388625465E-3</v>
      </c>
      <c r="W76" s="1">
        <f ca="1">W16+NORMINV(RAND(),0,'Total-Smoothed'!$AG$2)</f>
        <v>-8.6435919396194494E-2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0.19001145089313973</v>
      </c>
      <c r="E77" s="1">
        <f ca="1">E17+NORMINV(RAND(),0,'Total-Smoothed'!$AG$2)</f>
        <v>-1.852733289580126E-3</v>
      </c>
      <c r="F77" s="1">
        <f ca="1">F17+NORMINV(RAND(),0,'Total-Smoothed'!$AG$2)</f>
        <v>4.4817992551088162E-2</v>
      </c>
      <c r="G77" s="1">
        <f ca="1">G17+NORMINV(RAND(),0,'Total-Smoothed'!$AG$2)</f>
        <v>7.7115002050495374E-2</v>
      </c>
      <c r="H77" s="1">
        <f ca="1">H17+NORMINV(RAND(),0,'Total-Smoothed'!$AG$2)</f>
        <v>6.7743929147682527E-2</v>
      </c>
      <c r="I77" s="1">
        <f ca="1">I17+NORMINV(RAND(),0,'Total-Smoothed'!$AG$2)</f>
        <v>-8.2868939331041475E-2</v>
      </c>
      <c r="J77" s="1">
        <f ca="1">J17+NORMINV(RAND(),0,'Total-Smoothed'!$AG$2)</f>
        <v>-4.2074373482850827E-2</v>
      </c>
      <c r="K77" s="1">
        <f ca="1">K17+NORMINV(RAND(),0,'Total-Smoothed'!$AG$2)</f>
        <v>0.15458916876091205</v>
      </c>
      <c r="L77" s="1">
        <f ca="1">L17+NORMINV(RAND(),0,'Total-Smoothed'!$AG$2)</f>
        <v>1.0067684186697716</v>
      </c>
      <c r="M77" s="1">
        <f ca="1">M17+NORMINV(RAND(),0,'Total-Smoothed'!$AG$2)</f>
        <v>-0.11090520438831838</v>
      </c>
      <c r="N77" s="1">
        <f ca="1">N17+NORMINV(RAND(),0,'Total-Smoothed'!$AG$2)</f>
        <v>1.1953990882382373</v>
      </c>
      <c r="O77" s="1">
        <f ca="1">O17+NORMINV(RAND(),0,'Total-Smoothed'!$AG$2)</f>
        <v>-0.11004663358402317</v>
      </c>
      <c r="P77" s="1">
        <f ca="1">P17+NORMINV(RAND(),0,'Total-Smoothed'!$AG$2)</f>
        <v>-9.3154018261286491E-3</v>
      </c>
      <c r="Q77" s="1">
        <f ca="1">Q17+NORMINV(RAND(),0,'Total-Smoothed'!$AG$2)</f>
        <v>0.25416208994877143</v>
      </c>
      <c r="R77" s="1">
        <f ca="1">R17+NORMINV(RAND(),0,'Total-Smoothed'!$AG$2)</f>
        <v>0.32730137572605666</v>
      </c>
      <c r="S77" s="1">
        <f ca="1">S17+NORMINV(RAND(),0,'Total-Smoothed'!$AG$2)</f>
        <v>-0.12380778549570522</v>
      </c>
      <c r="T77" s="1">
        <f ca="1">T17+NORMINV(RAND(),0,'Total-Smoothed'!$AG$2)</f>
        <v>0.20378544093974982</v>
      </c>
      <c r="U77" s="1">
        <f ca="1">U17+NORMINV(RAND(),0,'Total-Smoothed'!$AG$2)</f>
        <v>2.9679027268276603E-2</v>
      </c>
      <c r="V77" s="1">
        <f ca="1">V17+NORMINV(RAND(),0,'Total-Smoothed'!$AG$2)</f>
        <v>0.11612509896554291</v>
      </c>
      <c r="W77" s="1">
        <f ca="1">W17+NORMINV(RAND(),0,'Total-Smoothed'!$AG$2)</f>
        <v>0.1252818296893855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-5.4204397526743872E-3</v>
      </c>
      <c r="E78" s="1">
        <f ca="1">E18+NORMINV(RAND(),0,'Total-Smoothed'!$AG$2)</f>
        <v>-4.3812574229254421E-2</v>
      </c>
      <c r="F78" s="1">
        <f ca="1">F18+NORMINV(RAND(),0,'Total-Smoothed'!$AG$2)</f>
        <v>6.728702418868493E-2</v>
      </c>
      <c r="G78" s="1">
        <f ca="1">G18+NORMINV(RAND(),0,'Total-Smoothed'!$AG$2)</f>
        <v>5.7995728619849758E-3</v>
      </c>
      <c r="H78" s="1">
        <f ca="1">H18+NORMINV(RAND(),0,'Total-Smoothed'!$AG$2)</f>
        <v>0.12926115937898522</v>
      </c>
      <c r="I78" s="1">
        <f ca="1">I18+NORMINV(RAND(),0,'Total-Smoothed'!$AG$2)</f>
        <v>-0.14081190576122815</v>
      </c>
      <c r="J78" s="1">
        <f ca="1">J18+NORMINV(RAND(),0,'Total-Smoothed'!$AG$2)</f>
        <v>-4.7671387021806441E-4</v>
      </c>
      <c r="K78" s="1">
        <f ca="1">K18+NORMINV(RAND(),0,'Total-Smoothed'!$AG$2)</f>
        <v>-8.8446081592389064E-2</v>
      </c>
      <c r="L78" s="1">
        <f ca="1">L18+NORMINV(RAND(),0,'Total-Smoothed'!$AG$2)</f>
        <v>0.78127841761811623</v>
      </c>
      <c r="M78" s="1">
        <f ca="1">M18+NORMINV(RAND(),0,'Total-Smoothed'!$AG$2)</f>
        <v>0.13532876632703392</v>
      </c>
      <c r="N78" s="1">
        <f ca="1">N18+NORMINV(RAND(),0,'Total-Smoothed'!$AG$2)</f>
        <v>0.9085257169600186</v>
      </c>
      <c r="O78" s="1">
        <f ca="1">O18+NORMINV(RAND(),0,'Total-Smoothed'!$AG$2)</f>
        <v>2.0199890010166588E-2</v>
      </c>
      <c r="P78" s="1">
        <f ca="1">P18+NORMINV(RAND(),0,'Total-Smoothed'!$AG$2)</f>
        <v>0.14096213281621245</v>
      </c>
      <c r="Q78" s="1">
        <f ca="1">Q18+NORMINV(RAND(),0,'Total-Smoothed'!$AG$2)</f>
        <v>-9.3171905723768614E-2</v>
      </c>
      <c r="R78" s="1">
        <f ca="1">R18+NORMINV(RAND(),0,'Total-Smoothed'!$AG$2)</f>
        <v>0.30405502154464237</v>
      </c>
      <c r="S78" s="1">
        <f ca="1">S18+NORMINV(RAND(),0,'Total-Smoothed'!$AG$2)</f>
        <v>0.12575816849939578</v>
      </c>
      <c r="T78" s="1">
        <f ca="1">T18+NORMINV(RAND(),0,'Total-Smoothed'!$AG$2)</f>
        <v>5.9494108741290699E-2</v>
      </c>
      <c r="U78" s="1">
        <f ca="1">U18+NORMINV(RAND(),0,'Total-Smoothed'!$AG$2)</f>
        <v>4.9230533121240524E-3</v>
      </c>
      <c r="V78" s="1">
        <f ca="1">V18+NORMINV(RAND(),0,'Total-Smoothed'!$AG$2)</f>
        <v>0.13291657712767721</v>
      </c>
      <c r="W78" s="1">
        <f ca="1">W18+NORMINV(RAND(),0,'Total-Smoothed'!$AG$2)</f>
        <v>0.16231496052217415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-8.8354477455908395E-2</v>
      </c>
      <c r="E79" s="1">
        <f ca="1">E19+NORMINV(RAND(),0,'Total-Smoothed'!$AG$2)</f>
        <v>1.2526541923401632E-2</v>
      </c>
      <c r="F79" s="1">
        <f ca="1">F19+NORMINV(RAND(),0,'Total-Smoothed'!$AG$2)</f>
        <v>9.5861020549811382E-2</v>
      </c>
      <c r="G79" s="1">
        <f ca="1">G19+NORMINV(RAND(),0,'Total-Smoothed'!$AG$2)</f>
        <v>-2.7072636447436758E-2</v>
      </c>
      <c r="H79" s="1">
        <f ca="1">H19+NORMINV(RAND(),0,'Total-Smoothed'!$AG$2)</f>
        <v>4.0064178242570879E-2</v>
      </c>
      <c r="I79" s="1">
        <f ca="1">I19+NORMINV(RAND(),0,'Total-Smoothed'!$AG$2)</f>
        <v>7.5071163286280038E-2</v>
      </c>
      <c r="J79" s="1">
        <f ca="1">J19+NORMINV(RAND(),0,'Total-Smoothed'!$AG$2)</f>
        <v>-3.9635223960979495E-2</v>
      </c>
      <c r="K79" s="1">
        <f ca="1">K19+NORMINV(RAND(),0,'Total-Smoothed'!$AG$2)</f>
        <v>-6.5645129712659664E-2</v>
      </c>
      <c r="L79" s="1">
        <f ca="1">L19+NORMINV(RAND(),0,'Total-Smoothed'!$AG$2)</f>
        <v>1.0350468581542926</v>
      </c>
      <c r="M79" s="1">
        <f ca="1">M19+NORMINV(RAND(),0,'Total-Smoothed'!$AG$2)</f>
        <v>-5.8632004526824363E-2</v>
      </c>
      <c r="N79" s="1">
        <f ca="1">N19+NORMINV(RAND(),0,'Total-Smoothed'!$AG$2)</f>
        <v>0.98212902091972265</v>
      </c>
      <c r="O79" s="1">
        <f ca="1">O19+NORMINV(RAND(),0,'Total-Smoothed'!$AG$2)</f>
        <v>0.10690318228893876</v>
      </c>
      <c r="P79" s="1">
        <f ca="1">P19+NORMINV(RAND(),0,'Total-Smoothed'!$AG$2)</f>
        <v>-2.1308789040347793E-2</v>
      </c>
      <c r="Q79" s="1">
        <f ca="1">Q19+NORMINV(RAND(),0,'Total-Smoothed'!$AG$2)</f>
        <v>-0.10839479288832143</v>
      </c>
      <c r="R79" s="1">
        <f ca="1">R19+NORMINV(RAND(),0,'Total-Smoothed'!$AG$2)</f>
        <v>0.27768770840099366</v>
      </c>
      <c r="S79" s="1">
        <f ca="1">S19+NORMINV(RAND(),0,'Total-Smoothed'!$AG$2)</f>
        <v>0.33747692294824794</v>
      </c>
      <c r="T79" s="1">
        <f ca="1">T19+NORMINV(RAND(),0,'Total-Smoothed'!$AG$2)</f>
        <v>-0.14801082472594829</v>
      </c>
      <c r="U79" s="1">
        <f ca="1">U19+NORMINV(RAND(),0,'Total-Smoothed'!$AG$2)</f>
        <v>0.16695003722658225</v>
      </c>
      <c r="V79" s="1">
        <f ca="1">V19+NORMINV(RAND(),0,'Total-Smoothed'!$AG$2)</f>
        <v>-3.5534717903975957E-2</v>
      </c>
      <c r="W79" s="1">
        <f ca="1">W19+NORMINV(RAND(),0,'Total-Smoothed'!$AG$2)</f>
        <v>6.0984967647828209E-2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0.1476657895676752</v>
      </c>
      <c r="E80" s="1">
        <f ca="1">E20+NORMINV(RAND(),0,'Total-Smoothed'!$AG$2)</f>
        <v>0.18415020203752916</v>
      </c>
      <c r="F80" s="1">
        <f ca="1">F20+NORMINV(RAND(),0,'Total-Smoothed'!$AG$2)</f>
        <v>8.8684064467505569E-2</v>
      </c>
      <c r="G80" s="1">
        <f ca="1">G20+NORMINV(RAND(),0,'Total-Smoothed'!$AG$2)</f>
        <v>-1.2329510186461258E-3</v>
      </c>
      <c r="H80" s="1">
        <f ca="1">H20+NORMINV(RAND(),0,'Total-Smoothed'!$AG$2)</f>
        <v>3.291848799423084E-2</v>
      </c>
      <c r="I80" s="1">
        <f ca="1">I20+NORMINV(RAND(),0,'Total-Smoothed'!$AG$2)</f>
        <v>3.4056326430985308E-2</v>
      </c>
      <c r="J80" s="1">
        <f ca="1">J20+NORMINV(RAND(),0,'Total-Smoothed'!$AG$2)</f>
        <v>4.771261161656673E-2</v>
      </c>
      <c r="K80" s="1">
        <f ca="1">K20+NORMINV(RAND(),0,'Total-Smoothed'!$AG$2)</f>
        <v>-4.5140413451892764E-2</v>
      </c>
      <c r="L80" s="1">
        <f ca="1">L20+NORMINV(RAND(),0,'Total-Smoothed'!$AG$2)</f>
        <v>0.7581072941191398</v>
      </c>
      <c r="M80" s="1">
        <f ca="1">M20+NORMINV(RAND(),0,'Total-Smoothed'!$AG$2)</f>
        <v>-1.7839963559891044E-2</v>
      </c>
      <c r="N80" s="1">
        <f ca="1">N20+NORMINV(RAND(),0,'Total-Smoothed'!$AG$2)</f>
        <v>0.8051401498523717</v>
      </c>
      <c r="O80" s="1">
        <f ca="1">O20+NORMINV(RAND(),0,'Total-Smoothed'!$AG$2)</f>
        <v>2.255412152100256E-2</v>
      </c>
      <c r="P80" s="1">
        <f ca="1">P20+NORMINV(RAND(),0,'Total-Smoothed'!$AG$2)</f>
        <v>0.13852935920514278</v>
      </c>
      <c r="Q80" s="1">
        <f ca="1">Q20+NORMINV(RAND(),0,'Total-Smoothed'!$AG$2)</f>
        <v>-3.2560368471157099E-2</v>
      </c>
      <c r="R80" s="1">
        <f ca="1">R20+NORMINV(RAND(),0,'Total-Smoothed'!$AG$2)</f>
        <v>0.2924446704822049</v>
      </c>
      <c r="S80" s="1">
        <f ca="1">S20+NORMINV(RAND(),0,'Total-Smoothed'!$AG$2)</f>
        <v>-8.8746582097269017E-2</v>
      </c>
      <c r="T80" s="1">
        <f ca="1">T20+NORMINV(RAND(),0,'Total-Smoothed'!$AG$2)</f>
        <v>-3.6156498341785651E-2</v>
      </c>
      <c r="U80" s="1">
        <f ca="1">U20+NORMINV(RAND(),0,'Total-Smoothed'!$AG$2)</f>
        <v>7.0668987409109804E-2</v>
      </c>
      <c r="V80" s="1">
        <f ca="1">V20+NORMINV(RAND(),0,'Total-Smoothed'!$AG$2)</f>
        <v>0.32798571549408151</v>
      </c>
      <c r="W80" s="1">
        <f ca="1">W20+NORMINV(RAND(),0,'Total-Smoothed'!$AG$2)</f>
        <v>8.3742018288081532E-2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-0.13092986865351311</v>
      </c>
      <c r="E81" s="1">
        <f ca="1">E21+NORMINV(RAND(),0,'Total-Smoothed'!$AG$2)</f>
        <v>-3.4481472902884794E-2</v>
      </c>
      <c r="F81" s="1">
        <f ca="1">F21+NORMINV(RAND(),0,'Total-Smoothed'!$AG$2)</f>
        <v>1.0545171270230736E-2</v>
      </c>
      <c r="G81" s="1">
        <f ca="1">G21+NORMINV(RAND(),0,'Total-Smoothed'!$AG$2)</f>
        <v>2.4736940199811611E-2</v>
      </c>
      <c r="H81" s="1">
        <f ca="1">H21+NORMINV(RAND(),0,'Total-Smoothed'!$AG$2)</f>
        <v>-0.11912815663058898</v>
      </c>
      <c r="I81" s="1">
        <f ca="1">I21+NORMINV(RAND(),0,'Total-Smoothed'!$AG$2)</f>
        <v>5.5157053684700898E-2</v>
      </c>
      <c r="J81" s="1">
        <f ca="1">J21+NORMINV(RAND(),0,'Total-Smoothed'!$AG$2)</f>
        <v>0.1333966587133065</v>
      </c>
      <c r="K81" s="1">
        <f ca="1">K21+NORMINV(RAND(),0,'Total-Smoothed'!$AG$2)</f>
        <v>3.3699111196505802E-2</v>
      </c>
      <c r="L81" s="1">
        <f ca="1">L21+NORMINV(RAND(),0,'Total-Smoothed'!$AG$2)</f>
        <v>1.1780839371470793</v>
      </c>
      <c r="M81" s="1">
        <f ca="1">M21+NORMINV(RAND(),0,'Total-Smoothed'!$AG$2)</f>
        <v>6.0254296659481815E-2</v>
      </c>
      <c r="N81" s="1">
        <f ca="1">N21+NORMINV(RAND(),0,'Total-Smoothed'!$AG$2)</f>
        <v>1.1065456955809505</v>
      </c>
      <c r="O81" s="1">
        <f ca="1">O21+NORMINV(RAND(),0,'Total-Smoothed'!$AG$2)</f>
        <v>-4.2781341481323787E-2</v>
      </c>
      <c r="P81" s="1">
        <f ca="1">P21+NORMINV(RAND(),0,'Total-Smoothed'!$AG$2)</f>
        <v>0.17249291979296139</v>
      </c>
      <c r="Q81" s="1">
        <f ca="1">Q21+NORMINV(RAND(),0,'Total-Smoothed'!$AG$2)</f>
        <v>7.1061612876436045E-2</v>
      </c>
      <c r="R81" s="1">
        <f ca="1">R21+NORMINV(RAND(),0,'Total-Smoothed'!$AG$2)</f>
        <v>0.17943372988304407</v>
      </c>
      <c r="S81" s="1">
        <f ca="1">S21+NORMINV(RAND(),0,'Total-Smoothed'!$AG$2)</f>
        <v>-0.11935421243927358</v>
      </c>
      <c r="T81" s="1">
        <f ca="1">T21+NORMINV(RAND(),0,'Total-Smoothed'!$AG$2)</f>
        <v>7.0303183248294362E-2</v>
      </c>
      <c r="U81" s="1">
        <f ca="1">U21+NORMINV(RAND(),0,'Total-Smoothed'!$AG$2)</f>
        <v>-5.8495810276069198E-2</v>
      </c>
      <c r="V81" s="1">
        <f ca="1">V21+NORMINV(RAND(),0,'Total-Smoothed'!$AG$2)</f>
        <v>-0.1069900523273833</v>
      </c>
      <c r="W81" s="1">
        <f ca="1">W21+NORMINV(RAND(),0,'Total-Smoothed'!$AG$2)</f>
        <v>3.6082037838388162E-2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7.1738608192637235E-3</v>
      </c>
      <c r="E82" s="1">
        <f ca="1">E22+NORMINV(RAND(),0,'Total-Smoothed'!$AG$2)</f>
        <v>0.10304964441709019</v>
      </c>
      <c r="F82" s="1">
        <f ca="1">F22+NORMINV(RAND(),0,'Total-Smoothed'!$AG$2)</f>
        <v>5.1546853296920749E-3</v>
      </c>
      <c r="G82" s="1">
        <f ca="1">G22+NORMINV(RAND(),0,'Total-Smoothed'!$AG$2)</f>
        <v>4.2404415355026988E-2</v>
      </c>
      <c r="H82" s="1">
        <f ca="1">H22+NORMINV(RAND(),0,'Total-Smoothed'!$AG$2)</f>
        <v>0.20837826283855262</v>
      </c>
      <c r="I82" s="1">
        <f ca="1">I22+NORMINV(RAND(),0,'Total-Smoothed'!$AG$2)</f>
        <v>4.2257595734766229E-2</v>
      </c>
      <c r="J82" s="1">
        <f ca="1">J22+NORMINV(RAND(),0,'Total-Smoothed'!$AG$2)</f>
        <v>0.31218294389707446</v>
      </c>
      <c r="K82" s="1">
        <f ca="1">K22+NORMINV(RAND(),0,'Total-Smoothed'!$AG$2)</f>
        <v>5.656204435508326E-2</v>
      </c>
      <c r="L82" s="1">
        <f ca="1">L22+NORMINV(RAND(),0,'Total-Smoothed'!$AG$2)</f>
        <v>0.88428539699754483</v>
      </c>
      <c r="M82" s="1">
        <f ca="1">M22+NORMINV(RAND(),0,'Total-Smoothed'!$AG$2)</f>
        <v>3.3032261493960935E-2</v>
      </c>
      <c r="N82" s="1">
        <f ca="1">N22+NORMINV(RAND(),0,'Total-Smoothed'!$AG$2)</f>
        <v>0.46815874469889412</v>
      </c>
      <c r="O82" s="1">
        <f ca="1">O22+NORMINV(RAND(),0,'Total-Smoothed'!$AG$2)</f>
        <v>2.4699903294146345E-2</v>
      </c>
      <c r="P82" s="1">
        <f ca="1">P22+NORMINV(RAND(),0,'Total-Smoothed'!$AG$2)</f>
        <v>-7.3509804283130808E-2</v>
      </c>
      <c r="Q82" s="1">
        <f ca="1">Q22+NORMINV(RAND(),0,'Total-Smoothed'!$AG$2)</f>
        <v>2.9485863089357404E-2</v>
      </c>
      <c r="R82" s="1">
        <f ca="1">R22+NORMINV(RAND(),0,'Total-Smoothed'!$AG$2)</f>
        <v>0.33459872790456835</v>
      </c>
      <c r="S82" s="1">
        <f ca="1">S22+NORMINV(RAND(),0,'Total-Smoothed'!$AG$2)</f>
        <v>6.9008910264394457E-2</v>
      </c>
      <c r="T82" s="1">
        <f ca="1">T22+NORMINV(RAND(),0,'Total-Smoothed'!$AG$2)</f>
        <v>4.3418260131354074E-2</v>
      </c>
      <c r="U82" s="1">
        <f ca="1">U22+NORMINV(RAND(),0,'Total-Smoothed'!$AG$2)</f>
        <v>0.39879000300473305</v>
      </c>
      <c r="V82" s="1">
        <f ca="1">V22+NORMINV(RAND(),0,'Total-Smoothed'!$AG$2)</f>
        <v>1.8340005441510682E-2</v>
      </c>
      <c r="W82" s="1">
        <f ca="1">W22+NORMINV(RAND(),0,'Total-Smoothed'!$AG$2)</f>
        <v>-2.1830499971063712E-2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-3.8885923248735792E-2</v>
      </c>
      <c r="E83" s="1">
        <f ca="1">E23+NORMINV(RAND(),0,'Total-Smoothed'!$AG$2)</f>
        <v>-6.7475844804270935E-2</v>
      </c>
      <c r="F83" s="1">
        <f ca="1">F23+NORMINV(RAND(),0,'Total-Smoothed'!$AG$2)</f>
        <v>-2.6139421492215334E-2</v>
      </c>
      <c r="G83" s="1">
        <f ca="1">G23+NORMINV(RAND(),0,'Total-Smoothed'!$AG$2)</f>
        <v>0.12937819202740722</v>
      </c>
      <c r="H83" s="1">
        <f ca="1">H23+NORMINV(RAND(),0,'Total-Smoothed'!$AG$2)</f>
        <v>-8.2451867168019943E-2</v>
      </c>
      <c r="I83" s="1">
        <f ca="1">I23+NORMINV(RAND(),0,'Total-Smoothed'!$AG$2)</f>
        <v>0.11750916383463386</v>
      </c>
      <c r="J83" s="1">
        <f ca="1">J23+NORMINV(RAND(),0,'Total-Smoothed'!$AG$2)</f>
        <v>1.1590959532114501E-2</v>
      </c>
      <c r="K83" s="1">
        <f ca="1">K23+NORMINV(RAND(),0,'Total-Smoothed'!$AG$2)</f>
        <v>-0.12602949799241484</v>
      </c>
      <c r="L83" s="1">
        <f ca="1">L23+NORMINV(RAND(),0,'Total-Smoothed'!$AG$2)</f>
        <v>1.0734625999576293</v>
      </c>
      <c r="M83" s="1">
        <f ca="1">M23+NORMINV(RAND(),0,'Total-Smoothed'!$AG$2)</f>
        <v>0.17033796752079805</v>
      </c>
      <c r="N83" s="1">
        <f ca="1">N23+NORMINV(RAND(),0,'Total-Smoothed'!$AG$2)</f>
        <v>0.90636537602681955</v>
      </c>
      <c r="O83" s="1">
        <f ca="1">O23+NORMINV(RAND(),0,'Total-Smoothed'!$AG$2)</f>
        <v>0.13976363748785534</v>
      </c>
      <c r="P83" s="1">
        <f ca="1">P23+NORMINV(RAND(),0,'Total-Smoothed'!$AG$2)</f>
        <v>-0.19666884086072534</v>
      </c>
      <c r="Q83" s="1">
        <f ca="1">Q23+NORMINV(RAND(),0,'Total-Smoothed'!$AG$2)</f>
        <v>0.31585215938895167</v>
      </c>
      <c r="R83" s="1">
        <f ca="1">R23+NORMINV(RAND(),0,'Total-Smoothed'!$AG$2)</f>
        <v>0.16341136710620516</v>
      </c>
      <c r="S83" s="1">
        <f ca="1">S23+NORMINV(RAND(),0,'Total-Smoothed'!$AG$2)</f>
        <v>0.27124113693872581</v>
      </c>
      <c r="T83" s="1">
        <f ca="1">T23+NORMINV(RAND(),0,'Total-Smoothed'!$AG$2)</f>
        <v>7.4529104111899905E-2</v>
      </c>
      <c r="U83" s="1">
        <f ca="1">U23+NORMINV(RAND(),0,'Total-Smoothed'!$AG$2)</f>
        <v>-0.12370890808502985</v>
      </c>
      <c r="V83" s="1">
        <f ca="1">V23+NORMINV(RAND(),0,'Total-Smoothed'!$AG$2)</f>
        <v>1.6730737802948606E-2</v>
      </c>
      <c r="W83" s="1">
        <f ca="1">W23+NORMINV(RAND(),0,'Total-Smoothed'!$AG$2)</f>
        <v>-0.15227145323062741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0.22315330909148517</v>
      </c>
      <c r="E84" s="1">
        <f ca="1">E24+NORMINV(RAND(),0,'Total-Smoothed'!$AG$2)</f>
        <v>-5.0085326961237304E-2</v>
      </c>
      <c r="F84" s="1">
        <f ca="1">F24+NORMINV(RAND(),0,'Total-Smoothed'!$AG$2)</f>
        <v>0.25702507419786413</v>
      </c>
      <c r="G84" s="1">
        <f ca="1">G24+NORMINV(RAND(),0,'Total-Smoothed'!$AG$2)</f>
        <v>0.11792338589185079</v>
      </c>
      <c r="H84" s="1">
        <f ca="1">H24+NORMINV(RAND(),0,'Total-Smoothed'!$AG$2)</f>
        <v>0.18815137540195115</v>
      </c>
      <c r="I84" s="1">
        <f ca="1">I24+NORMINV(RAND(),0,'Total-Smoothed'!$AG$2)</f>
        <v>0.13858672685468351</v>
      </c>
      <c r="J84" s="1">
        <f ca="1">J24+NORMINV(RAND(),0,'Total-Smoothed'!$AG$2)</f>
        <v>7.9263390194098587E-2</v>
      </c>
      <c r="K84" s="1">
        <f ca="1">K24+NORMINV(RAND(),0,'Total-Smoothed'!$AG$2)</f>
        <v>8.8191432367492884E-2</v>
      </c>
      <c r="L84" s="1">
        <f ca="1">L24+NORMINV(RAND(),0,'Total-Smoothed'!$AG$2)</f>
        <v>1.0377421314895949</v>
      </c>
      <c r="M84" s="1">
        <f ca="1">M24+NORMINV(RAND(),0,'Total-Smoothed'!$AG$2)</f>
        <v>-3.1673884114767369E-2</v>
      </c>
      <c r="N84" s="1">
        <f ca="1">N24+NORMINV(RAND(),0,'Total-Smoothed'!$AG$2)</f>
        <v>0.84405024823811636</v>
      </c>
      <c r="O84" s="1">
        <f ca="1">O24+NORMINV(RAND(),0,'Total-Smoothed'!$AG$2)</f>
        <v>7.6458932253341064E-2</v>
      </c>
      <c r="P84" s="1">
        <f ca="1">P24+NORMINV(RAND(),0,'Total-Smoothed'!$AG$2)</f>
        <v>-3.4180753383220776E-2</v>
      </c>
      <c r="Q84" s="1">
        <f ca="1">Q24+NORMINV(RAND(),0,'Total-Smoothed'!$AG$2)</f>
        <v>9.7296805191545585E-2</v>
      </c>
      <c r="R84" s="1">
        <f ca="1">R24+NORMINV(RAND(),0,'Total-Smoothed'!$AG$2)</f>
        <v>0.4804064204833971</v>
      </c>
      <c r="S84" s="1">
        <f ca="1">S24+NORMINV(RAND(),0,'Total-Smoothed'!$AG$2)</f>
        <v>-0.15153624542073221</v>
      </c>
      <c r="T84" s="1">
        <f ca="1">T24+NORMINV(RAND(),0,'Total-Smoothed'!$AG$2)</f>
        <v>-0.12800168081645655</v>
      </c>
      <c r="U84" s="1">
        <f ca="1">U24+NORMINV(RAND(),0,'Total-Smoothed'!$AG$2)</f>
        <v>0.35420501530109499</v>
      </c>
      <c r="V84" s="1">
        <f ca="1">V24+NORMINV(RAND(),0,'Total-Smoothed'!$AG$2)</f>
        <v>6.6446727492010527E-2</v>
      </c>
      <c r="W84" s="1">
        <f ca="1">W24+NORMINV(RAND(),0,'Total-Smoothed'!$AG$2)</f>
        <v>0.32039958122850976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0.10887444758652347</v>
      </c>
      <c r="E85" s="1">
        <f ca="1">E25+NORMINV(RAND(),0,'Total-Smoothed'!$AG$2)</f>
        <v>0.158733629146315</v>
      </c>
      <c r="F85" s="1">
        <f ca="1">F25+NORMINV(RAND(),0,'Total-Smoothed'!$AG$2)</f>
        <v>-1.4388237736083147E-2</v>
      </c>
      <c r="G85" s="1">
        <f ca="1">G25+NORMINV(RAND(),0,'Total-Smoothed'!$AG$2)</f>
        <v>0.12446691294277229</v>
      </c>
      <c r="H85" s="1">
        <f ca="1">H25+NORMINV(RAND(),0,'Total-Smoothed'!$AG$2)</f>
        <v>-4.4928560248610139E-2</v>
      </c>
      <c r="I85" s="1">
        <f ca="1">I25+NORMINV(RAND(),0,'Total-Smoothed'!$AG$2)</f>
        <v>-2.0996987810545393E-2</v>
      </c>
      <c r="J85" s="1">
        <f ca="1">J25+NORMINV(RAND(),0,'Total-Smoothed'!$AG$2)</f>
        <v>0.21165199561208811</v>
      </c>
      <c r="K85" s="1">
        <f ca="1">K25+NORMINV(RAND(),0,'Total-Smoothed'!$AG$2)</f>
        <v>-3.350512787068631E-2</v>
      </c>
      <c r="L85" s="1">
        <f ca="1">L25+NORMINV(RAND(),0,'Total-Smoothed'!$AG$2)</f>
        <v>1.0898242169286698</v>
      </c>
      <c r="M85" s="1">
        <f ca="1">M25+NORMINV(RAND(),0,'Total-Smoothed'!$AG$2)</f>
        <v>8.3354045110782468E-2</v>
      </c>
      <c r="N85" s="1">
        <f ca="1">N25+NORMINV(RAND(),0,'Total-Smoothed'!$AG$2)</f>
        <v>0.23816916634154289</v>
      </c>
      <c r="O85" s="1">
        <f ca="1">O25+NORMINV(RAND(),0,'Total-Smoothed'!$AG$2)</f>
        <v>0.82289077776187514</v>
      </c>
      <c r="P85" s="1">
        <f ca="1">P25+NORMINV(RAND(),0,'Total-Smoothed'!$AG$2)</f>
        <v>0.78675424798081683</v>
      </c>
      <c r="Q85" s="1">
        <f ca="1">Q25+NORMINV(RAND(),0,'Total-Smoothed'!$AG$2)</f>
        <v>1.0678528280358743</v>
      </c>
      <c r="R85" s="1">
        <f ca="1">R25+NORMINV(RAND(),0,'Total-Smoothed'!$AG$2)</f>
        <v>0.56823716276074265</v>
      </c>
      <c r="S85" s="1">
        <f ca="1">S25+NORMINV(RAND(),0,'Total-Smoothed'!$AG$2)</f>
        <v>4.0342532915426055E-2</v>
      </c>
      <c r="T85" s="1">
        <f ca="1">T25+NORMINV(RAND(),0,'Total-Smoothed'!$AG$2)</f>
        <v>0.26711645839076303</v>
      </c>
      <c r="U85" s="1">
        <f ca="1">U25+NORMINV(RAND(),0,'Total-Smoothed'!$AG$2)</f>
        <v>0.10777320810051155</v>
      </c>
      <c r="V85" s="1">
        <f ca="1">V25+NORMINV(RAND(),0,'Total-Smoothed'!$AG$2)</f>
        <v>0.93761546143646912</v>
      </c>
      <c r="W85" s="1">
        <f ca="1">W25+NORMINV(RAND(),0,'Total-Smoothed'!$AG$2)</f>
        <v>-3.7684168129261258E-2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-9.4682144201654078E-2</v>
      </c>
      <c r="E86" s="1">
        <f ca="1">E26+NORMINV(RAND(),0,'Total-Smoothed'!$AG$2)</f>
        <v>0.10350474148385241</v>
      </c>
      <c r="F86" s="1">
        <f ca="1">F26+NORMINV(RAND(),0,'Total-Smoothed'!$AG$2)</f>
        <v>-0.21862816861353002</v>
      </c>
      <c r="G86" s="1">
        <f ca="1">G26+NORMINV(RAND(),0,'Total-Smoothed'!$AG$2)</f>
        <v>5.9616413745944688E-2</v>
      </c>
      <c r="H86" s="1">
        <f ca="1">H26+NORMINV(RAND(),0,'Total-Smoothed'!$AG$2)</f>
        <v>0.12455952790215438</v>
      </c>
      <c r="I86" s="1">
        <f ca="1">I26+NORMINV(RAND(),0,'Total-Smoothed'!$AG$2)</f>
        <v>7.815683881561987E-3</v>
      </c>
      <c r="J86" s="1">
        <f ca="1">J26+NORMINV(RAND(),0,'Total-Smoothed'!$AG$2)</f>
        <v>-9.0565377963633363E-3</v>
      </c>
      <c r="K86" s="1">
        <f ca="1">K26+NORMINV(RAND(),0,'Total-Smoothed'!$AG$2)</f>
        <v>-6.3124774927973033E-3</v>
      </c>
      <c r="L86" s="1">
        <f ca="1">L26+NORMINV(RAND(),0,'Total-Smoothed'!$AG$2)</f>
        <v>0.99145658933765146</v>
      </c>
      <c r="M86" s="1">
        <f ca="1">M26+NORMINV(RAND(),0,'Total-Smoothed'!$AG$2)</f>
        <v>-3.7939328331914685E-2</v>
      </c>
      <c r="N86" s="1">
        <f ca="1">N26+NORMINV(RAND(),0,'Total-Smoothed'!$AG$2)</f>
        <v>9.8595666046635486E-2</v>
      </c>
      <c r="O86" s="1">
        <f ca="1">O26+NORMINV(RAND(),0,'Total-Smoothed'!$AG$2)</f>
        <v>0.29905140271066089</v>
      </c>
      <c r="P86" s="1">
        <f ca="1">P26+NORMINV(RAND(),0,'Total-Smoothed'!$AG$2)</f>
        <v>1.8711935849983999E-2</v>
      </c>
      <c r="Q86" s="1">
        <f ca="1">Q26+NORMINV(RAND(),0,'Total-Smoothed'!$AG$2)</f>
        <v>0.58121240631460469</v>
      </c>
      <c r="R86" s="1">
        <f ca="1">R26+NORMINV(RAND(),0,'Total-Smoothed'!$AG$2)</f>
        <v>0.41805449047106624</v>
      </c>
      <c r="S86" s="1">
        <f ca="1">S26+NORMINV(RAND(),0,'Total-Smoothed'!$AG$2)</f>
        <v>0.34830905023025011</v>
      </c>
      <c r="T86" s="1">
        <f ca="1">T26+NORMINV(RAND(),0,'Total-Smoothed'!$AG$2)</f>
        <v>-0.12136407602138112</v>
      </c>
      <c r="U86" s="1">
        <f ca="1">U26+NORMINV(RAND(),0,'Total-Smoothed'!$AG$2)</f>
        <v>2.9127125435444601E-2</v>
      </c>
      <c r="V86" s="1">
        <f ca="1">V26+NORMINV(RAND(),0,'Total-Smoothed'!$AG$2)</f>
        <v>0.86777049546532903</v>
      </c>
      <c r="W86" s="1">
        <f ca="1">W26+NORMINV(RAND(),0,'Total-Smoothed'!$AG$2)</f>
        <v>6.4930551276172851E-2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-0.11345861190917798</v>
      </c>
      <c r="E87" s="1">
        <f ca="1">E27+NORMINV(RAND(),0,'Total-Smoothed'!$AG$2)</f>
        <v>7.8861551360369125E-2</v>
      </c>
      <c r="F87" s="1">
        <f ca="1">F27+NORMINV(RAND(),0,'Total-Smoothed'!$AG$2)</f>
        <v>-3.7170870287749028E-2</v>
      </c>
      <c r="G87" s="1">
        <f ca="1">G27+NORMINV(RAND(),0,'Total-Smoothed'!$AG$2)</f>
        <v>-6.9473831418842225E-2</v>
      </c>
      <c r="H87" s="1">
        <f ca="1">H27+NORMINV(RAND(),0,'Total-Smoothed'!$AG$2)</f>
        <v>-4.8996189815302293E-2</v>
      </c>
      <c r="I87" s="1">
        <f ca="1">I27+NORMINV(RAND(),0,'Total-Smoothed'!$AG$2)</f>
        <v>-1.4150375288832298E-3</v>
      </c>
      <c r="J87" s="1">
        <f ca="1">J27+NORMINV(RAND(),0,'Total-Smoothed'!$AG$2)</f>
        <v>-0.16880076247339876</v>
      </c>
      <c r="K87" s="1">
        <f ca="1">K27+NORMINV(RAND(),0,'Total-Smoothed'!$AG$2)</f>
        <v>-0.15549536800673172</v>
      </c>
      <c r="L87" s="1">
        <f ca="1">L27+NORMINV(RAND(),0,'Total-Smoothed'!$AG$2)</f>
        <v>1.0079004917335086</v>
      </c>
      <c r="M87" s="1">
        <f ca="1">M27+NORMINV(RAND(),0,'Total-Smoothed'!$AG$2)</f>
        <v>1.7672972296966707E-3</v>
      </c>
      <c r="N87" s="1">
        <f ca="1">N27+NORMINV(RAND(),0,'Total-Smoothed'!$AG$2)</f>
        <v>1.0199018217774583</v>
      </c>
      <c r="O87" s="1">
        <f ca="1">O27+NORMINV(RAND(),0,'Total-Smoothed'!$AG$2)</f>
        <v>0.83473531622645969</v>
      </c>
      <c r="P87" s="1">
        <f ca="1">P27+NORMINV(RAND(),0,'Total-Smoothed'!$AG$2)</f>
        <v>0.90832695668649244</v>
      </c>
      <c r="Q87" s="1">
        <f ca="1">Q27+NORMINV(RAND(),0,'Total-Smoothed'!$AG$2)</f>
        <v>6.0749463252100552E-2</v>
      </c>
      <c r="R87" s="1">
        <f ca="1">R27+NORMINV(RAND(),0,'Total-Smoothed'!$AG$2)</f>
        <v>0.45130931703688304</v>
      </c>
      <c r="S87" s="1">
        <f ca="1">S27+NORMINV(RAND(),0,'Total-Smoothed'!$AG$2)</f>
        <v>8.016761051878607E-2</v>
      </c>
      <c r="T87" s="1">
        <f ca="1">T27+NORMINV(RAND(),0,'Total-Smoothed'!$AG$2)</f>
        <v>5.5923407834431926E-3</v>
      </c>
      <c r="U87" s="1">
        <f ca="1">U27+NORMINV(RAND(),0,'Total-Smoothed'!$AG$2)</f>
        <v>3.670185813658438E-2</v>
      </c>
      <c r="V87" s="1">
        <f ca="1">V27+NORMINV(RAND(),0,'Total-Smoothed'!$AG$2)</f>
        <v>-1.209793123966639E-2</v>
      </c>
      <c r="W87" s="1">
        <f ca="1">W27+NORMINV(RAND(),0,'Total-Smoothed'!$AG$2)</f>
        <v>3.5438315203158356E-2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-0.18869051317538216</v>
      </c>
      <c r="E88" s="1">
        <f ca="1">E28+NORMINV(RAND(),0,'Total-Smoothed'!$AG$2)</f>
        <v>0.30791832283201775</v>
      </c>
      <c r="F88" s="1">
        <f ca="1">F28+NORMINV(RAND(),0,'Total-Smoothed'!$AG$2)</f>
        <v>-6.1139953789967436E-2</v>
      </c>
      <c r="G88" s="1">
        <f ca="1">G28+NORMINV(RAND(),0,'Total-Smoothed'!$AG$2)</f>
        <v>5.1568889992022207E-2</v>
      </c>
      <c r="H88" s="1">
        <f ca="1">H28+NORMINV(RAND(),0,'Total-Smoothed'!$AG$2)</f>
        <v>0.11826714113011777</v>
      </c>
      <c r="I88" s="1">
        <f ca="1">I28+NORMINV(RAND(),0,'Total-Smoothed'!$AG$2)</f>
        <v>0.16933011411789003</v>
      </c>
      <c r="J88" s="1">
        <f ca="1">J28+NORMINV(RAND(),0,'Total-Smoothed'!$AG$2)</f>
        <v>-7.8417974290902762E-2</v>
      </c>
      <c r="K88" s="1">
        <f ca="1">K28+NORMINV(RAND(),0,'Total-Smoothed'!$AG$2)</f>
        <v>-4.9330413164130824E-2</v>
      </c>
      <c r="L88" s="1">
        <f ca="1">L28+NORMINV(RAND(),0,'Total-Smoothed'!$AG$2)</f>
        <v>0.86917746775700311</v>
      </c>
      <c r="M88" s="1">
        <f ca="1">M28+NORMINV(RAND(),0,'Total-Smoothed'!$AG$2)</f>
        <v>-5.6875240753520649E-2</v>
      </c>
      <c r="N88" s="1">
        <f ca="1">N28+NORMINV(RAND(),0,'Total-Smoothed'!$AG$2)</f>
        <v>0.48176603884506719</v>
      </c>
      <c r="O88" s="1">
        <f ca="1">O28+NORMINV(RAND(),0,'Total-Smoothed'!$AG$2)</f>
        <v>0.37852111198797123</v>
      </c>
      <c r="P88" s="1">
        <f ca="1">P28+NORMINV(RAND(),0,'Total-Smoothed'!$AG$2)</f>
        <v>0.95166109079082395</v>
      </c>
      <c r="Q88" s="1">
        <f ca="1">Q28+NORMINV(RAND(),0,'Total-Smoothed'!$AG$2)</f>
        <v>0.90536581761094514</v>
      </c>
      <c r="R88" s="1">
        <f ca="1">R28+NORMINV(RAND(),0,'Total-Smoothed'!$AG$2)</f>
        <v>0.15058912421433518</v>
      </c>
      <c r="S88" s="1">
        <f ca="1">S28+NORMINV(RAND(),0,'Total-Smoothed'!$AG$2)</f>
        <v>-3.8728212308695525E-2</v>
      </c>
      <c r="T88" s="1">
        <f ca="1">T28+NORMINV(RAND(),0,'Total-Smoothed'!$AG$2)</f>
        <v>9.508918600497419E-3</v>
      </c>
      <c r="U88" s="1">
        <f ca="1">U28+NORMINV(RAND(),0,'Total-Smoothed'!$AG$2)</f>
        <v>0.55751457518142944</v>
      </c>
      <c r="V88" s="1">
        <f ca="1">V28+NORMINV(RAND(),0,'Total-Smoothed'!$AG$2)</f>
        <v>0.85677704637249907</v>
      </c>
      <c r="W88" s="1">
        <f ca="1">W28+NORMINV(RAND(),0,'Total-Smoothed'!$AG$2)</f>
        <v>-8.68978445691658E-3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2.0680479528094459E-3</v>
      </c>
      <c r="E89" s="1">
        <f ca="1">E29+NORMINV(RAND(),0,'Total-Smoothed'!$AG$2)</f>
        <v>5.8381684834003425E-2</v>
      </c>
      <c r="F89" s="1">
        <f ca="1">F29+NORMINV(RAND(),0,'Total-Smoothed'!$AG$2)</f>
        <v>6.8213045554707627E-2</v>
      </c>
      <c r="G89" s="1">
        <f ca="1">G29+NORMINV(RAND(),0,'Total-Smoothed'!$AG$2)</f>
        <v>2.3100531167945783E-2</v>
      </c>
      <c r="H89" s="1">
        <f ca="1">H29+NORMINV(RAND(),0,'Total-Smoothed'!$AG$2)</f>
        <v>5.579103407632538E-2</v>
      </c>
      <c r="I89" s="1">
        <f ca="1">I29+NORMINV(RAND(),0,'Total-Smoothed'!$AG$2)</f>
        <v>-0.13389868991048062</v>
      </c>
      <c r="J89" s="1">
        <f ca="1">J29+NORMINV(RAND(),0,'Total-Smoothed'!$AG$2)</f>
        <v>-8.6406875299570959E-2</v>
      </c>
      <c r="K89" s="1">
        <f ca="1">K29+NORMINV(RAND(),0,'Total-Smoothed'!$AG$2)</f>
        <v>0.12733714135635676</v>
      </c>
      <c r="L89" s="1">
        <f ca="1">L29+NORMINV(RAND(),0,'Total-Smoothed'!$AG$2)</f>
        <v>1.1204967916539699</v>
      </c>
      <c r="M89" s="1">
        <f ca="1">M29+NORMINV(RAND(),0,'Total-Smoothed'!$AG$2)</f>
        <v>0.10263424398166626</v>
      </c>
      <c r="N89" s="1">
        <f ca="1">N29+NORMINV(RAND(),0,'Total-Smoothed'!$AG$2)</f>
        <v>0.34469179054847637</v>
      </c>
      <c r="O89" s="1">
        <f ca="1">O29+NORMINV(RAND(),0,'Total-Smoothed'!$AG$2)</f>
        <v>0.20782747272280067</v>
      </c>
      <c r="P89" s="1">
        <f ca="1">P29+NORMINV(RAND(),0,'Total-Smoothed'!$AG$2)</f>
        <v>-7.8350114649541669E-2</v>
      </c>
      <c r="Q89" s="1">
        <f ca="1">Q29+NORMINV(RAND(),0,'Total-Smoothed'!$AG$2)</f>
        <v>0.91129533866709589</v>
      </c>
      <c r="R89" s="1">
        <f ca="1">R29+NORMINV(RAND(),0,'Total-Smoothed'!$AG$2)</f>
        <v>0.41351717447395847</v>
      </c>
      <c r="S89" s="1">
        <f ca="1">S29+NORMINV(RAND(),0,'Total-Smoothed'!$AG$2)</f>
        <v>-9.4497834133073014E-3</v>
      </c>
      <c r="T89" s="1">
        <f ca="1">T29+NORMINV(RAND(),0,'Total-Smoothed'!$AG$2)</f>
        <v>-1.491133066249232E-2</v>
      </c>
      <c r="U89" s="1">
        <f ca="1">U29+NORMINV(RAND(),0,'Total-Smoothed'!$AG$2)</f>
        <v>4.1965314673498844E-2</v>
      </c>
      <c r="V89" s="1">
        <f ca="1">V29+NORMINV(RAND(),0,'Total-Smoothed'!$AG$2)</f>
        <v>0.37035115044519229</v>
      </c>
      <c r="W89" s="1">
        <f ca="1">W29+NORMINV(RAND(),0,'Total-Smoothed'!$AG$2)</f>
        <v>-6.8486322493504129E-2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0.11889337170619926</v>
      </c>
      <c r="E90" s="1">
        <f ca="1">E30+NORMINV(RAND(),0,'Total-Smoothed'!$AG$2)</f>
        <v>-3.0099599820883415E-2</v>
      </c>
      <c r="F90" s="1">
        <f ca="1">F30+NORMINV(RAND(),0,'Total-Smoothed'!$AG$2)</f>
        <v>2.7719204628888324E-2</v>
      </c>
      <c r="G90" s="1">
        <f ca="1">G30+NORMINV(RAND(),0,'Total-Smoothed'!$AG$2)</f>
        <v>-3.9991400322114463E-2</v>
      </c>
      <c r="H90" s="1">
        <f ca="1">H30+NORMINV(RAND(),0,'Total-Smoothed'!$AG$2)</f>
        <v>0.18582893498695582</v>
      </c>
      <c r="I90" s="1">
        <f ca="1">I30+NORMINV(RAND(),0,'Total-Smoothed'!$AG$2)</f>
        <v>0.14041268096578982</v>
      </c>
      <c r="J90" s="1">
        <f ca="1">J30+NORMINV(RAND(),0,'Total-Smoothed'!$AG$2)</f>
        <v>-9.588017827210929E-2</v>
      </c>
      <c r="K90" s="1">
        <f ca="1">K30+NORMINV(RAND(),0,'Total-Smoothed'!$AG$2)</f>
        <v>3.8025420692971885E-3</v>
      </c>
      <c r="L90" s="1">
        <f ca="1">L30+NORMINV(RAND(),0,'Total-Smoothed'!$AG$2)</f>
        <v>0.81236525061698472</v>
      </c>
      <c r="M90" s="1">
        <f ca="1">M30+NORMINV(RAND(),0,'Total-Smoothed'!$AG$2)</f>
        <v>3.0909387459414739E-2</v>
      </c>
      <c r="N90" s="1">
        <f ca="1">N30+NORMINV(RAND(),0,'Total-Smoothed'!$AG$2)</f>
        <v>0.87065638434063741</v>
      </c>
      <c r="O90" s="1">
        <f ca="1">O30+NORMINV(RAND(),0,'Total-Smoothed'!$AG$2)</f>
        <v>0.2421400363815365</v>
      </c>
      <c r="P90" s="1">
        <f ca="1">P30+NORMINV(RAND(),0,'Total-Smoothed'!$AG$2)</f>
        <v>0.16509857297645009</v>
      </c>
      <c r="Q90" s="1">
        <f ca="1">Q30+NORMINV(RAND(),0,'Total-Smoothed'!$AG$2)</f>
        <v>0.14137083381113189</v>
      </c>
      <c r="R90" s="1">
        <f ca="1">R30+NORMINV(RAND(),0,'Total-Smoothed'!$AG$2)</f>
        <v>0.23093438970754329</v>
      </c>
      <c r="S90" s="1">
        <f ca="1">S30+NORMINV(RAND(),0,'Total-Smoothed'!$AG$2)</f>
        <v>0.17363283883432207</v>
      </c>
      <c r="T90" s="1">
        <f ca="1">T30+NORMINV(RAND(),0,'Total-Smoothed'!$AG$2)</f>
        <v>9.1719568654387816E-3</v>
      </c>
      <c r="U90" s="1">
        <f ca="1">U30+NORMINV(RAND(),0,'Total-Smoothed'!$AG$2)</f>
        <v>4.956829616392143E-2</v>
      </c>
      <c r="V90" s="1">
        <f ca="1">V30+NORMINV(RAND(),0,'Total-Smoothed'!$AG$2)</f>
        <v>-9.5951261015984612E-2</v>
      </c>
      <c r="W90" s="1">
        <f ca="1">W30+NORMINV(RAND(),0,'Total-Smoothed'!$AG$2)</f>
        <v>7.5640208983911245E-2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-1.018041496053035E-2</v>
      </c>
      <c r="E91" s="1">
        <f ca="1">E31+NORMINV(RAND(),0,'Total-Smoothed'!$AG$2)</f>
        <v>-4.4457540059578401E-2</v>
      </c>
      <c r="F91" s="1">
        <f ca="1">F31+NORMINV(RAND(),0,'Total-Smoothed'!$AG$2)</f>
        <v>1.9589502075985477E-2</v>
      </c>
      <c r="G91" s="1">
        <f ca="1">G31+NORMINV(RAND(),0,'Total-Smoothed'!$AG$2)</f>
        <v>-8.5009716129770665E-2</v>
      </c>
      <c r="H91" s="1">
        <f ca="1">H31+NORMINV(RAND(),0,'Total-Smoothed'!$AG$2)</f>
        <v>0.11925713371886976</v>
      </c>
      <c r="I91" s="1">
        <f ca="1">I31+NORMINV(RAND(),0,'Total-Smoothed'!$AG$2)</f>
        <v>0.10648889130238086</v>
      </c>
      <c r="J91" s="1">
        <f ca="1">J31+NORMINV(RAND(),0,'Total-Smoothed'!$AG$2)</f>
        <v>0.15714203468833154</v>
      </c>
      <c r="K91" s="1">
        <f ca="1">K31+NORMINV(RAND(),0,'Total-Smoothed'!$AG$2)</f>
        <v>-2.2646100742908161E-2</v>
      </c>
      <c r="L91" s="1">
        <f ca="1">L31+NORMINV(RAND(),0,'Total-Smoothed'!$AG$2)</f>
        <v>0.82703718089517242</v>
      </c>
      <c r="M91" s="1">
        <f ca="1">M31+NORMINV(RAND(),0,'Total-Smoothed'!$AG$2)</f>
        <v>-1.5035087334182341E-2</v>
      </c>
      <c r="N91" s="1">
        <f ca="1">N31+NORMINV(RAND(),0,'Total-Smoothed'!$AG$2)</f>
        <v>0.18894649005284736</v>
      </c>
      <c r="O91" s="1">
        <f ca="1">O31+NORMINV(RAND(),0,'Total-Smoothed'!$AG$2)</f>
        <v>-7.0220726579091119E-2</v>
      </c>
      <c r="P91" s="1">
        <f ca="1">P31+NORMINV(RAND(),0,'Total-Smoothed'!$AG$2)</f>
        <v>1.0012491098553722</v>
      </c>
      <c r="Q91" s="1">
        <f ca="1">Q31+NORMINV(RAND(),0,'Total-Smoothed'!$AG$2)</f>
        <v>0.51141144104546077</v>
      </c>
      <c r="R91" s="1">
        <f ca="1">R31+NORMINV(RAND(),0,'Total-Smoothed'!$AG$2)</f>
        <v>0.39614019981541054</v>
      </c>
      <c r="S91" s="1">
        <f ca="1">S31+NORMINV(RAND(),0,'Total-Smoothed'!$AG$2)</f>
        <v>0.17141000939628498</v>
      </c>
      <c r="T91" s="1">
        <f ca="1">T31+NORMINV(RAND(),0,'Total-Smoothed'!$AG$2)</f>
        <v>0.10883840959639289</v>
      </c>
      <c r="U91" s="1">
        <f ca="1">U31+NORMINV(RAND(),0,'Total-Smoothed'!$AG$2)</f>
        <v>0.55523782174073744</v>
      </c>
      <c r="V91" s="1">
        <f ca="1">V31+NORMINV(RAND(),0,'Total-Smoothed'!$AG$2)</f>
        <v>0.95725241040564746</v>
      </c>
      <c r="W91" s="1">
        <f ca="1">W31+NORMINV(RAND(),0,'Total-Smoothed'!$AG$2)</f>
        <v>-0.10000215100640442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0.12463760280086031</v>
      </c>
      <c r="E92" s="1">
        <f ca="1">E32+NORMINV(RAND(),0,'Total-Smoothed'!$AG$2)</f>
        <v>3.1265521714852258E-2</v>
      </c>
      <c r="F92" s="1">
        <f ca="1">F32+NORMINV(RAND(),0,'Total-Smoothed'!$AG$2)</f>
        <v>5.0834561969221991E-3</v>
      </c>
      <c r="G92" s="1">
        <f ca="1">G32+NORMINV(RAND(),0,'Total-Smoothed'!$AG$2)</f>
        <v>9.1567065022031768E-2</v>
      </c>
      <c r="H92" s="1">
        <f ca="1">H32+NORMINV(RAND(),0,'Total-Smoothed'!$AG$2)</f>
        <v>-6.3057258926388693E-2</v>
      </c>
      <c r="I92" s="1">
        <f ca="1">I32+NORMINV(RAND(),0,'Total-Smoothed'!$AG$2)</f>
        <v>-6.9223048825519704E-2</v>
      </c>
      <c r="J92" s="1">
        <f ca="1">J32+NORMINV(RAND(),0,'Total-Smoothed'!$AG$2)</f>
        <v>-0.12439475109015168</v>
      </c>
      <c r="K92" s="1">
        <f ca="1">K32+NORMINV(RAND(),0,'Total-Smoothed'!$AG$2)</f>
        <v>-0.19466470291714333</v>
      </c>
      <c r="L92" s="1">
        <f ca="1">L32+NORMINV(RAND(),0,'Total-Smoothed'!$AG$2)</f>
        <v>0.99541548022152504</v>
      </c>
      <c r="M92" s="1">
        <f ca="1">M32+NORMINV(RAND(),0,'Total-Smoothed'!$AG$2)</f>
        <v>7.5873894393069546E-2</v>
      </c>
      <c r="N92" s="1">
        <f ca="1">N32+NORMINV(RAND(),0,'Total-Smoothed'!$AG$2)</f>
        <v>0.54620361558885411</v>
      </c>
      <c r="O92" s="1">
        <f ca="1">O32+NORMINV(RAND(),0,'Total-Smoothed'!$AG$2)</f>
        <v>0.22459547016390877</v>
      </c>
      <c r="P92" s="1">
        <f ca="1">P32+NORMINV(RAND(),0,'Total-Smoothed'!$AG$2)</f>
        <v>0.88925789774169872</v>
      </c>
      <c r="Q92" s="1">
        <f ca="1">Q32+NORMINV(RAND(),0,'Total-Smoothed'!$AG$2)</f>
        <v>0.56610625888486488</v>
      </c>
      <c r="R92" s="1">
        <f ca="1">R32+NORMINV(RAND(),0,'Total-Smoothed'!$AG$2)</f>
        <v>0.27641039989359167</v>
      </c>
      <c r="S92" s="1">
        <f ca="1">S32+NORMINV(RAND(),0,'Total-Smoothed'!$AG$2)</f>
        <v>4.2638605343361786E-2</v>
      </c>
      <c r="T92" s="1">
        <f ca="1">T32+NORMINV(RAND(),0,'Total-Smoothed'!$AG$2)</f>
        <v>0.17881185533741983</v>
      </c>
      <c r="U92" s="1">
        <f ca="1">U32+NORMINV(RAND(),0,'Total-Smoothed'!$AG$2)</f>
        <v>1.0530511780220286</v>
      </c>
      <c r="V92" s="1">
        <f ca="1">V32+NORMINV(RAND(),0,'Total-Smoothed'!$AG$2)</f>
        <v>8.0117919880615687E-2</v>
      </c>
      <c r="W92" s="1">
        <f ca="1">W32+NORMINV(RAND(),0,'Total-Smoothed'!$AG$2)</f>
        <v>0.38267088948580874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9.0000272275913007E-2</v>
      </c>
      <c r="E93" s="1">
        <f ca="1">E33+NORMINV(RAND(),0,'Total-Smoothed'!$AG$2)</f>
        <v>-8.1533253754184284E-3</v>
      </c>
      <c r="F93" s="1">
        <f ca="1">F33+NORMINV(RAND(),0,'Total-Smoothed'!$AG$2)</f>
        <v>0.20988382117525503</v>
      </c>
      <c r="G93" s="1">
        <f ca="1">G33+NORMINV(RAND(),0,'Total-Smoothed'!$AG$2)</f>
        <v>0.26362013106233595</v>
      </c>
      <c r="H93" s="1">
        <f ca="1">H33+NORMINV(RAND(),0,'Total-Smoothed'!$AG$2)</f>
        <v>-3.7971143561115091E-3</v>
      </c>
      <c r="I93" s="1">
        <f ca="1">I33+NORMINV(RAND(),0,'Total-Smoothed'!$AG$2)</f>
        <v>-8.3265376558851995E-2</v>
      </c>
      <c r="J93" s="1">
        <f ca="1">J33+NORMINV(RAND(),0,'Total-Smoothed'!$AG$2)</f>
        <v>-0.13873734610357619</v>
      </c>
      <c r="K93" s="1">
        <f ca="1">K33+NORMINV(RAND(),0,'Total-Smoothed'!$AG$2)</f>
        <v>-0.15236353159069813</v>
      </c>
      <c r="L93" s="1">
        <f ca="1">L33+NORMINV(RAND(),0,'Total-Smoothed'!$AG$2)</f>
        <v>0.95443227187284674</v>
      </c>
      <c r="M93" s="1">
        <f ca="1">M33+NORMINV(RAND(),0,'Total-Smoothed'!$AG$2)</f>
        <v>-2.1416997554578147E-3</v>
      </c>
      <c r="N93" s="1">
        <f ca="1">N33+NORMINV(RAND(),0,'Total-Smoothed'!$AG$2)</f>
        <v>2.7710739588246686E-2</v>
      </c>
      <c r="O93" s="1">
        <f ca="1">O33+NORMINV(RAND(),0,'Total-Smoothed'!$AG$2)</f>
        <v>0.23466640513380646</v>
      </c>
      <c r="P93" s="1">
        <f ca="1">P33+NORMINV(RAND(),0,'Total-Smoothed'!$AG$2)</f>
        <v>-6.9800957258920451E-2</v>
      </c>
      <c r="Q93" s="1">
        <f ca="1">Q33+NORMINV(RAND(),0,'Total-Smoothed'!$AG$2)</f>
        <v>-0.17084751063943515</v>
      </c>
      <c r="R93" s="1">
        <f ca="1">R33+NORMINV(RAND(),0,'Total-Smoothed'!$AG$2)</f>
        <v>0.28435661907564758</v>
      </c>
      <c r="S93" s="1">
        <f ca="1">S33+NORMINV(RAND(),0,'Total-Smoothed'!$AG$2)</f>
        <v>0.33441633266586634</v>
      </c>
      <c r="T93" s="1">
        <f ca="1">T33+NORMINV(RAND(),0,'Total-Smoothed'!$AG$2)</f>
        <v>5.555341354570062E-2</v>
      </c>
      <c r="U93" s="1">
        <f ca="1">U33+NORMINV(RAND(),0,'Total-Smoothed'!$AG$2)</f>
        <v>3.7163046021260471E-3</v>
      </c>
      <c r="V93" s="1">
        <f ca="1">V33+NORMINV(RAND(),0,'Total-Smoothed'!$AG$2)</f>
        <v>0.23941018460517005</v>
      </c>
      <c r="W93" s="1">
        <f ca="1">W33+NORMINV(RAND(),0,'Total-Smoothed'!$AG$2)</f>
        <v>-6.2115096275632269E-2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0.11446735194566079</v>
      </c>
      <c r="E94" s="1">
        <f ca="1">E34+NORMINV(RAND(),0,'Total-Smoothed'!$AG$2)</f>
        <v>6.610822393306251E-2</v>
      </c>
      <c r="F94" s="1">
        <f ca="1">F34+NORMINV(RAND(),0,'Total-Smoothed'!$AG$2)</f>
        <v>-0.16191425391325467</v>
      </c>
      <c r="G94" s="1">
        <f ca="1">G34+NORMINV(RAND(),0,'Total-Smoothed'!$AG$2)</f>
        <v>3.0686103720084582E-2</v>
      </c>
      <c r="H94" s="1">
        <f ca="1">H34+NORMINV(RAND(),0,'Total-Smoothed'!$AG$2)</f>
        <v>0.13504381139534358</v>
      </c>
      <c r="I94" s="1">
        <f ca="1">I34+NORMINV(RAND(),0,'Total-Smoothed'!$AG$2)</f>
        <v>-6.9579586940494792E-2</v>
      </c>
      <c r="J94" s="1">
        <f ca="1">J34+NORMINV(RAND(),0,'Total-Smoothed'!$AG$2)</f>
        <v>7.0457108525315032E-2</v>
      </c>
      <c r="K94" s="1">
        <f ca="1">K34+NORMINV(RAND(),0,'Total-Smoothed'!$AG$2)</f>
        <v>-5.4848878989691909E-2</v>
      </c>
      <c r="L94" s="1">
        <f ca="1">L34+NORMINV(RAND(),0,'Total-Smoothed'!$AG$2)</f>
        <v>0.91548814760304353</v>
      </c>
      <c r="M94" s="1">
        <f ca="1">M34+NORMINV(RAND(),0,'Total-Smoothed'!$AG$2)</f>
        <v>0.14307168150969662</v>
      </c>
      <c r="N94" s="1">
        <f ca="1">N34+NORMINV(RAND(),0,'Total-Smoothed'!$AG$2)</f>
        <v>0.80176384376903942</v>
      </c>
      <c r="O94" s="1">
        <f ca="1">O34+NORMINV(RAND(),0,'Total-Smoothed'!$AG$2)</f>
        <v>0.38693050866092638</v>
      </c>
      <c r="P94" s="1">
        <f ca="1">P34+NORMINV(RAND(),0,'Total-Smoothed'!$AG$2)</f>
        <v>1.0332018020028795</v>
      </c>
      <c r="Q94" s="1">
        <f ca="1">Q34+NORMINV(RAND(),0,'Total-Smoothed'!$AG$2)</f>
        <v>2.4983087113329267E-2</v>
      </c>
      <c r="R94" s="1">
        <f ca="1">R34+NORMINV(RAND(),0,'Total-Smoothed'!$AG$2)</f>
        <v>0.28083556516889663</v>
      </c>
      <c r="S94" s="1">
        <f ca="1">S34+NORMINV(RAND(),0,'Total-Smoothed'!$AG$2)</f>
        <v>0.21472679696939467</v>
      </c>
      <c r="T94" s="1">
        <f ca="1">T34+NORMINV(RAND(),0,'Total-Smoothed'!$AG$2)</f>
        <v>8.4405247770046529E-2</v>
      </c>
      <c r="U94" s="1">
        <f ca="1">U34+NORMINV(RAND(),0,'Total-Smoothed'!$AG$2)</f>
        <v>0.11950348731962734</v>
      </c>
      <c r="V94" s="1">
        <f ca="1">V34+NORMINV(RAND(),0,'Total-Smoothed'!$AG$2)</f>
        <v>0.21574804076737686</v>
      </c>
      <c r="W94" s="1">
        <f ca="1">W34+NORMINV(RAND(),0,'Total-Smoothed'!$AG$2)</f>
        <v>5.313457397105107E-2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-0.10402197841474065</v>
      </c>
      <c r="E95" s="1">
        <f ca="1">E35+NORMINV(RAND(),0,'Total-Smoothed'!$AG$2)</f>
        <v>-2.1138494264021972E-2</v>
      </c>
      <c r="F95" s="1">
        <f ca="1">F35+NORMINV(RAND(),0,'Total-Smoothed'!$AG$2)</f>
        <v>0.22935667351173178</v>
      </c>
      <c r="G95" s="1">
        <f ca="1">G35+NORMINV(RAND(),0,'Total-Smoothed'!$AG$2)</f>
        <v>0.13380206480412543</v>
      </c>
      <c r="H95" s="1">
        <f ca="1">H35+NORMINV(RAND(),0,'Total-Smoothed'!$AG$2)</f>
        <v>9.9230264676383059E-2</v>
      </c>
      <c r="I95" s="1">
        <f ca="1">I35+NORMINV(RAND(),0,'Total-Smoothed'!$AG$2)</f>
        <v>9.923138978862342E-2</v>
      </c>
      <c r="J95" s="1">
        <f ca="1">J35+NORMINV(RAND(),0,'Total-Smoothed'!$AG$2)</f>
        <v>3.3219598528963848E-2</v>
      </c>
      <c r="K95" s="1">
        <f ca="1">K35+NORMINV(RAND(),0,'Total-Smoothed'!$AG$2)</f>
        <v>0.20966603060732422</v>
      </c>
      <c r="L95" s="1">
        <f ca="1">L35+NORMINV(RAND(),0,'Total-Smoothed'!$AG$2)</f>
        <v>0.8574851407576739</v>
      </c>
      <c r="M95" s="1">
        <f ca="1">M35+NORMINV(RAND(),0,'Total-Smoothed'!$AG$2)</f>
        <v>-0.16360388786296171</v>
      </c>
      <c r="N95" s="1">
        <f ca="1">N35+NORMINV(RAND(),0,'Total-Smoothed'!$AG$2)</f>
        <v>0.31205370314881348</v>
      </c>
      <c r="O95" s="1">
        <f ca="1">O35+NORMINV(RAND(),0,'Total-Smoothed'!$AG$2)</f>
        <v>-1.0869802088998549E-2</v>
      </c>
      <c r="P95" s="1">
        <f ca="1">P35+NORMINV(RAND(),0,'Total-Smoothed'!$AG$2)</f>
        <v>0.6751279060441141</v>
      </c>
      <c r="Q95" s="1">
        <f ca="1">Q35+NORMINV(RAND(),0,'Total-Smoothed'!$AG$2)</f>
        <v>0.42051416067038611</v>
      </c>
      <c r="R95" s="1">
        <f ca="1">R35+NORMINV(RAND(),0,'Total-Smoothed'!$AG$2)</f>
        <v>-0.13746447525656524</v>
      </c>
      <c r="S95" s="1">
        <f ca="1">S35+NORMINV(RAND(),0,'Total-Smoothed'!$AG$2)</f>
        <v>8.0865028902558256E-2</v>
      </c>
      <c r="T95" s="1">
        <f ca="1">T35+NORMINV(RAND(),0,'Total-Smoothed'!$AG$2)</f>
        <v>-1.7563413133833399E-2</v>
      </c>
      <c r="U95" s="1">
        <f ca="1">U35+NORMINV(RAND(),0,'Total-Smoothed'!$AG$2)</f>
        <v>1.0776709243878715</v>
      </c>
      <c r="V95" s="1">
        <f ca="1">V35+NORMINV(RAND(),0,'Total-Smoothed'!$AG$2)</f>
        <v>-3.9334650664686194E-3</v>
      </c>
      <c r="W95" s="1">
        <f ca="1">W35+NORMINV(RAND(),0,'Total-Smoothed'!$AG$2)</f>
        <v>-0.16333867579092787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-6.805694834881594E-2</v>
      </c>
      <c r="E96" s="1">
        <f ca="1">E36+NORMINV(RAND(),0,'Total-Smoothed'!$AG$2)</f>
        <v>-0.17837352490951464</v>
      </c>
      <c r="F96" s="1">
        <f ca="1">F36+NORMINV(RAND(),0,'Total-Smoothed'!$AG$2)</f>
        <v>7.326550119541414E-2</v>
      </c>
      <c r="G96" s="1">
        <f ca="1">G36+NORMINV(RAND(),0,'Total-Smoothed'!$AG$2)</f>
        <v>-4.7051277912562847E-2</v>
      </c>
      <c r="H96" s="1">
        <f ca="1">H36+NORMINV(RAND(),0,'Total-Smoothed'!$AG$2)</f>
        <v>-4.1077903213075181E-2</v>
      </c>
      <c r="I96" s="1">
        <f ca="1">I36+NORMINV(RAND(),0,'Total-Smoothed'!$AG$2)</f>
        <v>-0.19023356154233684</v>
      </c>
      <c r="J96" s="1">
        <f ca="1">J36+NORMINV(RAND(),0,'Total-Smoothed'!$AG$2)</f>
        <v>6.503940257470428E-2</v>
      </c>
      <c r="K96" s="1">
        <f ca="1">K36+NORMINV(RAND(),0,'Total-Smoothed'!$AG$2)</f>
        <v>7.0171095336620568E-2</v>
      </c>
      <c r="L96" s="1">
        <f ca="1">L36+NORMINV(RAND(),0,'Total-Smoothed'!$AG$2)</f>
        <v>1.0510944377870517</v>
      </c>
      <c r="M96" s="1">
        <f ca="1">M36+NORMINV(RAND(),0,'Total-Smoothed'!$AG$2)</f>
        <v>-0.10454474623430263</v>
      </c>
      <c r="N96" s="1">
        <f ca="1">N36+NORMINV(RAND(),0,'Total-Smoothed'!$AG$2)</f>
        <v>1.3874209699998051E-2</v>
      </c>
      <c r="O96" s="1">
        <f ca="1">O36+NORMINV(RAND(),0,'Total-Smoothed'!$AG$2)</f>
        <v>0.21485856921602275</v>
      </c>
      <c r="P96" s="1">
        <f ca="1">P36+NORMINV(RAND(),0,'Total-Smoothed'!$AG$2)</f>
        <v>1.0024462540420809</v>
      </c>
      <c r="Q96" s="1">
        <f ca="1">Q36+NORMINV(RAND(),0,'Total-Smoothed'!$AG$2)</f>
        <v>-0.18048747033406945</v>
      </c>
      <c r="R96" s="1">
        <f ca="1">R36+NORMINV(RAND(),0,'Total-Smoothed'!$AG$2)</f>
        <v>0.21334671970083266</v>
      </c>
      <c r="S96" s="1">
        <f ca="1">S36+NORMINV(RAND(),0,'Total-Smoothed'!$AG$2)</f>
        <v>5.2540873603191235E-2</v>
      </c>
      <c r="T96" s="1">
        <f ca="1">T36+NORMINV(RAND(),0,'Total-Smoothed'!$AG$2)</f>
        <v>0.53072773575054433</v>
      </c>
      <c r="U96" s="1">
        <f ca="1">U36+NORMINV(RAND(),0,'Total-Smoothed'!$AG$2)</f>
        <v>0.75882796917671713</v>
      </c>
      <c r="V96" s="1">
        <f ca="1">V36+NORMINV(RAND(),0,'Total-Smoothed'!$AG$2)</f>
        <v>0.89454081494104443</v>
      </c>
      <c r="W96" s="1">
        <f ca="1">W36+NORMINV(RAND(),0,'Total-Smoothed'!$AG$2)</f>
        <v>0.12991861674658231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5.5092274450214584E-2</v>
      </c>
      <c r="E97" s="1">
        <f ca="1">E37+NORMINV(RAND(),0,'Total-Smoothed'!$AG$2)</f>
        <v>3.645611723620585E-2</v>
      </c>
      <c r="F97" s="1">
        <f ca="1">F37+NORMINV(RAND(),0,'Total-Smoothed'!$AG$2)</f>
        <v>-5.9689472800309909E-2</v>
      </c>
      <c r="G97" s="1">
        <f ca="1">G37+NORMINV(RAND(),0,'Total-Smoothed'!$AG$2)</f>
        <v>0.10582556363242972</v>
      </c>
      <c r="H97" s="1">
        <f ca="1">H37+NORMINV(RAND(),0,'Total-Smoothed'!$AG$2)</f>
        <v>-8.071399540341348E-3</v>
      </c>
      <c r="I97" s="1">
        <f ca="1">I37+NORMINV(RAND(),0,'Total-Smoothed'!$AG$2)</f>
        <v>6.5478814595209101E-2</v>
      </c>
      <c r="J97" s="1">
        <f ca="1">J37+NORMINV(RAND(),0,'Total-Smoothed'!$AG$2)</f>
        <v>4.3769507541351949E-2</v>
      </c>
      <c r="K97" s="1">
        <f ca="1">K37+NORMINV(RAND(),0,'Total-Smoothed'!$AG$2)</f>
        <v>0.1697960784142315</v>
      </c>
      <c r="L97" s="1">
        <f ca="1">L37+NORMINV(RAND(),0,'Total-Smoothed'!$AG$2)</f>
        <v>1.1428542260313033</v>
      </c>
      <c r="M97" s="1">
        <f ca="1">M37+NORMINV(RAND(),0,'Total-Smoothed'!$AG$2)</f>
        <v>4.5485648169405868E-2</v>
      </c>
      <c r="N97" s="1">
        <f ca="1">N37+NORMINV(RAND(),0,'Total-Smoothed'!$AG$2)</f>
        <v>0.13574565547777068</v>
      </c>
      <c r="O97" s="1">
        <f ca="1">O37+NORMINV(RAND(),0,'Total-Smoothed'!$AG$2)</f>
        <v>0.77092818199281954</v>
      </c>
      <c r="P97" s="1">
        <f ca="1">P37+NORMINV(RAND(),0,'Total-Smoothed'!$AG$2)</f>
        <v>0.83086643531940352</v>
      </c>
      <c r="Q97" s="1">
        <f ca="1">Q37+NORMINV(RAND(),0,'Total-Smoothed'!$AG$2)</f>
        <v>6.4873998119267764E-2</v>
      </c>
      <c r="R97" s="1">
        <f ca="1">R37+NORMINV(RAND(),0,'Total-Smoothed'!$AG$2)</f>
        <v>0.31917787212132342</v>
      </c>
      <c r="S97" s="1">
        <f ca="1">S37+NORMINV(RAND(),0,'Total-Smoothed'!$AG$2)</f>
        <v>-0.17688769877444607</v>
      </c>
      <c r="T97" s="1">
        <f ca="1">T37+NORMINV(RAND(),0,'Total-Smoothed'!$AG$2)</f>
        <v>0.66600293455201565</v>
      </c>
      <c r="U97" s="1">
        <f ca="1">U37+NORMINV(RAND(),0,'Total-Smoothed'!$AG$2)</f>
        <v>0.86193410384016433</v>
      </c>
      <c r="V97" s="1">
        <f ca="1">V37+NORMINV(RAND(),0,'Total-Smoothed'!$AG$2)</f>
        <v>-8.8265528902552987E-2</v>
      </c>
      <c r="W97" s="1">
        <f ca="1">W37+NORMINV(RAND(),0,'Total-Smoothed'!$AG$2)</f>
        <v>0.15985221016174953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-7.9347339648195098E-2</v>
      </c>
      <c r="E98" s="1">
        <f ca="1">E38+NORMINV(RAND(),0,'Total-Smoothed'!$AG$2)</f>
        <v>2.5020964677003661E-2</v>
      </c>
      <c r="F98" s="1">
        <f ca="1">F38+NORMINV(RAND(),0,'Total-Smoothed'!$AG$2)</f>
        <v>0.14852418875242954</v>
      </c>
      <c r="G98" s="1">
        <f ca="1">G38+NORMINV(RAND(),0,'Total-Smoothed'!$AG$2)</f>
        <v>2.3626001938430025E-2</v>
      </c>
      <c r="H98" s="1">
        <f ca="1">H38+NORMINV(RAND(),0,'Total-Smoothed'!$AG$2)</f>
        <v>1.0343903548703764E-2</v>
      </c>
      <c r="I98" s="1">
        <f ca="1">I38+NORMINV(RAND(),0,'Total-Smoothed'!$AG$2)</f>
        <v>6.4198786563972335E-2</v>
      </c>
      <c r="J98" s="1">
        <f ca="1">J38+NORMINV(RAND(),0,'Total-Smoothed'!$AG$2)</f>
        <v>-0.15084430931878778</v>
      </c>
      <c r="K98" s="1">
        <f ca="1">K38+NORMINV(RAND(),0,'Total-Smoothed'!$AG$2)</f>
        <v>1.599573434202807E-2</v>
      </c>
      <c r="L98" s="1">
        <f ca="1">L38+NORMINV(RAND(),0,'Total-Smoothed'!$AG$2)</f>
        <v>1.0341960435953836</v>
      </c>
      <c r="M98" s="1">
        <f ca="1">M38+NORMINV(RAND(),0,'Total-Smoothed'!$AG$2)</f>
        <v>0.13158089185386987</v>
      </c>
      <c r="N98" s="1">
        <f ca="1">N38+NORMINV(RAND(),0,'Total-Smoothed'!$AG$2)</f>
        <v>0.13945600419947307</v>
      </c>
      <c r="O98" s="1">
        <f ca="1">O38+NORMINV(RAND(),0,'Total-Smoothed'!$AG$2)</f>
        <v>-8.0283996770387916E-2</v>
      </c>
      <c r="P98" s="1">
        <f ca="1">P38+NORMINV(RAND(),0,'Total-Smoothed'!$AG$2)</f>
        <v>0.35125389342027469</v>
      </c>
      <c r="Q98" s="1">
        <f ca="1">Q38+NORMINV(RAND(),0,'Total-Smoothed'!$AG$2)</f>
        <v>-5.5343268703646163E-3</v>
      </c>
      <c r="R98" s="1">
        <f ca="1">R38+NORMINV(RAND(),0,'Total-Smoothed'!$AG$2)</f>
        <v>0.1690175144645602</v>
      </c>
      <c r="S98" s="1">
        <f ca="1">S38+NORMINV(RAND(),0,'Total-Smoothed'!$AG$2)</f>
        <v>0.21123979116365321</v>
      </c>
      <c r="T98" s="1">
        <f ca="1">T38+NORMINV(RAND(),0,'Total-Smoothed'!$AG$2)</f>
        <v>-5.1811873176207536E-2</v>
      </c>
      <c r="U98" s="1">
        <f ca="1">U38+NORMINV(RAND(),0,'Total-Smoothed'!$AG$2)</f>
        <v>0.27850106025927168</v>
      </c>
      <c r="V98" s="1">
        <f ca="1">V38+NORMINV(RAND(),0,'Total-Smoothed'!$AG$2)</f>
        <v>4.4412578747926928E-3</v>
      </c>
      <c r="W98" s="1">
        <f ca="1">W38+NORMINV(RAND(),0,'Total-Smoothed'!$AG$2)</f>
        <v>0.19623097234826581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-4.6216164638705225E-2</v>
      </c>
      <c r="E99" s="1">
        <f ca="1">E39+NORMINV(RAND(),0,'Total-Smoothed'!$AG$2)</f>
        <v>-5.9995302115777131E-2</v>
      </c>
      <c r="F99" s="1">
        <f ca="1">F39+NORMINV(RAND(),0,'Total-Smoothed'!$AG$2)</f>
        <v>-7.8751091426274192E-2</v>
      </c>
      <c r="G99" s="1">
        <f ca="1">G39+NORMINV(RAND(),0,'Total-Smoothed'!$AG$2)</f>
        <v>3.3709970089162856E-2</v>
      </c>
      <c r="H99" s="1">
        <f ca="1">H39+NORMINV(RAND(),0,'Total-Smoothed'!$AG$2)</f>
        <v>-9.5340857934621895E-2</v>
      </c>
      <c r="I99" s="1">
        <f ca="1">I39+NORMINV(RAND(),0,'Total-Smoothed'!$AG$2)</f>
        <v>-6.8755190009789705E-4</v>
      </c>
      <c r="J99" s="1">
        <f ca="1">J39+NORMINV(RAND(),0,'Total-Smoothed'!$AG$2)</f>
        <v>0.12629204503286612</v>
      </c>
      <c r="K99" s="1">
        <f ca="1">K39+NORMINV(RAND(),0,'Total-Smoothed'!$AG$2)</f>
        <v>4.3592655891313739E-2</v>
      </c>
      <c r="L99" s="1">
        <f ca="1">L39+NORMINV(RAND(),0,'Total-Smoothed'!$AG$2)</f>
        <v>1.0440772508283025</v>
      </c>
      <c r="M99" s="1">
        <f ca="1">M39+NORMINV(RAND(),0,'Total-Smoothed'!$AG$2)</f>
        <v>-1.3371514080838965E-3</v>
      </c>
      <c r="N99" s="1">
        <f ca="1">N39+NORMINV(RAND(),0,'Total-Smoothed'!$AG$2)</f>
        <v>0.11628052486465314</v>
      </c>
      <c r="O99" s="1">
        <f ca="1">O39+NORMINV(RAND(),0,'Total-Smoothed'!$AG$2)</f>
        <v>0.92893124169047481</v>
      </c>
      <c r="P99" s="1">
        <f ca="1">P39+NORMINV(RAND(),0,'Total-Smoothed'!$AG$2)</f>
        <v>0.92678637473359959</v>
      </c>
      <c r="Q99" s="1">
        <f ca="1">Q39+NORMINV(RAND(),0,'Total-Smoothed'!$AG$2)</f>
        <v>1.0681171922650416</v>
      </c>
      <c r="R99" s="1">
        <f ca="1">R39+NORMINV(RAND(),0,'Total-Smoothed'!$AG$2)</f>
        <v>0.49503765669516708</v>
      </c>
      <c r="S99" s="1">
        <f ca="1">S39+NORMINV(RAND(),0,'Total-Smoothed'!$AG$2)</f>
        <v>-9.0307470653142902E-2</v>
      </c>
      <c r="T99" s="1">
        <f ca="1">T39+NORMINV(RAND(),0,'Total-Smoothed'!$AG$2)</f>
        <v>0.98152857101863278</v>
      </c>
      <c r="U99" s="1">
        <f ca="1">U39+NORMINV(RAND(),0,'Total-Smoothed'!$AG$2)</f>
        <v>0.95692401470828059</v>
      </c>
      <c r="V99" s="1">
        <f ca="1">V39+NORMINV(RAND(),0,'Total-Smoothed'!$AG$2)</f>
        <v>0.86085475472046913</v>
      </c>
      <c r="W99" s="1">
        <f ca="1">W39+NORMINV(RAND(),0,'Total-Smoothed'!$AG$2)</f>
        <v>0.23523675554064127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-6.5454548057471654E-2</v>
      </c>
      <c r="E100" s="1">
        <f ca="1">E40+NORMINV(RAND(),0,'Total-Smoothed'!$AG$2)</f>
        <v>7.4624954688130074E-2</v>
      </c>
      <c r="F100" s="1">
        <f ca="1">F40+NORMINV(RAND(),0,'Total-Smoothed'!$AG$2)</f>
        <v>0.14754729149254486</v>
      </c>
      <c r="G100" s="1">
        <f ca="1">G40+NORMINV(RAND(),0,'Total-Smoothed'!$AG$2)</f>
        <v>-5.8885856747550314E-3</v>
      </c>
      <c r="H100" s="1">
        <f ca="1">H40+NORMINV(RAND(),0,'Total-Smoothed'!$AG$2)</f>
        <v>2.431766521611026E-2</v>
      </c>
      <c r="I100" s="1">
        <f ca="1">I40+NORMINV(RAND(),0,'Total-Smoothed'!$AG$2)</f>
        <v>1.6692483675440902E-2</v>
      </c>
      <c r="J100" s="1">
        <f ca="1">J40+NORMINV(RAND(),0,'Total-Smoothed'!$AG$2)</f>
        <v>-0.16538052499654182</v>
      </c>
      <c r="K100" s="1">
        <f ca="1">K40+NORMINV(RAND(),0,'Total-Smoothed'!$AG$2)</f>
        <v>4.3125723611672651E-3</v>
      </c>
      <c r="L100" s="1">
        <f ca="1">L40+NORMINV(RAND(),0,'Total-Smoothed'!$AG$2)</f>
        <v>1.0414966266114747</v>
      </c>
      <c r="M100" s="1">
        <f ca="1">M40+NORMINV(RAND(),0,'Total-Smoothed'!$AG$2)</f>
        <v>-8.8623538625998456E-3</v>
      </c>
      <c r="N100" s="1">
        <f ca="1">N40+NORMINV(RAND(),0,'Total-Smoothed'!$AG$2)</f>
        <v>0.1012255172294603</v>
      </c>
      <c r="O100" s="1">
        <f ca="1">O40+NORMINV(RAND(),0,'Total-Smoothed'!$AG$2)</f>
        <v>0.75039774112099744</v>
      </c>
      <c r="P100" s="1">
        <f ca="1">P40+NORMINV(RAND(),0,'Total-Smoothed'!$AG$2)</f>
        <v>-0.15018596167082116</v>
      </c>
      <c r="Q100" s="1">
        <f ca="1">Q40+NORMINV(RAND(),0,'Total-Smoothed'!$AG$2)</f>
        <v>0.85126350503773685</v>
      </c>
      <c r="R100" s="1">
        <f ca="1">R40+NORMINV(RAND(),0,'Total-Smoothed'!$AG$2)</f>
        <v>0.78015074870180434</v>
      </c>
      <c r="S100" s="1">
        <f ca="1">S40+NORMINV(RAND(),0,'Total-Smoothed'!$AG$2)</f>
        <v>0.38192721531870222</v>
      </c>
      <c r="T100" s="1">
        <f ca="1">T40+NORMINV(RAND(),0,'Total-Smoothed'!$AG$2)</f>
        <v>0.40645032880295162</v>
      </c>
      <c r="U100" s="1">
        <f ca="1">U40+NORMINV(RAND(),0,'Total-Smoothed'!$AG$2)</f>
        <v>0.24426255092321969</v>
      </c>
      <c r="V100" s="1">
        <f ca="1">V40+NORMINV(RAND(),0,'Total-Smoothed'!$AG$2)</f>
        <v>0.64738805233150321</v>
      </c>
      <c r="W100" s="1">
        <f ca="1">W40+NORMINV(RAND(),0,'Total-Smoothed'!$AG$2)</f>
        <v>0.45846878307270955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9.6331582774802957E-2</v>
      </c>
      <c r="E101" s="1">
        <f ca="1">E41+NORMINV(RAND(),0,'Total-Smoothed'!$AG$2)</f>
        <v>6.9382813669419188E-2</v>
      </c>
      <c r="F101" s="1">
        <f ca="1">F41+NORMINV(RAND(),0,'Total-Smoothed'!$AG$2)</f>
        <v>-0.13800193881356701</v>
      </c>
      <c r="G101" s="1">
        <f ca="1">G41+NORMINV(RAND(),0,'Total-Smoothed'!$AG$2)</f>
        <v>-6.9720747241867539E-4</v>
      </c>
      <c r="H101" s="1">
        <f ca="1">H41+NORMINV(RAND(),0,'Total-Smoothed'!$AG$2)</f>
        <v>4.84964879049333E-2</v>
      </c>
      <c r="I101" s="1">
        <f ca="1">I41+NORMINV(RAND(),0,'Total-Smoothed'!$AG$2)</f>
        <v>-6.2120689321024894E-2</v>
      </c>
      <c r="J101" s="1">
        <f ca="1">J41+NORMINV(RAND(),0,'Total-Smoothed'!$AG$2)</f>
        <v>-9.5957976902443058E-3</v>
      </c>
      <c r="K101" s="1">
        <f ca="1">K41+NORMINV(RAND(),0,'Total-Smoothed'!$AG$2)</f>
        <v>9.92680875277758E-2</v>
      </c>
      <c r="L101" s="1">
        <f ca="1">L41+NORMINV(RAND(),0,'Total-Smoothed'!$AG$2)</f>
        <v>0.8178620013454696</v>
      </c>
      <c r="M101" s="1">
        <f ca="1">M41+NORMINV(RAND(),0,'Total-Smoothed'!$AG$2)</f>
        <v>-0.14339278874620989</v>
      </c>
      <c r="N101" s="1">
        <f ca="1">N41+NORMINV(RAND(),0,'Total-Smoothed'!$AG$2)</f>
        <v>0.51900248251817438</v>
      </c>
      <c r="O101" s="1">
        <f ca="1">O41+NORMINV(RAND(),0,'Total-Smoothed'!$AG$2)</f>
        <v>-7.6694123463241351E-2</v>
      </c>
      <c r="P101" s="1">
        <f ca="1">P41+NORMINV(RAND(),0,'Total-Smoothed'!$AG$2)</f>
        <v>-3.4083336704212125E-2</v>
      </c>
      <c r="Q101" s="1">
        <f ca="1">Q41+NORMINV(RAND(),0,'Total-Smoothed'!$AG$2)</f>
        <v>-1.3219666832929342E-2</v>
      </c>
      <c r="R101" s="1">
        <f ca="1">R41+NORMINV(RAND(),0,'Total-Smoothed'!$AG$2)</f>
        <v>0.30793774085687076</v>
      </c>
      <c r="S101" s="1">
        <f ca="1">S41+NORMINV(RAND(),0,'Total-Smoothed'!$AG$2)</f>
        <v>5.6377722980587255E-2</v>
      </c>
      <c r="T101" s="1">
        <f ca="1">T41+NORMINV(RAND(),0,'Total-Smoothed'!$AG$2)</f>
        <v>-6.1662374309685533E-2</v>
      </c>
      <c r="U101" s="1">
        <f ca="1">U41+NORMINV(RAND(),0,'Total-Smoothed'!$AG$2)</f>
        <v>7.1398728608675077E-2</v>
      </c>
      <c r="V101" s="1">
        <f ca="1">V41+NORMINV(RAND(),0,'Total-Smoothed'!$AG$2)</f>
        <v>-4.1685204906643444E-2</v>
      </c>
      <c r="W101" s="1">
        <f ca="1">W41+NORMINV(RAND(),0,'Total-Smoothed'!$AG$2)</f>
        <v>8.9206347637420524E-2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-5.872150011432745E-3</v>
      </c>
      <c r="E102" s="1">
        <f ca="1">E42+NORMINV(RAND(),0,'Total-Smoothed'!$AG$2)</f>
        <v>-0.40842715547583741</v>
      </c>
      <c r="F102" s="1">
        <f ca="1">F42+NORMINV(RAND(),0,'Total-Smoothed'!$AG$2)</f>
        <v>0.15838483289944394</v>
      </c>
      <c r="G102" s="1">
        <f ca="1">G42+NORMINV(RAND(),0,'Total-Smoothed'!$AG$2)</f>
        <v>1.4189364550280857E-2</v>
      </c>
      <c r="H102" s="1">
        <f ca="1">H42+NORMINV(RAND(),0,'Total-Smoothed'!$AG$2)</f>
        <v>-5.8266511451053479E-2</v>
      </c>
      <c r="I102" s="1">
        <f ca="1">I42+NORMINV(RAND(),0,'Total-Smoothed'!$AG$2)</f>
        <v>0.22239476176538733</v>
      </c>
      <c r="J102" s="1">
        <f ca="1">J42+NORMINV(RAND(),0,'Total-Smoothed'!$AG$2)</f>
        <v>-2.8671581071246593E-2</v>
      </c>
      <c r="K102" s="1">
        <f ca="1">K42+NORMINV(RAND(),0,'Total-Smoothed'!$AG$2)</f>
        <v>5.5818205031165101E-2</v>
      </c>
      <c r="L102" s="1">
        <f ca="1">L42+NORMINV(RAND(),0,'Total-Smoothed'!$AG$2)</f>
        <v>0.77569974626599758</v>
      </c>
      <c r="M102" s="1">
        <f ca="1">M42+NORMINV(RAND(),0,'Total-Smoothed'!$AG$2)</f>
        <v>-2.1874290721069195E-2</v>
      </c>
      <c r="N102" s="1">
        <f ca="1">N42+NORMINV(RAND(),0,'Total-Smoothed'!$AG$2)</f>
        <v>0.3391463813110327</v>
      </c>
      <c r="O102" s="1">
        <f ca="1">O42+NORMINV(RAND(),0,'Total-Smoothed'!$AG$2)</f>
        <v>0.40236979700417524</v>
      </c>
      <c r="P102" s="1">
        <f ca="1">P42+NORMINV(RAND(),0,'Total-Smoothed'!$AG$2)</f>
        <v>0.94376620758417273</v>
      </c>
      <c r="Q102" s="1">
        <f ca="1">Q42+NORMINV(RAND(),0,'Total-Smoothed'!$AG$2)</f>
        <v>-0.23334113476859919</v>
      </c>
      <c r="R102" s="1">
        <f ca="1">R42+NORMINV(RAND(),0,'Total-Smoothed'!$AG$2)</f>
        <v>9.8441185080678437E-2</v>
      </c>
      <c r="S102" s="1">
        <f ca="1">S42+NORMINV(RAND(),0,'Total-Smoothed'!$AG$2)</f>
        <v>-9.3968039101766515E-2</v>
      </c>
      <c r="T102" s="1">
        <f ca="1">T42+NORMINV(RAND(),0,'Total-Smoothed'!$AG$2)</f>
        <v>0.16733862447478537</v>
      </c>
      <c r="U102" s="1">
        <f ca="1">U42+NORMINV(RAND(),0,'Total-Smoothed'!$AG$2)</f>
        <v>0.91257163881737469</v>
      </c>
      <c r="V102" s="1">
        <f ca="1">V42+NORMINV(RAND(),0,'Total-Smoothed'!$AG$2)</f>
        <v>0.78356952493019694</v>
      </c>
      <c r="W102" s="1">
        <f ca="1">W42+NORMINV(RAND(),0,'Total-Smoothed'!$AG$2)</f>
        <v>0.10483206913225006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0.1049015844818921</v>
      </c>
      <c r="E103" s="1">
        <f ca="1">E43+NORMINV(RAND(),0,'Total-Smoothed'!$AG$2)</f>
        <v>8.517584262402339E-2</v>
      </c>
      <c r="F103" s="1">
        <f ca="1">F43+NORMINV(RAND(),0,'Total-Smoothed'!$AG$2)</f>
        <v>0.12797726772170565</v>
      </c>
      <c r="G103" s="1">
        <f ca="1">G43+NORMINV(RAND(),0,'Total-Smoothed'!$AG$2)</f>
        <v>-0.15394416960977203</v>
      </c>
      <c r="H103" s="1">
        <f ca="1">H43+NORMINV(RAND(),0,'Total-Smoothed'!$AG$2)</f>
        <v>0.13477967747625755</v>
      </c>
      <c r="I103" s="1">
        <f ca="1">I43+NORMINV(RAND(),0,'Total-Smoothed'!$AG$2)</f>
        <v>0.13241881088512403</v>
      </c>
      <c r="J103" s="1">
        <f ca="1">J43+NORMINV(RAND(),0,'Total-Smoothed'!$AG$2)</f>
        <v>8.226363596195771E-2</v>
      </c>
      <c r="K103" s="1">
        <f ca="1">K43+NORMINV(RAND(),0,'Total-Smoothed'!$AG$2)</f>
        <v>0.14144777383083271</v>
      </c>
      <c r="L103" s="1">
        <f ca="1">L43+NORMINV(RAND(),0,'Total-Smoothed'!$AG$2)</f>
        <v>1.0785711924190415</v>
      </c>
      <c r="M103" s="1">
        <f ca="1">M43+NORMINV(RAND(),0,'Total-Smoothed'!$AG$2)</f>
        <v>-0.10565385083937222</v>
      </c>
      <c r="N103" s="1">
        <f ca="1">N43+NORMINV(RAND(),0,'Total-Smoothed'!$AG$2)</f>
        <v>0.63172289704785511</v>
      </c>
      <c r="O103" s="1">
        <f ca="1">O43+NORMINV(RAND(),0,'Total-Smoothed'!$AG$2)</f>
        <v>5.7819705672500631E-2</v>
      </c>
      <c r="P103" s="1">
        <f ca="1">P43+NORMINV(RAND(),0,'Total-Smoothed'!$AG$2)</f>
        <v>4.9384693776181321E-3</v>
      </c>
      <c r="Q103" s="1">
        <f ca="1">Q43+NORMINV(RAND(),0,'Total-Smoothed'!$AG$2)</f>
        <v>0.90649639359485945</v>
      </c>
      <c r="R103" s="1">
        <f ca="1">R43+NORMINV(RAND(),0,'Total-Smoothed'!$AG$2)</f>
        <v>-8.6934815664137174E-2</v>
      </c>
      <c r="S103" s="1">
        <f ca="1">S43+NORMINV(RAND(),0,'Total-Smoothed'!$AG$2)</f>
        <v>0.37125630673440219</v>
      </c>
      <c r="T103" s="1">
        <f ca="1">T43+NORMINV(RAND(),0,'Total-Smoothed'!$AG$2)</f>
        <v>-0.15952217093438756</v>
      </c>
      <c r="U103" s="1">
        <f ca="1">U43+NORMINV(RAND(),0,'Total-Smoothed'!$AG$2)</f>
        <v>0.85602192585688597</v>
      </c>
      <c r="V103" s="1">
        <f ca="1">V43+NORMINV(RAND(),0,'Total-Smoothed'!$AG$2)</f>
        <v>-6.7981086422745335E-2</v>
      </c>
      <c r="W103" s="1">
        <f ca="1">W43+NORMINV(RAND(),0,'Total-Smoothed'!$AG$2)</f>
        <v>5.8408519216184139E-2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-1.4443735262782191E-2</v>
      </c>
      <c r="E104" s="1">
        <f ca="1">E44+NORMINV(RAND(),0,'Total-Smoothed'!$AG$2)</f>
        <v>0.12984884314280298</v>
      </c>
      <c r="F104" s="1">
        <f ca="1">F44+NORMINV(RAND(),0,'Total-Smoothed'!$AG$2)</f>
        <v>-2.6632532898859869E-2</v>
      </c>
      <c r="G104" s="1">
        <f ca="1">G44+NORMINV(RAND(),0,'Total-Smoothed'!$AG$2)</f>
        <v>3.4762355447109289E-2</v>
      </c>
      <c r="H104" s="1">
        <f ca="1">H44+NORMINV(RAND(),0,'Total-Smoothed'!$AG$2)</f>
        <v>3.888429949601524E-2</v>
      </c>
      <c r="I104" s="1">
        <f ca="1">I44+NORMINV(RAND(),0,'Total-Smoothed'!$AG$2)</f>
        <v>1.476299276275014E-2</v>
      </c>
      <c r="J104" s="1">
        <f ca="1">J44+NORMINV(RAND(),0,'Total-Smoothed'!$AG$2)</f>
        <v>7.5073403273390842E-3</v>
      </c>
      <c r="K104" s="1">
        <f ca="1">K44+NORMINV(RAND(),0,'Total-Smoothed'!$AG$2)</f>
        <v>0.2368518611440289</v>
      </c>
      <c r="L104" s="1">
        <f ca="1">L44+NORMINV(RAND(),0,'Total-Smoothed'!$AG$2)</f>
        <v>0.9487506205868047</v>
      </c>
      <c r="M104" s="1">
        <f ca="1">M44+NORMINV(RAND(),0,'Total-Smoothed'!$AG$2)</f>
        <v>-2.1116009956382492E-2</v>
      </c>
      <c r="N104" s="1">
        <f ca="1">N44+NORMINV(RAND(),0,'Total-Smoothed'!$AG$2)</f>
        <v>0.13848868284755539</v>
      </c>
      <c r="O104" s="1">
        <f ca="1">O44+NORMINV(RAND(),0,'Total-Smoothed'!$AG$2)</f>
        <v>3.1585855158039369E-2</v>
      </c>
      <c r="P104" s="1">
        <f ca="1">P44+NORMINV(RAND(),0,'Total-Smoothed'!$AG$2)</f>
        <v>1.3110333511998681E-2</v>
      </c>
      <c r="Q104" s="1">
        <f ca="1">Q44+NORMINV(RAND(),0,'Total-Smoothed'!$AG$2)</f>
        <v>0.75820354167272885</v>
      </c>
      <c r="R104" s="1">
        <f ca="1">R44+NORMINV(RAND(),0,'Total-Smoothed'!$AG$2)</f>
        <v>0.2590290893243527</v>
      </c>
      <c r="S104" s="1">
        <f ca="1">S44+NORMINV(RAND(),0,'Total-Smoothed'!$AG$2)</f>
        <v>8.3154478782363025E-2</v>
      </c>
      <c r="T104" s="1">
        <f ca="1">T44+NORMINV(RAND(),0,'Total-Smoothed'!$AG$2)</f>
        <v>0.77354319335454136</v>
      </c>
      <c r="U104" s="1">
        <f ca="1">U44+NORMINV(RAND(),0,'Total-Smoothed'!$AG$2)</f>
        <v>0.29508422405252049</v>
      </c>
      <c r="V104" s="1">
        <f ca="1">V44+NORMINV(RAND(),0,'Total-Smoothed'!$AG$2)</f>
        <v>-8.4880028519366615E-2</v>
      </c>
      <c r="W104" s="1">
        <f ca="1">W44+NORMINV(RAND(),0,'Total-Smoothed'!$AG$2)</f>
        <v>8.8907021877544443E-2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0.11869872449782452</v>
      </c>
      <c r="E105" s="1">
        <f ca="1">E45+NORMINV(RAND(),0,'Total-Smoothed'!$AG$2)</f>
        <v>-0.16606350079386609</v>
      </c>
      <c r="F105" s="1">
        <f ca="1">F45+NORMINV(RAND(),0,'Total-Smoothed'!$AG$2)</f>
        <v>0.15043678784143028</v>
      </c>
      <c r="G105" s="1">
        <f ca="1">G45+NORMINV(RAND(),0,'Total-Smoothed'!$AG$2)</f>
        <v>6.0978720599711392E-2</v>
      </c>
      <c r="H105" s="1">
        <f ca="1">H45+NORMINV(RAND(),0,'Total-Smoothed'!$AG$2)</f>
        <v>0.30671841445756615</v>
      </c>
      <c r="I105" s="1">
        <f ca="1">I45+NORMINV(RAND(),0,'Total-Smoothed'!$AG$2)</f>
        <v>2.9501051188145274E-2</v>
      </c>
      <c r="J105" s="1">
        <f ca="1">J45+NORMINV(RAND(),0,'Total-Smoothed'!$AG$2)</f>
        <v>5.7196035473564708E-2</v>
      </c>
      <c r="K105" s="1">
        <f ca="1">K45+NORMINV(RAND(),0,'Total-Smoothed'!$AG$2)</f>
        <v>-3.452937070102173E-2</v>
      </c>
      <c r="L105" s="1">
        <f ca="1">L45+NORMINV(RAND(),0,'Total-Smoothed'!$AG$2)</f>
        <v>0.78628726972022489</v>
      </c>
      <c r="M105" s="1">
        <f ca="1">M45+NORMINV(RAND(),0,'Total-Smoothed'!$AG$2)</f>
        <v>0.17018236001576992</v>
      </c>
      <c r="N105" s="1">
        <f ca="1">N45+NORMINV(RAND(),0,'Total-Smoothed'!$AG$2)</f>
        <v>-0.21003824777862012</v>
      </c>
      <c r="O105" s="1">
        <f ca="1">O45+NORMINV(RAND(),0,'Total-Smoothed'!$AG$2)</f>
        <v>-1.3554079493884649E-2</v>
      </c>
      <c r="P105" s="1">
        <f ca="1">P45+NORMINV(RAND(),0,'Total-Smoothed'!$AG$2)</f>
        <v>0.17518202780092834</v>
      </c>
      <c r="Q105" s="1">
        <f ca="1">Q45+NORMINV(RAND(),0,'Total-Smoothed'!$AG$2)</f>
        <v>0.34587276885976148</v>
      </c>
      <c r="R105" s="1">
        <f ca="1">R45+NORMINV(RAND(),0,'Total-Smoothed'!$AG$2)</f>
        <v>0.10852668812583735</v>
      </c>
      <c r="S105" s="1">
        <f ca="1">S45+NORMINV(RAND(),0,'Total-Smoothed'!$AG$2)</f>
        <v>0.25553727182515701</v>
      </c>
      <c r="T105" s="1">
        <f ca="1">T45+NORMINV(RAND(),0,'Total-Smoothed'!$AG$2)</f>
        <v>0.72341988222414733</v>
      </c>
      <c r="U105" s="1">
        <f ca="1">U45+NORMINV(RAND(),0,'Total-Smoothed'!$AG$2)</f>
        <v>0.88541219154803352</v>
      </c>
      <c r="V105" s="1">
        <f ca="1">V45+NORMINV(RAND(),0,'Total-Smoothed'!$AG$2)</f>
        <v>0.45644247114229319</v>
      </c>
      <c r="W105" s="1">
        <f ca="1">W45+NORMINV(RAND(),0,'Total-Smoothed'!$AG$2)</f>
        <v>0.20454593382860992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-0.12926446941086039</v>
      </c>
      <c r="E106" s="1">
        <f ca="1">E46+NORMINV(RAND(),0,'Total-Smoothed'!$AG$2)</f>
        <v>-6.1719298769211006E-2</v>
      </c>
      <c r="F106" s="1">
        <f ca="1">F46+NORMINV(RAND(),0,'Total-Smoothed'!$AG$2)</f>
        <v>-3.0786057172519712E-2</v>
      </c>
      <c r="G106" s="1">
        <f ca="1">G46+NORMINV(RAND(),0,'Total-Smoothed'!$AG$2)</f>
        <v>-2.4359111439226283E-2</v>
      </c>
      <c r="H106" s="1">
        <f ca="1">H46+NORMINV(RAND(),0,'Total-Smoothed'!$AG$2)</f>
        <v>7.9115834979187269E-2</v>
      </c>
      <c r="I106" s="1">
        <f ca="1">I46+NORMINV(RAND(),0,'Total-Smoothed'!$AG$2)</f>
        <v>0.21844369717920087</v>
      </c>
      <c r="J106" s="1">
        <f ca="1">J46+NORMINV(RAND(),0,'Total-Smoothed'!$AG$2)</f>
        <v>-0.12345563256158688</v>
      </c>
      <c r="K106" s="1">
        <f ca="1">K46+NORMINV(RAND(),0,'Total-Smoothed'!$AG$2)</f>
        <v>8.2315249458393386E-2</v>
      </c>
      <c r="L106" s="1">
        <f ca="1">L46+NORMINV(RAND(),0,'Total-Smoothed'!$AG$2)</f>
        <v>1.0030728054225533</v>
      </c>
      <c r="M106" s="1">
        <f ca="1">M46+NORMINV(RAND(),0,'Total-Smoothed'!$AG$2)</f>
        <v>1.0832351812106317E-3</v>
      </c>
      <c r="N106" s="1">
        <f ca="1">N46+NORMINV(RAND(),0,'Total-Smoothed'!$AG$2)</f>
        <v>-4.2713779690913119E-2</v>
      </c>
      <c r="O106" s="1">
        <f ca="1">O46+NORMINV(RAND(),0,'Total-Smoothed'!$AG$2)</f>
        <v>0.23176224910815094</v>
      </c>
      <c r="P106" s="1">
        <f ca="1">P46+NORMINV(RAND(),0,'Total-Smoothed'!$AG$2)</f>
        <v>0.73242167415545667</v>
      </c>
      <c r="Q106" s="1">
        <f ca="1">Q46+NORMINV(RAND(),0,'Total-Smoothed'!$AG$2)</f>
        <v>0.45351680762891083</v>
      </c>
      <c r="R106" s="1">
        <f ca="1">R46+NORMINV(RAND(),0,'Total-Smoothed'!$AG$2)</f>
        <v>0.23087188543178983</v>
      </c>
      <c r="S106" s="1">
        <f ca="1">S46+NORMINV(RAND(),0,'Total-Smoothed'!$AG$2)</f>
        <v>7.9881484896289517E-2</v>
      </c>
      <c r="T106" s="1">
        <f ca="1">T46+NORMINV(RAND(),0,'Total-Smoothed'!$AG$2)</f>
        <v>0.96003131523832885</v>
      </c>
      <c r="U106" s="1">
        <f ca="1">U46+NORMINV(RAND(),0,'Total-Smoothed'!$AG$2)</f>
        <v>0.92071155987695319</v>
      </c>
      <c r="V106" s="1">
        <f ca="1">V46+NORMINV(RAND(),0,'Total-Smoothed'!$AG$2)</f>
        <v>0.1436205240659596</v>
      </c>
      <c r="W106" s="1">
        <f ca="1">W46+NORMINV(RAND(),0,'Total-Smoothed'!$AG$2)</f>
        <v>0.35178197338189643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-7.8168607849843696E-2</v>
      </c>
      <c r="E107" s="1">
        <f ca="1">E47+NORMINV(RAND(),0,'Total-Smoothed'!$AG$2)</f>
        <v>2.0672622187617416E-3</v>
      </c>
      <c r="F107" s="1">
        <f ca="1">F47+NORMINV(RAND(),0,'Total-Smoothed'!$AG$2)</f>
        <v>9.5974322295779915E-3</v>
      </c>
      <c r="G107" s="1">
        <f ca="1">G47+NORMINV(RAND(),0,'Total-Smoothed'!$AG$2)</f>
        <v>7.0599853610995439E-2</v>
      </c>
      <c r="H107" s="1">
        <f ca="1">H47+NORMINV(RAND(),0,'Total-Smoothed'!$AG$2)</f>
        <v>-6.4681463222748745E-2</v>
      </c>
      <c r="I107" s="1">
        <f ca="1">I47+NORMINV(RAND(),0,'Total-Smoothed'!$AG$2)</f>
        <v>-0.11480278003187246</v>
      </c>
      <c r="J107" s="1">
        <f ca="1">J47+NORMINV(RAND(),0,'Total-Smoothed'!$AG$2)</f>
        <v>-7.6432234476029679E-3</v>
      </c>
      <c r="K107" s="1">
        <f ca="1">K47+NORMINV(RAND(),0,'Total-Smoothed'!$AG$2)</f>
        <v>6.5725551215332551E-2</v>
      </c>
      <c r="L107" s="1">
        <f ca="1">L47+NORMINV(RAND(),0,'Total-Smoothed'!$AG$2)</f>
        <v>0.87432218446475862</v>
      </c>
      <c r="M107" s="1">
        <f ca="1">M47+NORMINV(RAND(),0,'Total-Smoothed'!$AG$2)</f>
        <v>8.9958123654635347E-2</v>
      </c>
      <c r="N107" s="1">
        <f ca="1">N47+NORMINV(RAND(),0,'Total-Smoothed'!$AG$2)</f>
        <v>0.36573224325770237</v>
      </c>
      <c r="O107" s="1">
        <f ca="1">O47+NORMINV(RAND(),0,'Total-Smoothed'!$AG$2)</f>
        <v>0.79622198407129963</v>
      </c>
      <c r="P107" s="1">
        <f ca="1">P47+NORMINV(RAND(),0,'Total-Smoothed'!$AG$2)</f>
        <v>0.3381867000944439</v>
      </c>
      <c r="Q107" s="1">
        <f ca="1">Q47+NORMINV(RAND(),0,'Total-Smoothed'!$AG$2)</f>
        <v>1.0376941606565016</v>
      </c>
      <c r="R107" s="1">
        <f ca="1">R47+NORMINV(RAND(),0,'Total-Smoothed'!$AG$2)</f>
        <v>8.9051020864798935E-2</v>
      </c>
      <c r="S107" s="1">
        <f ca="1">S47+NORMINV(RAND(),0,'Total-Smoothed'!$AG$2)</f>
        <v>0.26482582699061774</v>
      </c>
      <c r="T107" s="1">
        <f ca="1">T47+NORMINV(RAND(),0,'Total-Smoothed'!$AG$2)</f>
        <v>1.0008657821537972</v>
      </c>
      <c r="U107" s="1">
        <f ca="1">U47+NORMINV(RAND(),0,'Total-Smoothed'!$AG$2)</f>
        <v>1.988948926886951E-2</v>
      </c>
      <c r="V107" s="1">
        <f ca="1">V47+NORMINV(RAND(),0,'Total-Smoothed'!$AG$2)</f>
        <v>-6.9449785280559867E-2</v>
      </c>
      <c r="W107" s="1">
        <f ca="1">W47+NORMINV(RAND(),0,'Total-Smoothed'!$AG$2)</f>
        <v>0.68720883539030719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2.2735466151598306E-2</v>
      </c>
      <c r="E108" s="1">
        <f ca="1">E48+NORMINV(RAND(),0,'Total-Smoothed'!$AG$2)</f>
        <v>8.0605022815722446E-2</v>
      </c>
      <c r="F108" s="1">
        <f ca="1">F48+NORMINV(RAND(),0,'Total-Smoothed'!$AG$2)</f>
        <v>-8.9213949937638412E-4</v>
      </c>
      <c r="G108" s="1">
        <f ca="1">G48+NORMINV(RAND(),0,'Total-Smoothed'!$AG$2)</f>
        <v>6.6609961495435743E-2</v>
      </c>
      <c r="H108" s="1">
        <f ca="1">H48+NORMINV(RAND(),0,'Total-Smoothed'!$AG$2)</f>
        <v>1.4016005063288553E-2</v>
      </c>
      <c r="I108" s="1">
        <f ca="1">I48+NORMINV(RAND(),0,'Total-Smoothed'!$AG$2)</f>
        <v>0.12559843877201782</v>
      </c>
      <c r="J108" s="1">
        <f ca="1">J48+NORMINV(RAND(),0,'Total-Smoothed'!$AG$2)</f>
        <v>5.4070974475952605E-2</v>
      </c>
      <c r="K108" s="1">
        <f ca="1">K48+NORMINV(RAND(),0,'Total-Smoothed'!$AG$2)</f>
        <v>0.27890238776311177</v>
      </c>
      <c r="L108" s="1">
        <f ca="1">L48+NORMINV(RAND(),0,'Total-Smoothed'!$AG$2)</f>
        <v>1.1053619916619781</v>
      </c>
      <c r="M108" s="1">
        <f ca="1">M48+NORMINV(RAND(),0,'Total-Smoothed'!$AG$2)</f>
        <v>0.10580012871541827</v>
      </c>
      <c r="N108" s="1">
        <f ca="1">N48+NORMINV(RAND(),0,'Total-Smoothed'!$AG$2)</f>
        <v>8.8763168371120221E-2</v>
      </c>
      <c r="O108" s="1">
        <f ca="1">O48+NORMINV(RAND(),0,'Total-Smoothed'!$AG$2)</f>
        <v>9.1464713033037603E-2</v>
      </c>
      <c r="P108" s="1">
        <f ca="1">P48+NORMINV(RAND(),0,'Total-Smoothed'!$AG$2)</f>
        <v>3.8006067410401974E-2</v>
      </c>
      <c r="Q108" s="1">
        <f ca="1">Q48+NORMINV(RAND(),0,'Total-Smoothed'!$AG$2)</f>
        <v>0.94056674486166902</v>
      </c>
      <c r="R108" s="1">
        <f ca="1">R48+NORMINV(RAND(),0,'Total-Smoothed'!$AG$2)</f>
        <v>-7.2218519580002916E-5</v>
      </c>
      <c r="S108" s="1">
        <f ca="1">S48+NORMINV(RAND(),0,'Total-Smoothed'!$AG$2)</f>
        <v>0.17154464290478891</v>
      </c>
      <c r="T108" s="1">
        <f ca="1">T48+NORMINV(RAND(),0,'Total-Smoothed'!$AG$2)</f>
        <v>0.69067221313245786</v>
      </c>
      <c r="U108" s="1">
        <f ca="1">U48+NORMINV(RAND(),0,'Total-Smoothed'!$AG$2)</f>
        <v>0.59597331879527449</v>
      </c>
      <c r="V108" s="1">
        <f ca="1">V48+NORMINV(RAND(),0,'Total-Smoothed'!$AG$2)</f>
        <v>0.9909294364080572</v>
      </c>
      <c r="W108" s="1">
        <f ca="1">W48+NORMINV(RAND(),0,'Total-Smoothed'!$AG$2)</f>
        <v>0.36642272753106891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8.7258127750089648E-2</v>
      </c>
      <c r="E111" s="1">
        <f ca="1">(E61+0.6*(F61+D61)+0.15*G1)/(1+2*0.6+0.15)</f>
        <v>4.6956570989514917E-2</v>
      </c>
      <c r="F111" s="1">
        <f ca="1">(F61+0.6*(G61+E61)+0.15*(D61+H61))/(1+2*0.6+2*0.15)</f>
        <v>3.1234936466103352E-2</v>
      </c>
      <c r="G111" s="1">
        <f t="shared" ref="G111:H126" ca="1" si="10">(G61+0.6*(H61+F61)+0.15*(E61+I61))/(1+2*0.6+2*0.15)</f>
        <v>3.1722428650164856E-2</v>
      </c>
      <c r="H111" s="1">
        <f ca="1">(H61+0.6*(I61+G61)+0.15*(F61+J61))/(1+2*0.6+2*0.15)</f>
        <v>2.8826643935691343E-2</v>
      </c>
      <c r="I111" s="1">
        <f t="shared" ref="I111:U126" ca="1" si="11">(I61+0.6*(J61+H61)+0.15*(G61+K61))/(1+2*0.6+2*0.15)</f>
        <v>2.9698329376186799E-2</v>
      </c>
      <c r="J111" s="1">
        <f t="shared" ca="1" si="11"/>
        <v>0.10855543896975228</v>
      </c>
      <c r="K111" s="1">
        <f t="shared" ca="1" si="11"/>
        <v>0.29639008799272448</v>
      </c>
      <c r="L111" s="1">
        <f t="shared" ca="1" si="11"/>
        <v>0.49476878670570201</v>
      </c>
      <c r="M111" s="1">
        <f t="shared" ca="1" si="11"/>
        <v>0.51255714163568333</v>
      </c>
      <c r="N111" s="1">
        <f t="shared" ca="1" si="11"/>
        <v>0.52361713417566769</v>
      </c>
      <c r="O111" s="1">
        <f t="shared" ca="1" si="11"/>
        <v>0.33506687250114542</v>
      </c>
      <c r="P111" s="1">
        <f t="shared" ca="1" si="11"/>
        <v>0.18678358729524308</v>
      </c>
      <c r="Q111" s="1">
        <f t="shared" ca="1" si="11"/>
        <v>0.23265714374958427</v>
      </c>
      <c r="R111" s="1">
        <f t="shared" ca="1" si="11"/>
        <v>0.37929753031631736</v>
      </c>
      <c r="S111" s="1">
        <f t="shared" ca="1" si="11"/>
        <v>0.31470878226978394</v>
      </c>
      <c r="T111" s="1">
        <f t="shared" ca="1" si="11"/>
        <v>0.14314385472491406</v>
      </c>
      <c r="U111" s="1">
        <f t="shared" ca="1" si="11"/>
        <v>4.5500742098516865E-2</v>
      </c>
      <c r="V111" s="1">
        <f ca="1">(V61+0.6*(W61+U61)+0.15*T1)/(1+2*0.6+0.15)</f>
        <v>4.5310424234127525E-2</v>
      </c>
      <c r="W111" s="1">
        <f ca="1">(W61+0.6*(V61)+0.15*U61)/(1+0.6+0.15)</f>
        <v>8.2850903196368772E-2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0.140535225259315</v>
      </c>
      <c r="E112" s="1">
        <f t="shared" ref="E112:E158" ca="1" si="13">(E62+0.6*(F62+D62)+0.15*G2)/(1+2*0.6+0.15)</f>
        <v>7.6505931604023233E-2</v>
      </c>
      <c r="F112" s="1">
        <f t="shared" ref="F112:U127" ca="1" si="14">(F62+0.6*(G62+E62)+0.15*(D62+H62))/(1+2*0.6+2*0.15)</f>
        <v>4.0447124034231355E-2</v>
      </c>
      <c r="G112" s="1">
        <f t="shared" ca="1" si="10"/>
        <v>4.1143009117932096E-2</v>
      </c>
      <c r="H112" s="1">
        <f t="shared" ca="1" si="10"/>
        <v>7.0601569480716456E-2</v>
      </c>
      <c r="I112" s="1">
        <f t="shared" ca="1" si="11"/>
        <v>8.5612025387907215E-2</v>
      </c>
      <c r="J112" s="1">
        <f t="shared" ca="1" si="11"/>
        <v>0.15069481077401276</v>
      </c>
      <c r="K112" s="1">
        <f t="shared" ca="1" si="11"/>
        <v>0.30382279307395554</v>
      </c>
      <c r="L112" s="1">
        <f t="shared" ca="1" si="11"/>
        <v>0.45989205696586166</v>
      </c>
      <c r="M112" s="1">
        <f t="shared" ca="1" si="11"/>
        <v>0.4441210349604357</v>
      </c>
      <c r="N112" s="1">
        <f t="shared" ca="1" si="11"/>
        <v>0.43369302904806278</v>
      </c>
      <c r="O112" s="1">
        <f t="shared" ca="1" si="11"/>
        <v>0.23732679316835065</v>
      </c>
      <c r="P112" s="1">
        <f t="shared" ca="1" si="11"/>
        <v>9.2807812029491385E-2</v>
      </c>
      <c r="Q112" s="1">
        <f t="shared" ca="1" si="11"/>
        <v>0.10475433711381441</v>
      </c>
      <c r="R112" s="1">
        <f t="shared" ca="1" si="11"/>
        <v>0.11108722242380517</v>
      </c>
      <c r="S112" s="1">
        <f t="shared" ca="1" si="11"/>
        <v>3.0622875289437346E-2</v>
      </c>
      <c r="T112" s="1">
        <f t="shared" ca="1" si="11"/>
        <v>-1.9849350939175042E-2</v>
      </c>
      <c r="U112" s="1">
        <f t="shared" ca="1" si="11"/>
        <v>8.1312637277598642E-3</v>
      </c>
      <c r="V112" s="1">
        <f t="shared" ref="V112:V158" ca="1" si="15">(V62+0.6*(W62+U62)+0.15*T2)/(1+2*0.6+0.15)</f>
        <v>6.2419189487593035E-2</v>
      </c>
      <c r="W112" s="1">
        <f t="shared" ref="W112:W157" ca="1" si="16">(W62+0.6*(V62)+0.15*U62)/(1+0.6+0.15)</f>
        <v>0.10743718084932752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0.13051045162520536</v>
      </c>
      <c r="E113" s="1">
        <f t="shared" ca="1" si="13"/>
        <v>0.10938273665510903</v>
      </c>
      <c r="F113" s="1">
        <f t="shared" ca="1" si="14"/>
        <v>4.9016278740533922E-2</v>
      </c>
      <c r="G113" s="1">
        <f t="shared" ca="1" si="10"/>
        <v>1.6489160715321336E-2</v>
      </c>
      <c r="H113" s="1">
        <f t="shared" ca="1" si="10"/>
        <v>1.4092514320512829E-2</v>
      </c>
      <c r="I113" s="1">
        <f t="shared" ca="1" si="11"/>
        <v>2.2357923173144816E-2</v>
      </c>
      <c r="J113" s="1">
        <f t="shared" ca="1" si="11"/>
        <v>6.6157974988391682E-2</v>
      </c>
      <c r="K113" s="1">
        <f t="shared" ca="1" si="11"/>
        <v>0.20761303153489097</v>
      </c>
      <c r="L113" s="1">
        <f t="shared" ca="1" si="11"/>
        <v>0.41969084772995124</v>
      </c>
      <c r="M113" s="1">
        <f t="shared" ca="1" si="11"/>
        <v>0.42352145301431576</v>
      </c>
      <c r="N113" s="1">
        <f t="shared" ca="1" si="11"/>
        <v>0.32600098936024891</v>
      </c>
      <c r="O113" s="1">
        <f t="shared" ca="1" si="11"/>
        <v>9.9761002738476365E-2</v>
      </c>
      <c r="P113" s="1">
        <f t="shared" ca="1" si="11"/>
        <v>3.226381239776155E-3</v>
      </c>
      <c r="Q113" s="1">
        <f t="shared" ca="1" si="11"/>
        <v>5.9100398188846735E-2</v>
      </c>
      <c r="R113" s="1">
        <f t="shared" ca="1" si="11"/>
        <v>0.13974191345658396</v>
      </c>
      <c r="S113" s="1">
        <f t="shared" ca="1" si="11"/>
        <v>0.13121015932127303</v>
      </c>
      <c r="T113" s="1">
        <f t="shared" ca="1" si="11"/>
        <v>3.0206862200532779E-2</v>
      </c>
      <c r="U113" s="1">
        <f t="shared" ca="1" si="11"/>
        <v>-4.2356917156458375E-2</v>
      </c>
      <c r="V113" s="1">
        <f t="shared" ca="1" si="15"/>
        <v>-1.5902897372453092E-2</v>
      </c>
      <c r="W113" s="1">
        <f t="shared" ca="1" si="16"/>
        <v>2.4208961211064219E-2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-3.2728058010990453E-3</v>
      </c>
      <c r="E114" s="1">
        <f t="shared" ca="1" si="13"/>
        <v>1.170290590194778E-2</v>
      </c>
      <c r="F114" s="1">
        <f t="shared" ca="1" si="14"/>
        <v>4.6932826586808932E-2</v>
      </c>
      <c r="G114" s="1">
        <f t="shared" ca="1" si="10"/>
        <v>4.9204608978142585E-2</v>
      </c>
      <c r="H114" s="1">
        <f t="shared" ca="1" si="10"/>
        <v>2.5540992599396517E-2</v>
      </c>
      <c r="I114" s="1">
        <f t="shared" ca="1" si="11"/>
        <v>6.8550503656846146E-2</v>
      </c>
      <c r="J114" s="1">
        <f t="shared" ca="1" si="11"/>
        <v>0.17248421724719787</v>
      </c>
      <c r="K114" s="1">
        <f t="shared" ca="1" si="11"/>
        <v>0.40308927914352255</v>
      </c>
      <c r="L114" s="1">
        <f t="shared" ca="1" si="11"/>
        <v>0.6122319025056826</v>
      </c>
      <c r="M114" s="1">
        <f t="shared" ca="1" si="11"/>
        <v>0.56713119037885673</v>
      </c>
      <c r="N114" s="1">
        <f t="shared" ca="1" si="11"/>
        <v>0.50922620786856865</v>
      </c>
      <c r="O114" s="1">
        <f t="shared" ca="1" si="11"/>
        <v>0.25401167688903697</v>
      </c>
      <c r="P114" s="1">
        <f t="shared" ca="1" si="11"/>
        <v>9.0144722046040654E-2</v>
      </c>
      <c r="Q114" s="1">
        <f t="shared" ca="1" si="11"/>
        <v>0.17636413392915448</v>
      </c>
      <c r="R114" s="1">
        <f t="shared" ca="1" si="11"/>
        <v>0.30046072915430011</v>
      </c>
      <c r="S114" s="1">
        <f t="shared" ca="1" si="11"/>
        <v>0.18080693051726576</v>
      </c>
      <c r="T114" s="1">
        <f t="shared" ca="1" si="11"/>
        <v>-4.1415702689421574E-3</v>
      </c>
      <c r="U114" s="1">
        <f t="shared" ca="1" si="11"/>
        <v>-6.3914042990383557E-2</v>
      </c>
      <c r="V114" s="1">
        <f t="shared" ca="1" si="15"/>
        <v>-6.2562384461317774E-2</v>
      </c>
      <c r="W114" s="1">
        <f t="shared" ca="1" si="16"/>
        <v>-5.6516497150851844E-2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0.1024927249376321</v>
      </c>
      <c r="E115" s="1">
        <f t="shared" ca="1" si="13"/>
        <v>2.6836381970738454E-2</v>
      </c>
      <c r="F115" s="1">
        <f t="shared" ca="1" si="14"/>
        <v>-7.8782352537459903E-3</v>
      </c>
      <c r="G115" s="1">
        <f t="shared" ca="1" si="10"/>
        <v>1.8928200386484358E-2</v>
      </c>
      <c r="H115" s="1">
        <f t="shared" ca="1" si="10"/>
        <v>6.0913646754554348E-3</v>
      </c>
      <c r="I115" s="1">
        <f t="shared" ca="1" si="11"/>
        <v>5.5224115133823606E-3</v>
      </c>
      <c r="J115" s="1">
        <f t="shared" ca="1" si="11"/>
        <v>8.1025101539179856E-2</v>
      </c>
      <c r="K115" s="1">
        <f t="shared" ca="1" si="11"/>
        <v>0.27668531154832865</v>
      </c>
      <c r="L115" s="1">
        <f t="shared" ca="1" si="11"/>
        <v>0.46138817229119927</v>
      </c>
      <c r="M115" s="1">
        <f t="shared" ca="1" si="11"/>
        <v>0.42413460375048917</v>
      </c>
      <c r="N115" s="1">
        <f t="shared" ca="1" si="11"/>
        <v>0.35825247852969117</v>
      </c>
      <c r="O115" s="1">
        <f t="shared" ca="1" si="11"/>
        <v>0.13038156665155973</v>
      </c>
      <c r="P115" s="1">
        <f t="shared" ca="1" si="11"/>
        <v>8.7603558884350782E-3</v>
      </c>
      <c r="Q115" s="1">
        <f t="shared" ca="1" si="11"/>
        <v>0.13946493644590327</v>
      </c>
      <c r="R115" s="1">
        <f t="shared" ca="1" si="11"/>
        <v>0.34967619712871068</v>
      </c>
      <c r="S115" s="1">
        <f t="shared" ca="1" si="11"/>
        <v>0.31982886968117469</v>
      </c>
      <c r="T115" s="1">
        <f t="shared" ca="1" si="11"/>
        <v>0.14503752337038189</v>
      </c>
      <c r="U115" s="1">
        <f t="shared" ca="1" si="11"/>
        <v>5.2070961051429387E-2</v>
      </c>
      <c r="V115" s="1">
        <f t="shared" ca="1" si="15"/>
        <v>8.5195761779766788E-2</v>
      </c>
      <c r="W115" s="1">
        <f t="shared" ca="1" si="16"/>
        <v>0.14057018683304726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0.13122215235380133</v>
      </c>
      <c r="E116" s="1">
        <f t="shared" ca="1" si="13"/>
        <v>9.0454222497770159E-2</v>
      </c>
      <c r="F116" s="1">
        <f t="shared" ca="1" si="14"/>
        <v>6.5850567623709111E-2</v>
      </c>
      <c r="G116" s="1">
        <f t="shared" ca="1" si="10"/>
        <v>7.3242213831187314E-2</v>
      </c>
      <c r="H116" s="1">
        <f t="shared" ca="1" si="10"/>
        <v>9.2576457938917417E-2</v>
      </c>
      <c r="I116" s="1">
        <f t="shared" ca="1" si="11"/>
        <v>7.2492844448699162E-2</v>
      </c>
      <c r="J116" s="1">
        <f t="shared" ca="1" si="11"/>
        <v>0.10730290241908531</v>
      </c>
      <c r="K116" s="1">
        <f t="shared" ca="1" si="11"/>
        <v>0.25588065488035711</v>
      </c>
      <c r="L116" s="1">
        <f t="shared" ca="1" si="11"/>
        <v>0.4847473968877189</v>
      </c>
      <c r="M116" s="1">
        <f t="shared" ca="1" si="11"/>
        <v>0.52869503605594859</v>
      </c>
      <c r="N116" s="1">
        <f t="shared" ca="1" si="11"/>
        <v>0.51601949986946283</v>
      </c>
      <c r="O116" s="1">
        <f t="shared" ca="1" si="11"/>
        <v>0.30791858548020257</v>
      </c>
      <c r="P116" s="1">
        <f t="shared" ca="1" si="11"/>
        <v>0.17226954703340364</v>
      </c>
      <c r="Q116" s="1">
        <f t="shared" ca="1" si="11"/>
        <v>0.24662170932569713</v>
      </c>
      <c r="R116" s="1">
        <f t="shared" ca="1" si="11"/>
        <v>0.39368052062821934</v>
      </c>
      <c r="S116" s="1">
        <f t="shared" ca="1" si="11"/>
        <v>0.32116285998815597</v>
      </c>
      <c r="T116" s="1">
        <f t="shared" ca="1" si="11"/>
        <v>0.20241913867086173</v>
      </c>
      <c r="U116" s="1">
        <f t="shared" ca="1" si="11"/>
        <v>0.20093024833367945</v>
      </c>
      <c r="V116" s="1">
        <f t="shared" ca="1" si="15"/>
        <v>0.17938608286854807</v>
      </c>
      <c r="W116" s="1">
        <f t="shared" ca="1" si="16"/>
        <v>0.13125815243157621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5.395465746815957E-2</v>
      </c>
      <c r="E117" s="1">
        <f t="shared" ca="1" si="13"/>
        <v>2.2128821142032715E-2</v>
      </c>
      <c r="F117" s="1">
        <f t="shared" ca="1" si="14"/>
        <v>-3.0203099107833208E-2</v>
      </c>
      <c r="G117" s="1">
        <f t="shared" ca="1" si="10"/>
        <v>-9.4296141152025326E-3</v>
      </c>
      <c r="H117" s="1">
        <f t="shared" ca="1" si="10"/>
        <v>3.850593131221812E-2</v>
      </c>
      <c r="I117" s="1">
        <f t="shared" ca="1" si="11"/>
        <v>5.7748371455608905E-2</v>
      </c>
      <c r="J117" s="1">
        <f t="shared" ca="1" si="11"/>
        <v>0.12799930550031333</v>
      </c>
      <c r="K117" s="1">
        <f t="shared" ca="1" si="11"/>
        <v>0.29249622272630493</v>
      </c>
      <c r="L117" s="1">
        <f t="shared" ca="1" si="11"/>
        <v>0.52064025524002511</v>
      </c>
      <c r="M117" s="1">
        <f t="shared" ca="1" si="11"/>
        <v>0.55907676330101608</v>
      </c>
      <c r="N117" s="1">
        <f t="shared" ca="1" si="11"/>
        <v>0.49775104694516747</v>
      </c>
      <c r="O117" s="1">
        <f t="shared" ca="1" si="11"/>
        <v>0.22786615350585754</v>
      </c>
      <c r="P117" s="1">
        <f t="shared" ca="1" si="11"/>
        <v>9.8492776359146744E-2</v>
      </c>
      <c r="Q117" s="1">
        <f t="shared" ca="1" si="11"/>
        <v>0.1478422302550442</v>
      </c>
      <c r="R117" s="1">
        <f t="shared" ca="1" si="11"/>
        <v>0.23895568682885063</v>
      </c>
      <c r="S117" s="1">
        <f t="shared" ca="1" si="11"/>
        <v>0.25270905889999501</v>
      </c>
      <c r="T117" s="1">
        <f t="shared" ca="1" si="11"/>
        <v>0.22545989544497197</v>
      </c>
      <c r="U117" s="1">
        <f t="shared" ca="1" si="11"/>
        <v>0.15162358050379096</v>
      </c>
      <c r="V117" s="1">
        <f t="shared" ca="1" si="15"/>
        <v>6.4249972383343651E-2</v>
      </c>
      <c r="W117" s="1">
        <f t="shared" ca="1" si="16"/>
        <v>7.9294932232663498E-2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-1.6914162332868628E-2</v>
      </c>
      <c r="E118" s="1">
        <f t="shared" ca="1" si="13"/>
        <v>7.0477386659195215E-2</v>
      </c>
      <c r="F118" s="1">
        <f t="shared" ca="1" si="14"/>
        <v>6.6315025135744582E-2</v>
      </c>
      <c r="G118" s="1">
        <f t="shared" ca="1" si="10"/>
        <v>1.8563124476799163E-2</v>
      </c>
      <c r="H118" s="1">
        <f t="shared" ca="1" si="10"/>
        <v>4.081688616092384E-2</v>
      </c>
      <c r="I118" s="1">
        <f t="shared" ca="1" si="11"/>
        <v>5.7066572244589664E-2</v>
      </c>
      <c r="J118" s="1">
        <f t="shared" ca="1" si="11"/>
        <v>7.3859417539577588E-2</v>
      </c>
      <c r="K118" s="1">
        <f t="shared" ca="1" si="11"/>
        <v>0.2088409074755698</v>
      </c>
      <c r="L118" s="1">
        <f t="shared" ca="1" si="11"/>
        <v>0.43560164719365213</v>
      </c>
      <c r="M118" s="1">
        <f t="shared" ca="1" si="11"/>
        <v>0.437887204235205</v>
      </c>
      <c r="N118" s="1">
        <f t="shared" ca="1" si="11"/>
        <v>0.41066483604519349</v>
      </c>
      <c r="O118" s="1">
        <f t="shared" ca="1" si="11"/>
        <v>0.25585665230917365</v>
      </c>
      <c r="P118" s="1">
        <f t="shared" ca="1" si="11"/>
        <v>0.15816701823063067</v>
      </c>
      <c r="Q118" s="1">
        <f t="shared" ca="1" si="11"/>
        <v>0.20103645071395243</v>
      </c>
      <c r="R118" s="1">
        <f t="shared" ca="1" si="11"/>
        <v>0.31457098767153097</v>
      </c>
      <c r="S118" s="1">
        <f t="shared" ca="1" si="11"/>
        <v>0.32233004460063336</v>
      </c>
      <c r="T118" s="1">
        <f t="shared" ca="1" si="11"/>
        <v>0.24841869325128715</v>
      </c>
      <c r="U118" s="1">
        <f t="shared" ca="1" si="11"/>
        <v>0.15983525254753478</v>
      </c>
      <c r="V118" s="1">
        <f t="shared" ca="1" si="15"/>
        <v>8.3067640498545259E-2</v>
      </c>
      <c r="W118" s="1">
        <f t="shared" ca="1" si="16"/>
        <v>7.2552060005114355E-2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-2.384173257523508E-3</v>
      </c>
      <c r="E119" s="1">
        <f t="shared" ca="1" si="13"/>
        <v>2.4046633514986653E-3</v>
      </c>
      <c r="F119" s="1">
        <f t="shared" ca="1" si="14"/>
        <v>2.3780195762460161E-2</v>
      </c>
      <c r="G119" s="1">
        <f t="shared" ca="1" si="10"/>
        <v>4.6422950569218663E-2</v>
      </c>
      <c r="H119" s="1">
        <f t="shared" ca="1" si="10"/>
        <v>3.1431885885540106E-2</v>
      </c>
      <c r="I119" s="1">
        <f t="shared" ca="1" si="11"/>
        <v>-1.2275245173369531E-2</v>
      </c>
      <c r="J119" s="1">
        <f t="shared" ca="1" si="11"/>
        <v>-9.9028423134146955E-3</v>
      </c>
      <c r="K119" s="1">
        <f t="shared" ca="1" si="11"/>
        <v>0.15487070904415079</v>
      </c>
      <c r="L119" s="1">
        <f t="shared" ca="1" si="11"/>
        <v>0.41503502677433302</v>
      </c>
      <c r="M119" s="1">
        <f t="shared" ca="1" si="11"/>
        <v>0.49311159594529191</v>
      </c>
      <c r="N119" s="1">
        <f t="shared" ca="1" si="11"/>
        <v>0.49246431414676045</v>
      </c>
      <c r="O119" s="1">
        <f t="shared" ca="1" si="11"/>
        <v>0.25158513499727841</v>
      </c>
      <c r="P119" s="1">
        <f t="shared" ca="1" si="11"/>
        <v>9.4771858524865929E-2</v>
      </c>
      <c r="Q119" s="1">
        <f t="shared" ca="1" si="11"/>
        <v>0.14417327974275773</v>
      </c>
      <c r="R119" s="1">
        <f t="shared" ca="1" si="11"/>
        <v>0.25727717424163959</v>
      </c>
      <c r="S119" s="1">
        <f t="shared" ca="1" si="11"/>
        <v>0.23253043990447622</v>
      </c>
      <c r="T119" s="1">
        <f t="shared" ca="1" si="11"/>
        <v>8.5178567228040653E-2</v>
      </c>
      <c r="U119" s="1">
        <f t="shared" ca="1" si="11"/>
        <v>8.8551909349220102E-3</v>
      </c>
      <c r="V119" s="1">
        <f t="shared" ca="1" si="15"/>
        <v>1.7066831232940491E-2</v>
      </c>
      <c r="W119" s="1">
        <f t="shared" ca="1" si="16"/>
        <v>5.2475271318346908E-2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-2.8812713136817058E-2</v>
      </c>
      <c r="E120" s="1">
        <f t="shared" ca="1" si="13"/>
        <v>8.9909161305797541E-2</v>
      </c>
      <c r="F120" s="1">
        <f t="shared" ca="1" si="14"/>
        <v>0.15967106985016247</v>
      </c>
      <c r="G120" s="1">
        <f t="shared" ca="1" si="10"/>
        <v>0.11638603506839706</v>
      </c>
      <c r="H120" s="1">
        <f t="shared" ca="1" si="10"/>
        <v>4.6222254523278862E-2</v>
      </c>
      <c r="I120" s="1">
        <f t="shared" ca="1" si="11"/>
        <v>-1.5232500521870643E-2</v>
      </c>
      <c r="J120" s="1">
        <f t="shared" ca="1" si="11"/>
        <v>2.8122693289572842E-3</v>
      </c>
      <c r="K120" s="1">
        <f t="shared" ca="1" si="11"/>
        <v>0.17651396884352166</v>
      </c>
      <c r="L120" s="1">
        <f t="shared" ca="1" si="11"/>
        <v>0.42260139697534704</v>
      </c>
      <c r="M120" s="1">
        <f t="shared" ca="1" si="11"/>
        <v>0.46004302964687788</v>
      </c>
      <c r="N120" s="1">
        <f t="shared" ca="1" si="11"/>
        <v>0.43265862161631957</v>
      </c>
      <c r="O120" s="1">
        <f t="shared" ca="1" si="11"/>
        <v>0.21591554248808248</v>
      </c>
      <c r="P120" s="1">
        <f t="shared" ca="1" si="11"/>
        <v>7.5870326125666646E-2</v>
      </c>
      <c r="Q120" s="1">
        <f t="shared" ca="1" si="11"/>
        <v>0.14574435841230765</v>
      </c>
      <c r="R120" s="1">
        <f t="shared" ca="1" si="11"/>
        <v>0.28114406206651577</v>
      </c>
      <c r="S120" s="1">
        <f t="shared" ca="1" si="11"/>
        <v>0.2338809488898618</v>
      </c>
      <c r="T120" s="1">
        <f t="shared" ca="1" si="11"/>
        <v>0.20146625508357804</v>
      </c>
      <c r="U120" s="1">
        <f t="shared" ca="1" si="11"/>
        <v>0.24787360985341259</v>
      </c>
      <c r="V120" s="1">
        <f t="shared" ca="1" si="15"/>
        <v>0.20098452205972941</v>
      </c>
      <c r="W120" s="1">
        <f t="shared" ca="1" si="16"/>
        <v>0.10661104829351643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9.2507073347850178E-3</v>
      </c>
      <c r="E121" s="1">
        <f t="shared" ca="1" si="13"/>
        <v>-1.5743299355044971E-2</v>
      </c>
      <c r="F121" s="1">
        <f t="shared" ca="1" si="14"/>
        <v>-4.3261355410572667E-2</v>
      </c>
      <c r="G121" s="1">
        <f t="shared" ca="1" si="10"/>
        <v>1.4517567878046467E-2</v>
      </c>
      <c r="H121" s="1">
        <f t="shared" ca="1" si="10"/>
        <v>9.571482845126171E-2</v>
      </c>
      <c r="I121" s="1">
        <f t="shared" ca="1" si="11"/>
        <v>0.11222438601750499</v>
      </c>
      <c r="J121" s="1">
        <f t="shared" ca="1" si="11"/>
        <v>0.12512511602878712</v>
      </c>
      <c r="K121" s="1">
        <f t="shared" ca="1" si="11"/>
        <v>0.24473984067374072</v>
      </c>
      <c r="L121" s="1">
        <f t="shared" ca="1" si="11"/>
        <v>0.4182622097462339</v>
      </c>
      <c r="M121" s="1">
        <f t="shared" ca="1" si="11"/>
        <v>0.4416393611138405</v>
      </c>
      <c r="N121" s="1">
        <f t="shared" ca="1" si="11"/>
        <v>0.46234919013127751</v>
      </c>
      <c r="O121" s="1">
        <f t="shared" ca="1" si="11"/>
        <v>0.23367297801982129</v>
      </c>
      <c r="P121" s="1">
        <f t="shared" ca="1" si="11"/>
        <v>1.5477955969916645E-2</v>
      </c>
      <c r="Q121" s="1">
        <f t="shared" ca="1" si="11"/>
        <v>6.0311560654242315E-4</v>
      </c>
      <c r="R121" s="1">
        <f t="shared" ca="1" si="11"/>
        <v>7.662712766369803E-2</v>
      </c>
      <c r="S121" s="1">
        <f t="shared" ca="1" si="11"/>
        <v>8.9396450831577629E-2</v>
      </c>
      <c r="T121" s="1">
        <f t="shared" ca="1" si="11"/>
        <v>4.5657782097165353E-2</v>
      </c>
      <c r="U121" s="1">
        <f t="shared" ca="1" si="11"/>
        <v>-2.3208945109393163E-2</v>
      </c>
      <c r="V121" s="1">
        <f t="shared" ca="1" si="15"/>
        <v>-5.7937311272621951E-2</v>
      </c>
      <c r="W121" s="1">
        <f t="shared" ca="1" si="16"/>
        <v>-4.8059266890972577E-2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-5.1411630061030007E-2</v>
      </c>
      <c r="E122" s="1">
        <f t="shared" ca="1" si="13"/>
        <v>-1.4818301584728995E-2</v>
      </c>
      <c r="F122" s="1">
        <f t="shared" ca="1" si="14"/>
        <v>5.4635246937035434E-3</v>
      </c>
      <c r="G122" s="1">
        <f t="shared" ca="1" si="10"/>
        <v>-1.4401477145685704E-2</v>
      </c>
      <c r="H122" s="1">
        <f t="shared" ca="1" si="10"/>
        <v>-1.1137953909808072E-2</v>
      </c>
      <c r="I122" s="1">
        <f t="shared" ca="1" si="11"/>
        <v>3.239906081694522E-2</v>
      </c>
      <c r="J122" s="1">
        <f t="shared" ca="1" si="11"/>
        <v>6.5994047083484414E-2</v>
      </c>
      <c r="K122" s="1">
        <f t="shared" ca="1" si="11"/>
        <v>0.19074129870847459</v>
      </c>
      <c r="L122" s="1">
        <f t="shared" ca="1" si="11"/>
        <v>0.37745943874201432</v>
      </c>
      <c r="M122" s="1">
        <f t="shared" ca="1" si="11"/>
        <v>0.4066679048924019</v>
      </c>
      <c r="N122" s="1">
        <f t="shared" ca="1" si="11"/>
        <v>0.40731134559119414</v>
      </c>
      <c r="O122" s="1">
        <f t="shared" ca="1" si="11"/>
        <v>0.20918116357701261</v>
      </c>
      <c r="P122" s="1">
        <f t="shared" ca="1" si="11"/>
        <v>8.2575744083514827E-2</v>
      </c>
      <c r="Q122" s="1">
        <f t="shared" ca="1" si="11"/>
        <v>0.16868983609771268</v>
      </c>
      <c r="R122" s="1">
        <f t="shared" ca="1" si="11"/>
        <v>0.34587255891960567</v>
      </c>
      <c r="S122" s="1">
        <f t="shared" ca="1" si="11"/>
        <v>0.38320793060426228</v>
      </c>
      <c r="T122" s="1">
        <f t="shared" ca="1" si="11"/>
        <v>0.25190580540130586</v>
      </c>
      <c r="U122" s="1">
        <f t="shared" ca="1" si="11"/>
        <v>4.6394445145114926E-2</v>
      </c>
      <c r="V122" s="1">
        <f t="shared" ca="1" si="15"/>
        <v>-5.4427183779036173E-2</v>
      </c>
      <c r="W122" s="1">
        <f t="shared" ca="1" si="16"/>
        <v>-3.7421741535958737E-2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0.13749083170569992</v>
      </c>
      <c r="E123" s="1">
        <f t="shared" ca="1" si="13"/>
        <v>0.15673978346141063</v>
      </c>
      <c r="F123" s="1">
        <f t="shared" ca="1" si="14"/>
        <v>0.11908678750985095</v>
      </c>
      <c r="G123" s="1">
        <f t="shared" ca="1" si="10"/>
        <v>6.8211916026544611E-2</v>
      </c>
      <c r="H123" s="1">
        <f t="shared" ca="1" si="10"/>
        <v>4.6269181809737471E-2</v>
      </c>
      <c r="I123" s="1">
        <f t="shared" ca="1" si="11"/>
        <v>2.8590239567177801E-2</v>
      </c>
      <c r="J123" s="1">
        <f t="shared" ca="1" si="11"/>
        <v>4.5621898466679647E-2</v>
      </c>
      <c r="K123" s="1">
        <f t="shared" ca="1" si="11"/>
        <v>0.22435306608325839</v>
      </c>
      <c r="L123" s="1">
        <f t="shared" ca="1" si="11"/>
        <v>0.47768690958122162</v>
      </c>
      <c r="M123" s="1">
        <f t="shared" ca="1" si="11"/>
        <v>0.46941013743999049</v>
      </c>
      <c r="N123" s="1">
        <f t="shared" ca="1" si="11"/>
        <v>0.37834798899867894</v>
      </c>
      <c r="O123" s="1">
        <f t="shared" ca="1" si="11"/>
        <v>0.17058246549901332</v>
      </c>
      <c r="P123" s="1">
        <f t="shared" ca="1" si="11"/>
        <v>2.3525316336171713E-2</v>
      </c>
      <c r="Q123" s="1">
        <f t="shared" ca="1" si="11"/>
        <v>5.1575998314639104E-2</v>
      </c>
      <c r="R123" s="1">
        <f t="shared" ca="1" si="11"/>
        <v>0.15314735822599229</v>
      </c>
      <c r="S123" s="1">
        <f t="shared" ca="1" si="11"/>
        <v>0.16838258800853872</v>
      </c>
      <c r="T123" s="1">
        <f t="shared" ca="1" si="11"/>
        <v>0.14075437422876408</v>
      </c>
      <c r="U123" s="1">
        <f t="shared" ca="1" si="11"/>
        <v>7.8758512151835852E-2</v>
      </c>
      <c r="V123" s="1">
        <f t="shared" ca="1" si="15"/>
        <v>2.3077458367625595E-2</v>
      </c>
      <c r="W123" s="1">
        <f t="shared" ca="1" si="16"/>
        <v>-4.5696099774789736E-2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5.4750904511753219E-2</v>
      </c>
      <c r="E124" s="1">
        <f t="shared" ca="1" si="13"/>
        <v>5.1613639037561151E-2</v>
      </c>
      <c r="F124" s="1">
        <f t="shared" ca="1" si="14"/>
        <v>3.1652563211896391E-2</v>
      </c>
      <c r="G124" s="1">
        <f t="shared" ca="1" si="10"/>
        <v>-9.5766911637676921E-3</v>
      </c>
      <c r="H124" s="1">
        <f t="shared" ca="1" si="10"/>
        <v>-3.7592263315202143E-2</v>
      </c>
      <c r="I124" s="1">
        <f t="shared" ca="1" si="11"/>
        <v>-2.1452366135331795E-2</v>
      </c>
      <c r="J124" s="1">
        <f t="shared" ca="1" si="11"/>
        <v>0.10367334798689729</v>
      </c>
      <c r="K124" s="1">
        <f t="shared" ca="1" si="11"/>
        <v>0.31435605041636094</v>
      </c>
      <c r="L124" s="1">
        <f t="shared" ca="1" si="11"/>
        <v>0.49565874406803712</v>
      </c>
      <c r="M124" s="1">
        <f t="shared" ca="1" si="11"/>
        <v>0.4397679483561342</v>
      </c>
      <c r="N124" s="1">
        <f t="shared" ca="1" si="11"/>
        <v>0.40205184908706582</v>
      </c>
      <c r="O124" s="1">
        <f t="shared" ca="1" si="11"/>
        <v>0.23267588058127248</v>
      </c>
      <c r="P124" s="1">
        <f t="shared" ca="1" si="11"/>
        <v>4.973266634025543E-2</v>
      </c>
      <c r="Q124" s="1">
        <f t="shared" ca="1" si="11"/>
        <v>3.767799210845884E-2</v>
      </c>
      <c r="R124" s="1">
        <f t="shared" ca="1" si="11"/>
        <v>0.12637940982482002</v>
      </c>
      <c r="S124" s="1">
        <f t="shared" ca="1" si="11"/>
        <v>0.11051322456032833</v>
      </c>
      <c r="T124" s="1">
        <f t="shared" ca="1" si="11"/>
        <v>4.9751955057450947E-2</v>
      </c>
      <c r="U124" s="1">
        <f t="shared" ca="1" si="11"/>
        <v>2.5958112919064712E-2</v>
      </c>
      <c r="V124" s="1">
        <f t="shared" ca="1" si="15"/>
        <v>6.365136703514003E-2</v>
      </c>
      <c r="W124" s="1">
        <f t="shared" ca="1" si="16"/>
        <v>7.8992214802162827E-2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-3.5936094363928438E-2</v>
      </c>
      <c r="E125" s="1">
        <f t="shared" ca="1" si="13"/>
        <v>-1.6061675146870364E-2</v>
      </c>
      <c r="F125" s="1">
        <f t="shared" ca="1" si="14"/>
        <v>2.3369206844323677E-2</v>
      </c>
      <c r="G125" s="1">
        <f t="shared" ca="1" si="10"/>
        <v>5.9380740337442797E-2</v>
      </c>
      <c r="H125" s="1">
        <f t="shared" ca="1" si="10"/>
        <v>5.7504489142245041E-2</v>
      </c>
      <c r="I125" s="1">
        <f t="shared" ca="1" si="11"/>
        <v>-1.3270212125865094E-2</v>
      </c>
      <c r="J125" s="1">
        <f t="shared" ca="1" si="11"/>
        <v>-1.6073672214925318E-2</v>
      </c>
      <c r="K125" s="1">
        <f t="shared" ca="1" si="11"/>
        <v>0.16760543832165739</v>
      </c>
      <c r="L125" s="1">
        <f t="shared" ca="1" si="11"/>
        <v>0.3820172552490213</v>
      </c>
      <c r="M125" s="1">
        <f t="shared" ca="1" si="11"/>
        <v>0.43219240952452642</v>
      </c>
      <c r="N125" s="1">
        <f t="shared" ca="1" si="11"/>
        <v>0.40966704954426192</v>
      </c>
      <c r="O125" s="1">
        <f t="shared" ca="1" si="11"/>
        <v>0.1672084517619094</v>
      </c>
      <c r="P125" s="1">
        <f t="shared" ca="1" si="11"/>
        <v>-1.0990695778101333E-2</v>
      </c>
      <c r="Q125" s="1">
        <f t="shared" ca="1" si="11"/>
        <v>9.2446372822726584E-3</v>
      </c>
      <c r="R125" s="1">
        <f t="shared" ca="1" si="11"/>
        <v>8.5640528524974557E-2</v>
      </c>
      <c r="S125" s="1">
        <f t="shared" ca="1" si="11"/>
        <v>0.10394817171410775</v>
      </c>
      <c r="T125" s="1">
        <f t="shared" ca="1" si="11"/>
        <v>9.4826545471559942E-2</v>
      </c>
      <c r="U125" s="1">
        <f t="shared" ca="1" si="11"/>
        <v>5.7280427044377635E-2</v>
      </c>
      <c r="V125" s="1">
        <f t="shared" ca="1" si="15"/>
        <v>2.0487933979012947E-2</v>
      </c>
      <c r="W125" s="1">
        <f t="shared" ca="1" si="16"/>
        <v>4.0176447249324711E-2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-8.9368305822679229E-3</v>
      </c>
      <c r="E126" s="1">
        <f t="shared" ca="1" si="13"/>
        <v>-2.6077623401978084E-2</v>
      </c>
      <c r="F126" s="1">
        <f t="shared" ca="1" si="14"/>
        <v>-3.6255583916340352E-2</v>
      </c>
      <c r="G126" s="1">
        <f t="shared" ca="1" si="10"/>
        <v>5.2870704633088544E-3</v>
      </c>
      <c r="H126" s="1">
        <f t="shared" ca="1" si="10"/>
        <v>3.8757222614093402E-2</v>
      </c>
      <c r="I126" s="1">
        <f t="shared" ca="1" si="11"/>
        <v>2.806690195304553E-2</v>
      </c>
      <c r="J126" s="1">
        <f t="shared" ca="1" si="11"/>
        <v>4.3065101465977564E-2</v>
      </c>
      <c r="K126" s="1">
        <f t="shared" ca="1" si="11"/>
        <v>0.23172411769862267</v>
      </c>
      <c r="L126" s="1">
        <f t="shared" ca="1" si="11"/>
        <v>0.44599642013110447</v>
      </c>
      <c r="M126" s="1">
        <f t="shared" ca="1" si="11"/>
        <v>0.44793383409486792</v>
      </c>
      <c r="N126" s="1">
        <f t="shared" ca="1" si="11"/>
        <v>0.44836092739006139</v>
      </c>
      <c r="O126" s="1">
        <f t="shared" ca="1" si="11"/>
        <v>0.31241997092850016</v>
      </c>
      <c r="P126" s="1">
        <f t="shared" ca="1" si="11"/>
        <v>0.15719824292425727</v>
      </c>
      <c r="Q126" s="1">
        <f t="shared" ca="1" si="11"/>
        <v>0.10150380271345613</v>
      </c>
      <c r="R126" s="1">
        <f t="shared" ca="1" si="11"/>
        <v>0.12508140772869111</v>
      </c>
      <c r="S126" s="1">
        <f t="shared" ca="1" si="11"/>
        <v>9.8017201254090677E-2</v>
      </c>
      <c r="T126" s="1">
        <f t="shared" ca="1" si="11"/>
        <v>2.9662250940409675E-2</v>
      </c>
      <c r="U126" s="1">
        <f t="shared" ca="1" si="11"/>
        <v>-3.4375277936115251E-2</v>
      </c>
      <c r="V126" s="1">
        <f t="shared" ca="1" si="15"/>
        <v>-4.9525835878763108E-2</v>
      </c>
      <c r="W126" s="1">
        <f t="shared" ca="1" si="16"/>
        <v>-5.9416019816868428E-2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0.11178429131545993</v>
      </c>
      <c r="E127" s="1">
        <f t="shared" ca="1" si="13"/>
        <v>6.089146075615174E-2</v>
      </c>
      <c r="F127" s="1">
        <f t="shared" ca="1" si="14"/>
        <v>5.1455464325504255E-2</v>
      </c>
      <c r="G127" s="1">
        <f t="shared" ca="1" si="14"/>
        <v>5.2777561670665815E-2</v>
      </c>
      <c r="H127" s="1">
        <f t="shared" ca="1" si="14"/>
        <v>2.5881243855836188E-2</v>
      </c>
      <c r="I127" s="1">
        <f t="shared" ca="1" si="14"/>
        <v>-1.3084632124172536E-2</v>
      </c>
      <c r="J127" s="1">
        <f t="shared" ca="1" si="14"/>
        <v>6.4853846539075846E-2</v>
      </c>
      <c r="K127" s="1">
        <f t="shared" ca="1" si="14"/>
        <v>0.28173578972606422</v>
      </c>
      <c r="L127" s="1">
        <f t="shared" ca="1" si="14"/>
        <v>0.48239100180265426</v>
      </c>
      <c r="M127" s="1">
        <f t="shared" ca="1" si="14"/>
        <v>0.48683067201320818</v>
      </c>
      <c r="N127" s="1">
        <f t="shared" ca="1" si="14"/>
        <v>0.48497837519255149</v>
      </c>
      <c r="O127" s="1">
        <f t="shared" ca="1" si="14"/>
        <v>0.24923684443892399</v>
      </c>
      <c r="P127" s="1">
        <f t="shared" ca="1" si="14"/>
        <v>0.12222357663494576</v>
      </c>
      <c r="Q127" s="1">
        <f t="shared" ca="1" si="14"/>
        <v>0.16395020457070758</v>
      </c>
      <c r="R127" s="1">
        <f t="shared" ca="1" si="14"/>
        <v>0.17387378570597584</v>
      </c>
      <c r="S127" s="1">
        <f t="shared" ca="1" si="14"/>
        <v>9.4968188834534339E-2</v>
      </c>
      <c r="T127" s="1">
        <f t="shared" ca="1" si="14"/>
        <v>8.5528862882813028E-2</v>
      </c>
      <c r="U127" s="1">
        <f t="shared" ca="1" si="14"/>
        <v>8.8738583136201699E-2</v>
      </c>
      <c r="V127" s="1">
        <f t="shared" ca="1" si="15"/>
        <v>8.9745367293676645E-2</v>
      </c>
      <c r="W127" s="1">
        <f t="shared" ca="1" si="16"/>
        <v>0.11394785323368727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-1.2351388949671027E-2</v>
      </c>
      <c r="E128" s="1">
        <f t="shared" ca="1" si="13"/>
        <v>-1.4436696032545094E-3</v>
      </c>
      <c r="F128" s="1">
        <f t="shared" ref="F128:U143" ca="1" si="17">(F78+0.6*(G78+E78)+0.15*(D78+H78))/(1+2*0.6+2*0.15)</f>
        <v>2.5222132524907959E-2</v>
      </c>
      <c r="G128" s="1">
        <f t="shared" ca="1" si="17"/>
        <v>3.8413924401605869E-2</v>
      </c>
      <c r="H128" s="1">
        <f t="shared" ca="1" si="17"/>
        <v>2.3310122474883743E-2</v>
      </c>
      <c r="I128" s="1">
        <f t="shared" ca="1" si="17"/>
        <v>-3.0375285906211393E-2</v>
      </c>
      <c r="J128" s="1">
        <f t="shared" ca="1" si="17"/>
        <v>-5.8022789312927041E-4</v>
      </c>
      <c r="K128" s="1">
        <f t="shared" ca="1" si="17"/>
        <v>0.15168498789648827</v>
      </c>
      <c r="L128" s="1">
        <f t="shared" ca="1" si="17"/>
        <v>0.37824615156894931</v>
      </c>
      <c r="M128" s="1">
        <f t="shared" ca="1" si="17"/>
        <v>0.4555897273346326</v>
      </c>
      <c r="N128" s="1">
        <f t="shared" ca="1" si="17"/>
        <v>0.45607159733099534</v>
      </c>
      <c r="O128" s="1">
        <f t="shared" ca="1" si="17"/>
        <v>0.26248645158655798</v>
      </c>
      <c r="P128" s="1">
        <f t="shared" ca="1" si="17"/>
        <v>0.11162641366550015</v>
      </c>
      <c r="Q128" s="1">
        <f t="shared" ca="1" si="17"/>
        <v>7.8292838267671444E-2</v>
      </c>
      <c r="R128" s="1">
        <f t="shared" ca="1" si="17"/>
        <v>0.14147008617745765</v>
      </c>
      <c r="S128" s="1">
        <f t="shared" ca="1" si="17"/>
        <v>0.13226012752368357</v>
      </c>
      <c r="T128" s="1">
        <f t="shared" ca="1" si="17"/>
        <v>8.1379432651620218E-2</v>
      </c>
      <c r="U128" s="1">
        <f t="shared" ca="1" si="17"/>
        <v>6.5432173674696115E-2</v>
      </c>
      <c r="V128" s="1">
        <f t="shared" ca="1" si="15"/>
        <v>0.10111037677798133</v>
      </c>
      <c r="W128" s="1">
        <f t="shared" ca="1" si="16"/>
        <v>0.13874477988319947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-3.7976799553940406E-2</v>
      </c>
      <c r="E129" s="1">
        <f t="shared" ca="1" si="13"/>
        <v>8.8427522466993282E-3</v>
      </c>
      <c r="F129" s="1">
        <f t="shared" ca="1" si="17"/>
        <v>3.1955927581355868E-2</v>
      </c>
      <c r="G129" s="1">
        <f t="shared" ca="1" si="17"/>
        <v>2.7048855443777942E-2</v>
      </c>
      <c r="H129" s="1">
        <f t="shared" ca="1" si="17"/>
        <v>3.0918865533680652E-2</v>
      </c>
      <c r="I129" s="1">
        <f t="shared" ca="1" si="17"/>
        <v>2.4568348372488162E-2</v>
      </c>
      <c r="J129" s="1">
        <f t="shared" ca="1" si="17"/>
        <v>5.0914820657088897E-2</v>
      </c>
      <c r="K129" s="1">
        <f t="shared" ca="1" si="17"/>
        <v>0.21362708984689865</v>
      </c>
      <c r="L129" s="1">
        <f t="shared" ca="1" si="17"/>
        <v>0.44074185886176548</v>
      </c>
      <c r="M129" s="1">
        <f t="shared" ca="1" si="17"/>
        <v>0.46314489232161071</v>
      </c>
      <c r="N129" s="1">
        <f t="shared" ca="1" si="17"/>
        <v>0.46526097517763321</v>
      </c>
      <c r="O129" s="1">
        <f t="shared" ca="1" si="17"/>
        <v>0.26333652072171676</v>
      </c>
      <c r="P129" s="1">
        <f t="shared" ca="1" si="17"/>
        <v>6.6707501599252012E-2</v>
      </c>
      <c r="Q129" s="1">
        <f t="shared" ca="1" si="17"/>
        <v>4.4835829805457639E-2</v>
      </c>
      <c r="R129" s="1">
        <f t="shared" ca="1" si="17"/>
        <v>0.15589561774880206</v>
      </c>
      <c r="S129" s="1">
        <f t="shared" ca="1" si="17"/>
        <v>0.16962653592160573</v>
      </c>
      <c r="T129" s="1">
        <f t="shared" ca="1" si="17"/>
        <v>7.6387319981400983E-2</v>
      </c>
      <c r="U129" s="1">
        <f t="shared" ca="1" si="17"/>
        <v>4.6636798095215662E-2</v>
      </c>
      <c r="V129" s="1">
        <f t="shared" ca="1" si="15"/>
        <v>4.3138844689646939E-2</v>
      </c>
      <c r="W129" s="1">
        <f t="shared" ca="1" si="16"/>
        <v>3.6975224279674271E-2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0.15511915454875341</v>
      </c>
      <c r="E130" s="1">
        <f t="shared" ca="1" si="13"/>
        <v>0.14042983593984579</v>
      </c>
      <c r="F130" s="1">
        <f t="shared" ca="1" si="17"/>
        <v>9.0208822685248519E-2</v>
      </c>
      <c r="G130" s="1">
        <f t="shared" ca="1" si="17"/>
        <v>4.1783823891469153E-2</v>
      </c>
      <c r="H130" s="1">
        <f t="shared" ca="1" si="17"/>
        <v>2.9228805861698078E-2</v>
      </c>
      <c r="I130" s="1">
        <f t="shared" ca="1" si="17"/>
        <v>3.0191592610753205E-2</v>
      </c>
      <c r="J130" s="1">
        <f t="shared" ca="1" si="17"/>
        <v>6.3886410688411138E-2</v>
      </c>
      <c r="K130" s="1">
        <f t="shared" ca="1" si="17"/>
        <v>0.17631359376807809</v>
      </c>
      <c r="L130" s="1">
        <f t="shared" ca="1" si="17"/>
        <v>0.33929879285296416</v>
      </c>
      <c r="M130" s="1">
        <f t="shared" ca="1" si="17"/>
        <v>0.36668822361335296</v>
      </c>
      <c r="N130" s="1">
        <f t="shared" ca="1" si="17"/>
        <v>0.3769856570510724</v>
      </c>
      <c r="O130" s="1">
        <f t="shared" ca="1" si="17"/>
        <v>0.2324783108603416</v>
      </c>
      <c r="P130" s="1">
        <f t="shared" ca="1" si="17"/>
        <v>0.11886533363409461</v>
      </c>
      <c r="Q130" s="1">
        <f t="shared" ca="1" si="17"/>
        <v>8.6438072101924612E-2</v>
      </c>
      <c r="R130" s="1">
        <f t="shared" ca="1" si="17"/>
        <v>9.4006571708261127E-2</v>
      </c>
      <c r="S130" s="1">
        <f t="shared" ca="1" si="17"/>
        <v>2.8297045611070177E-2</v>
      </c>
      <c r="T130" s="1">
        <f t="shared" ca="1" si="17"/>
        <v>1.8424601096704709E-2</v>
      </c>
      <c r="U130" s="1">
        <f t="shared" ca="1" si="17"/>
        <v>9.8006333251643679E-2</v>
      </c>
      <c r="V130" s="1">
        <f t="shared" ca="1" si="15"/>
        <v>0.17924779528187076</v>
      </c>
      <c r="W130" s="1">
        <f t="shared" ca="1" si="16"/>
        <v>0.16636216896908396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-8.5735415259833928E-2</v>
      </c>
      <c r="E131" s="1">
        <f t="shared" ca="1" si="13"/>
        <v>-4.4005230354406052E-2</v>
      </c>
      <c r="F131" s="1">
        <f t="shared" ca="1" si="17"/>
        <v>-1.3124100857691395E-2</v>
      </c>
      <c r="G131" s="1">
        <f t="shared" ca="1" si="17"/>
        <v>-1.4924605559652368E-2</v>
      </c>
      <c r="H131" s="1">
        <f t="shared" ca="1" si="17"/>
        <v>-1.9840194320940356E-2</v>
      </c>
      <c r="I131" s="1">
        <f t="shared" ca="1" si="17"/>
        <v>2.8993425057511606E-2</v>
      </c>
      <c r="J131" s="1">
        <f t="shared" ca="1" si="17"/>
        <v>0.13822148988780164</v>
      </c>
      <c r="K131" s="1">
        <f t="shared" ca="1" si="17"/>
        <v>0.33515966850574586</v>
      </c>
      <c r="L131" s="1">
        <f t="shared" ca="1" si="17"/>
        <v>0.5681789340019241</v>
      </c>
      <c r="M131" s="1">
        <f t="shared" ca="1" si="17"/>
        <v>0.57186789670143079</v>
      </c>
      <c r="N131" s="1">
        <f t="shared" ca="1" si="17"/>
        <v>0.5278463988915405</v>
      </c>
      <c r="O131" s="1">
        <f t="shared" ca="1" si="17"/>
        <v>0.29773568566936437</v>
      </c>
      <c r="P131" s="1">
        <f t="shared" ca="1" si="17"/>
        <v>0.15294319857985117</v>
      </c>
      <c r="Q131" s="1">
        <f t="shared" ca="1" si="17"/>
        <v>0.10315890783757989</v>
      </c>
      <c r="R131" s="1">
        <f t="shared" ca="1" si="17"/>
        <v>7.4751034240611955E-2</v>
      </c>
      <c r="S131" s="1">
        <f t="shared" ca="1" si="17"/>
        <v>1.2949122331833807E-2</v>
      </c>
      <c r="T131" s="1">
        <f t="shared" ca="1" si="17"/>
        <v>-1.0216111499024875E-2</v>
      </c>
      <c r="U131" s="1">
        <f t="shared" ca="1" si="17"/>
        <v>-3.7199503165462153E-2</v>
      </c>
      <c r="V131" s="1">
        <f t="shared" ca="1" si="15"/>
        <v>-5.1186517357443367E-2</v>
      </c>
      <c r="W131" s="1">
        <f t="shared" ca="1" si="16"/>
        <v>-2.1077922913972685E-2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3.9872485867983802E-2</v>
      </c>
      <c r="E132" s="1">
        <f t="shared" ca="1" si="13"/>
        <v>4.8594371109133477E-2</v>
      </c>
      <c r="F132" s="1">
        <f t="shared" ca="1" si="17"/>
        <v>4.9903975896653928E-2</v>
      </c>
      <c r="G132" s="1">
        <f t="shared" ca="1" si="17"/>
        <v>7.6928108111500901E-2</v>
      </c>
      <c r="H132" s="1">
        <f t="shared" ca="1" si="17"/>
        <v>0.12271044555057742</v>
      </c>
      <c r="I132" s="1">
        <f t="shared" ca="1" si="17"/>
        <v>0.14777571549306362</v>
      </c>
      <c r="J132" s="1">
        <f t="shared" ca="1" si="17"/>
        <v>0.2141497107705595</v>
      </c>
      <c r="K132" s="1">
        <f t="shared" ca="1" si="17"/>
        <v>0.31429461099046552</v>
      </c>
      <c r="L132" s="1">
        <f t="shared" ca="1" si="17"/>
        <v>0.42203729351854663</v>
      </c>
      <c r="M132" s="1">
        <f t="shared" ca="1" si="17"/>
        <v>0.34267521546368351</v>
      </c>
      <c r="N132" s="1">
        <f t="shared" ca="1" si="17"/>
        <v>0.24976575299156822</v>
      </c>
      <c r="O132" s="1">
        <f t="shared" ca="1" si="17"/>
        <v>0.10834679449244085</v>
      </c>
      <c r="P132" s="1">
        <f t="shared" ca="1" si="17"/>
        <v>3.1766110574996329E-2</v>
      </c>
      <c r="Q132" s="1">
        <f t="shared" ca="1" si="17"/>
        <v>8.0078215718400431E-2</v>
      </c>
      <c r="R132" s="1">
        <f t="shared" ca="1" si="17"/>
        <v>0.15567274411762116</v>
      </c>
      <c r="S132" s="1">
        <f t="shared" ca="1" si="17"/>
        <v>0.1440241932000246</v>
      </c>
      <c r="T132" s="1">
        <f t="shared" ca="1" si="17"/>
        <v>0.15081536723789696</v>
      </c>
      <c r="U132" s="1">
        <f t="shared" ca="1" si="17"/>
        <v>0.17716868955698059</v>
      </c>
      <c r="V132" s="1">
        <f t="shared" ca="1" si="15"/>
        <v>0.10443221585604777</v>
      </c>
      <c r="W132" s="1">
        <f t="shared" ca="1" si="16"/>
        <v>2.7995430711172942E-2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-4.7595624774360371E-2</v>
      </c>
      <c r="E133" s="1">
        <f t="shared" ca="1" si="13"/>
        <v>-4.3847256020783661E-2</v>
      </c>
      <c r="F133" s="1">
        <f t="shared" ca="1" si="17"/>
        <v>-2.8794726883387702E-3</v>
      </c>
      <c r="G133" s="1">
        <f t="shared" ca="1" si="17"/>
        <v>2.86913666743282E-2</v>
      </c>
      <c r="H133" s="1">
        <f t="shared" ca="1" si="17"/>
        <v>2.5399310822075832E-2</v>
      </c>
      <c r="I133" s="1">
        <f t="shared" ca="1" si="17"/>
        <v>3.0197969343335785E-2</v>
      </c>
      <c r="J133" s="1">
        <f t="shared" ca="1" si="17"/>
        <v>6.2052147582354923E-2</v>
      </c>
      <c r="K133" s="1">
        <f t="shared" ca="1" si="17"/>
        <v>0.22727188296189849</v>
      </c>
      <c r="L133" s="1">
        <f t="shared" ca="1" si="17"/>
        <v>0.4950964528033997</v>
      </c>
      <c r="M133" s="1">
        <f t="shared" ca="1" si="17"/>
        <v>0.54411794961431337</v>
      </c>
      <c r="N133" s="1">
        <f t="shared" ca="1" si="17"/>
        <v>0.48957816115861885</v>
      </c>
      <c r="O133" s="1">
        <f t="shared" ca="1" si="17"/>
        <v>0.2554040310495897</v>
      </c>
      <c r="P133" s="1">
        <f t="shared" ca="1" si="17"/>
        <v>9.4866859494125017E-2</v>
      </c>
      <c r="Q133" s="1">
        <f t="shared" ca="1" si="17"/>
        <v>0.14301935652009068</v>
      </c>
      <c r="R133" s="1">
        <f t="shared" ca="1" si="17"/>
        <v>0.19893855375619512</v>
      </c>
      <c r="S133" s="1">
        <f t="shared" ca="1" si="17"/>
        <v>0.17713076294607083</v>
      </c>
      <c r="T133" s="1">
        <f t="shared" ca="1" si="17"/>
        <v>7.6027902864196223E-2</v>
      </c>
      <c r="U133" s="1">
        <f t="shared" ca="1" si="17"/>
        <v>-2.0443020151962397E-2</v>
      </c>
      <c r="V133" s="1">
        <f t="shared" ca="1" si="15"/>
        <v>-6.0790416589976908E-2</v>
      </c>
      <c r="W133" s="1">
        <f t="shared" ca="1" si="16"/>
        <v>-9.1879626720921551E-2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0.13237478516824139</v>
      </c>
      <c r="E134" s="1">
        <f t="shared" ca="1" si="13"/>
        <v>0.10262625660100948</v>
      </c>
      <c r="F134" s="1">
        <f t="shared" ca="1" si="17"/>
        <v>0.14376944489209906</v>
      </c>
      <c r="G134" s="1">
        <f t="shared" ca="1" si="17"/>
        <v>0.15932178625430277</v>
      </c>
      <c r="H134" s="1">
        <f t="shared" ca="1" si="17"/>
        <v>0.15700028508346647</v>
      </c>
      <c r="I134" s="1">
        <f t="shared" ca="1" si="17"/>
        <v>0.13198112358048594</v>
      </c>
      <c r="J134" s="1">
        <f t="shared" ca="1" si="17"/>
        <v>0.15968572470445452</v>
      </c>
      <c r="K134" s="1">
        <f t="shared" ca="1" si="17"/>
        <v>0.30977266871547859</v>
      </c>
      <c r="L134" s="1">
        <f t="shared" ca="1" si="17"/>
        <v>0.48405988248242499</v>
      </c>
      <c r="M134" s="1">
        <f t="shared" ca="1" si="17"/>
        <v>0.4488396393659938</v>
      </c>
      <c r="N134" s="1">
        <f t="shared" ca="1" si="17"/>
        <v>0.40858219353488667</v>
      </c>
      <c r="O134" s="1">
        <f t="shared" ca="1" si="17"/>
        <v>0.22888962693111808</v>
      </c>
      <c r="P134" s="1">
        <f t="shared" ca="1" si="17"/>
        <v>0.10749647575677528</v>
      </c>
      <c r="Q134" s="1">
        <f t="shared" ca="1" si="17"/>
        <v>0.1415082433906171</v>
      </c>
      <c r="R134" s="1">
        <f t="shared" ca="1" si="17"/>
        <v>0.16941415648637342</v>
      </c>
      <c r="S134" s="1">
        <f t="shared" ca="1" si="17"/>
        <v>5.1052748581331277E-2</v>
      </c>
      <c r="T134" s="1">
        <f t="shared" ca="1" si="17"/>
        <v>3.0251021323228898E-2</v>
      </c>
      <c r="U134" s="1">
        <f t="shared" ca="1" si="17"/>
        <v>0.1370406174710376</v>
      </c>
      <c r="V134" s="1">
        <f t="shared" ca="1" si="15"/>
        <v>0.20064233421692487</v>
      </c>
      <c r="W134" s="1">
        <f t="shared" ca="1" si="16"/>
        <v>0.23622764001078875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0.11540365109365713</v>
      </c>
      <c r="E135" s="1">
        <f t="shared" ca="1" si="13"/>
        <v>9.2883129811310292E-2</v>
      </c>
      <c r="F135" s="1">
        <f t="shared" ca="1" si="17"/>
        <v>6.6049588247222499E-2</v>
      </c>
      <c r="G135" s="1">
        <f t="shared" ca="1" si="17"/>
        <v>4.3814932140928707E-2</v>
      </c>
      <c r="H135" s="1">
        <f t="shared" ca="1" si="17"/>
        <v>1.8697183404850697E-2</v>
      </c>
      <c r="I135" s="1">
        <f t="shared" ca="1" si="17"/>
        <v>3.7072536467341717E-2</v>
      </c>
      <c r="J135" s="1">
        <f t="shared" ca="1" si="17"/>
        <v>0.13427402988214321</v>
      </c>
      <c r="K135" s="1">
        <f t="shared" ca="1" si="17"/>
        <v>0.30269366329952163</v>
      </c>
      <c r="L135" s="1">
        <f t="shared" ca="1" si="17"/>
        <v>0.47488269662630883</v>
      </c>
      <c r="M135" s="1">
        <f t="shared" ca="1" si="17"/>
        <v>0.39942316902263536</v>
      </c>
      <c r="N135" s="1">
        <f t="shared" ca="1" si="17"/>
        <v>0.42536113192062414</v>
      </c>
      <c r="O135" s="1">
        <f t="shared" ca="1" si="17"/>
        <v>0.64421034293091584</v>
      </c>
      <c r="P135" s="1">
        <f t="shared" ca="1" si="17"/>
        <v>0.81686454432992373</v>
      </c>
      <c r="Q135" s="1">
        <f t="shared" ca="1" si="17"/>
        <v>0.80413306843296206</v>
      </c>
      <c r="R135" s="1">
        <f t="shared" ca="1" si="17"/>
        <v>0.55649399411490397</v>
      </c>
      <c r="S135" s="1">
        <f t="shared" ca="1" si="17"/>
        <v>0.28715944441071495</v>
      </c>
      <c r="T135" s="1">
        <f t="shared" ca="1" si="17"/>
        <v>0.23274551865196297</v>
      </c>
      <c r="U135" s="1">
        <f t="shared" ca="1" si="17"/>
        <v>0.33240444588591023</v>
      </c>
      <c r="V135" s="1">
        <f t="shared" ca="1" si="15"/>
        <v>0.41796548315711457</v>
      </c>
      <c r="W135" s="1">
        <f t="shared" ca="1" si="16"/>
        <v>0.30917205139868392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-3.7356299773355507E-2</v>
      </c>
      <c r="E136" s="1">
        <f t="shared" ca="1" si="13"/>
        <v>-3.4736785619258727E-2</v>
      </c>
      <c r="F136" s="1">
        <f t="shared" ca="1" si="17"/>
        <v>-4.6509547168230692E-2</v>
      </c>
      <c r="G136" s="1">
        <f t="shared" ca="1" si="17"/>
        <v>7.9493172495725857E-3</v>
      </c>
      <c r="H136" s="1">
        <f t="shared" ca="1" si="17"/>
        <v>5.2346432206869756E-2</v>
      </c>
      <c r="I136" s="1">
        <f t="shared" ca="1" si="17"/>
        <v>3.4045227353203492E-2</v>
      </c>
      <c r="J136" s="1">
        <f t="shared" ca="1" si="17"/>
        <v>6.3699121449146537E-2</v>
      </c>
      <c r="K136" s="1">
        <f t="shared" ca="1" si="17"/>
        <v>0.23144360270576908</v>
      </c>
      <c r="L136" s="1">
        <f t="shared" ca="1" si="17"/>
        <v>0.39133455003214601</v>
      </c>
      <c r="M136" s="1">
        <f t="shared" ca="1" si="17"/>
        <v>0.26400114547253473</v>
      </c>
      <c r="N136" s="1">
        <f t="shared" ca="1" si="17"/>
        <v>0.16271527578081141</v>
      </c>
      <c r="O136" s="1">
        <f t="shared" ca="1" si="17"/>
        <v>0.18037077021841444</v>
      </c>
      <c r="P136" s="1">
        <f t="shared" ca="1" si="17"/>
        <v>0.24974709789711941</v>
      </c>
      <c r="Q136" s="1">
        <f t="shared" ca="1" si="17"/>
        <v>0.37615053201934862</v>
      </c>
      <c r="R136" s="1">
        <f t="shared" ca="1" si="17"/>
        <v>0.38414781734890785</v>
      </c>
      <c r="S136" s="1">
        <f t="shared" ca="1" si="17"/>
        <v>0.24714969146502747</v>
      </c>
      <c r="T136" s="1">
        <f t="shared" ca="1" si="17"/>
        <v>0.11918855090739799</v>
      </c>
      <c r="U136" s="1">
        <f t="shared" ca="1" si="17"/>
        <v>0.21558276693111073</v>
      </c>
      <c r="V136" s="1">
        <f t="shared" ca="1" si="15"/>
        <v>0.39398089425204236</v>
      </c>
      <c r="W136" s="1">
        <f t="shared" ca="1" si="16"/>
        <v>0.33712109564039261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-4.098132093492507E-2</v>
      </c>
      <c r="E137" s="1">
        <f t="shared" ca="1" si="13"/>
        <v>-3.6238884926753541E-3</v>
      </c>
      <c r="F137" s="1">
        <f t="shared" ca="1" si="17"/>
        <v>-2.2362583432601973E-2</v>
      </c>
      <c r="G137" s="1">
        <f t="shared" ca="1" si="17"/>
        <v>-4.3822836162380058E-2</v>
      </c>
      <c r="H137" s="1">
        <f t="shared" ca="1" si="17"/>
        <v>-4.8970102439243893E-2</v>
      </c>
      <c r="I137" s="1">
        <f t="shared" ca="1" si="17"/>
        <v>-6.6335435526375969E-2</v>
      </c>
      <c r="J137" s="1">
        <f t="shared" ca="1" si="17"/>
        <v>-4.7644544202814706E-2</v>
      </c>
      <c r="K137" s="1">
        <f t="shared" ca="1" si="17"/>
        <v>0.13920692340178251</v>
      </c>
      <c r="L137" s="1">
        <f t="shared" ca="1" si="17"/>
        <v>0.41733152326515854</v>
      </c>
      <c r="M137" s="1">
        <f t="shared" ca="1" si="17"/>
        <v>0.52813387102769438</v>
      </c>
      <c r="N137" s="1">
        <f t="shared" ca="1" si="17"/>
        <v>0.72369500284566091</v>
      </c>
      <c r="O137" s="1">
        <f t="shared" ca="1" si="17"/>
        <v>0.8004200389508398</v>
      </c>
      <c r="P137" s="1">
        <f t="shared" ca="1" si="17"/>
        <v>0.66651979807831174</v>
      </c>
      <c r="Q137" s="1">
        <f t="shared" ca="1" si="17"/>
        <v>0.40550666659916512</v>
      </c>
      <c r="R137" s="1">
        <f t="shared" ca="1" si="17"/>
        <v>0.26917898236796212</v>
      </c>
      <c r="S137" s="1">
        <f t="shared" ca="1" si="17"/>
        <v>0.14757052136771381</v>
      </c>
      <c r="T137" s="1">
        <f t="shared" ca="1" si="17"/>
        <v>5.6638291938499188E-2</v>
      </c>
      <c r="U137" s="1">
        <f t="shared" ca="1" si="17"/>
        <v>2.005575708845685E-2</v>
      </c>
      <c r="V137" s="1">
        <f t="shared" ca="1" si="15"/>
        <v>1.346220117624649E-2</v>
      </c>
      <c r="W137" s="1">
        <f t="shared" ca="1" si="16"/>
        <v>1.9248477245626387E-2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-7.4917214540952204E-3</v>
      </c>
      <c r="E138" s="1">
        <f t="shared" ca="1" si="13"/>
        <v>6.8072358575662975E-2</v>
      </c>
      <c r="F138" s="1">
        <f t="shared" ca="1" si="17"/>
        <v>5.7595547239066749E-2</v>
      </c>
      <c r="G138" s="1">
        <f t="shared" ca="1" si="17"/>
        <v>6.2972987175439421E-2</v>
      </c>
      <c r="H138" s="1">
        <f t="shared" ca="1" si="17"/>
        <v>9.194914175357384E-2</v>
      </c>
      <c r="I138" s="1">
        <f t="shared" ca="1" si="17"/>
        <v>7.74301542982411E-2</v>
      </c>
      <c r="J138" s="1">
        <f t="shared" ca="1" si="17"/>
        <v>5.6679415045768358E-2</v>
      </c>
      <c r="K138" s="1">
        <f t="shared" ca="1" si="17"/>
        <v>0.17679740556807388</v>
      </c>
      <c r="L138" s="1">
        <f t="shared" ca="1" si="17"/>
        <v>0.34638251403581477</v>
      </c>
      <c r="M138" s="1">
        <f t="shared" ca="1" si="17"/>
        <v>0.32122778721251899</v>
      </c>
      <c r="N138" s="1">
        <f t="shared" ca="1" si="17"/>
        <v>0.37915173814716463</v>
      </c>
      <c r="O138" s="1">
        <f t="shared" ca="1" si="17"/>
        <v>0.54634039051924776</v>
      </c>
      <c r="P138" s="1">
        <f t="shared" ca="1" si="17"/>
        <v>0.72673860920363365</v>
      </c>
      <c r="Q138" s="1">
        <f t="shared" ca="1" si="17"/>
        <v>0.64707395262637291</v>
      </c>
      <c r="R138" s="1">
        <f t="shared" ca="1" si="17"/>
        <v>0.32589887552175323</v>
      </c>
      <c r="S138" s="1">
        <f t="shared" ca="1" si="17"/>
        <v>0.11070506891962409</v>
      </c>
      <c r="T138" s="1">
        <f t="shared" ca="1" si="17"/>
        <v>0.18875426476486518</v>
      </c>
      <c r="U138" s="1">
        <f t="shared" ca="1" si="17"/>
        <v>0.42806938186015414</v>
      </c>
      <c r="V138" s="1">
        <f t="shared" ca="1" si="15"/>
        <v>0.50617954076902416</v>
      </c>
      <c r="W138" s="1">
        <f t="shared" ca="1" si="16"/>
        <v>0.33657350265359842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2.704515182081008E-2</v>
      </c>
      <c r="E139" s="1">
        <f t="shared" ca="1" si="13"/>
        <v>4.4063974867452622E-2</v>
      </c>
      <c r="F139" s="1">
        <f t="shared" ca="1" si="17"/>
        <v>5.0312494984098954E-2</v>
      </c>
      <c r="G139" s="1">
        <f t="shared" ca="1" si="17"/>
        <v>3.4470171274037606E-2</v>
      </c>
      <c r="H139" s="1">
        <f t="shared" ca="1" si="17"/>
        <v>-5.3667742523700098E-3</v>
      </c>
      <c r="I139" s="1">
        <f t="shared" ca="1" si="17"/>
        <v>-5.1881017506313042E-2</v>
      </c>
      <c r="J139" s="1">
        <f t="shared" ca="1" si="17"/>
        <v>3.4439747770999611E-2</v>
      </c>
      <c r="K139" s="1">
        <f t="shared" ca="1" si="17"/>
        <v>0.29724056971186952</v>
      </c>
      <c r="L139" s="1">
        <f t="shared" ca="1" si="17"/>
        <v>0.51888894405764785</v>
      </c>
      <c r="M139" s="1">
        <f t="shared" ca="1" si="17"/>
        <v>0.412808834166003</v>
      </c>
      <c r="N139" s="1">
        <f t="shared" ca="1" si="17"/>
        <v>0.2749163288487283</v>
      </c>
      <c r="O139" s="1">
        <f t="shared" ca="1" si="17"/>
        <v>0.20788876626379033</v>
      </c>
      <c r="P139" s="1">
        <f t="shared" ca="1" si="17"/>
        <v>0.2827419667751046</v>
      </c>
      <c r="Q139" s="1">
        <f t="shared" ca="1" si="17"/>
        <v>0.456860891183268</v>
      </c>
      <c r="R139" s="1">
        <f t="shared" ca="1" si="17"/>
        <v>0.37625411633177064</v>
      </c>
      <c r="S139" s="1">
        <f t="shared" ca="1" si="17"/>
        <v>0.14908112834986462</v>
      </c>
      <c r="T139" s="1">
        <f t="shared" ca="1" si="17"/>
        <v>4.8871294732598082E-2</v>
      </c>
      <c r="U139" s="1">
        <f t="shared" ca="1" si="17"/>
        <v>9.7415516262838842E-2</v>
      </c>
      <c r="V139" s="1">
        <f t="shared" ca="1" si="15"/>
        <v>0.15165470032050601</v>
      </c>
      <c r="W139" s="1">
        <f t="shared" ca="1" si="16"/>
        <v>9.1439522842649196E-2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5.999513857600141E-2</v>
      </c>
      <c r="E140" s="1">
        <f t="shared" ca="1" si="13"/>
        <v>2.609274297028474E-2</v>
      </c>
      <c r="F140" s="1">
        <f t="shared" ca="1" si="17"/>
        <v>1.2549180218825146E-2</v>
      </c>
      <c r="G140" s="1">
        <f t="shared" ca="1" si="17"/>
        <v>4.1873778247651192E-2</v>
      </c>
      <c r="H140" s="1">
        <f t="shared" ca="1" si="17"/>
        <v>9.4343022930671164E-2</v>
      </c>
      <c r="I140" s="1">
        <f t="shared" ca="1" si="17"/>
        <v>7.5581442502710067E-2</v>
      </c>
      <c r="J140" s="1">
        <f t="shared" ca="1" si="17"/>
        <v>5.6151233355813603E-2</v>
      </c>
      <c r="K140" s="1">
        <f t="shared" ca="1" si="17"/>
        <v>0.18375675829600124</v>
      </c>
      <c r="L140" s="1">
        <f t="shared" ca="1" si="17"/>
        <v>0.37976353569779647</v>
      </c>
      <c r="M140" s="1">
        <f t="shared" ca="1" si="17"/>
        <v>0.43104550208064518</v>
      </c>
      <c r="N140" s="1">
        <f t="shared" ca="1" si="17"/>
        <v>0.47244224487368935</v>
      </c>
      <c r="O140" s="1">
        <f t="shared" ca="1" si="17"/>
        <v>0.35577401758494837</v>
      </c>
      <c r="P140" s="1">
        <f t="shared" ca="1" si="17"/>
        <v>0.22417748447971125</v>
      </c>
      <c r="Q140" s="1">
        <f t="shared" ca="1" si="17"/>
        <v>0.17654261708156266</v>
      </c>
      <c r="R140" s="1">
        <f t="shared" ca="1" si="17"/>
        <v>0.17843086910843958</v>
      </c>
      <c r="S140" s="1">
        <f t="shared" ca="1" si="17"/>
        <v>0.1385350065097477</v>
      </c>
      <c r="T140" s="1">
        <f t="shared" ca="1" si="17"/>
        <v>6.5336042867247479E-2</v>
      </c>
      <c r="U140" s="1">
        <f t="shared" ca="1" si="17"/>
        <v>1.3956668338531573E-2</v>
      </c>
      <c r="V140" s="1">
        <f t="shared" ca="1" si="15"/>
        <v>-8.606875713738308E-3</v>
      </c>
      <c r="W140" s="1">
        <f t="shared" ca="1" si="16"/>
        <v>1.4574112456519251E-2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-1.9380864962788326E-2</v>
      </c>
      <c r="E141" s="1">
        <f t="shared" ca="1" si="13"/>
        <v>-1.5685994804385244E-2</v>
      </c>
      <c r="F141" s="1">
        <f t="shared" ca="1" si="17"/>
        <v>-1.6691737529549222E-2</v>
      </c>
      <c r="G141" s="1">
        <f t="shared" ca="1" si="17"/>
        <v>3.041187213425136E-3</v>
      </c>
      <c r="H141" s="1">
        <f t="shared" ca="1" si="17"/>
        <v>6.3461747734833374E-2</v>
      </c>
      <c r="I141" s="1">
        <f t="shared" ca="1" si="17"/>
        <v>0.10247200792631991</v>
      </c>
      <c r="J141" s="1">
        <f t="shared" ca="1" si="17"/>
        <v>0.13975674248644859</v>
      </c>
      <c r="K141" s="1">
        <f t="shared" ca="1" si="17"/>
        <v>0.23263179968096956</v>
      </c>
      <c r="L141" s="1">
        <f t="shared" ca="1" si="17"/>
        <v>0.34253669870403797</v>
      </c>
      <c r="M141" s="1">
        <f t="shared" ca="1" si="17"/>
        <v>0.23225003645453182</v>
      </c>
      <c r="N141" s="1">
        <f t="shared" ca="1" si="17"/>
        <v>0.16481437812698599</v>
      </c>
      <c r="O141" s="1">
        <f t="shared" ca="1" si="17"/>
        <v>0.287341234569013</v>
      </c>
      <c r="P141" s="1">
        <f t="shared" ca="1" si="17"/>
        <v>0.54149061680617305</v>
      </c>
      <c r="Q141" s="1">
        <f t="shared" ca="1" si="17"/>
        <v>0.54600936770820374</v>
      </c>
      <c r="R141" s="1">
        <f t="shared" ca="1" si="17"/>
        <v>0.38893847919928909</v>
      </c>
      <c r="S141" s="1">
        <f t="shared" ca="1" si="17"/>
        <v>0.25375782578451866</v>
      </c>
      <c r="T141" s="1">
        <f t="shared" ca="1" si="17"/>
        <v>0.29913439992470597</v>
      </c>
      <c r="U141" s="1">
        <f t="shared" ca="1" si="17"/>
        <v>0.48224139700017749</v>
      </c>
      <c r="V141" s="1">
        <f t="shared" ca="1" si="15"/>
        <v>0.52484843099840306</v>
      </c>
      <c r="W141" s="1">
        <f t="shared" ca="1" si="16"/>
        <v>0.31864855342748261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8.2376819576748569E-2</v>
      </c>
      <c r="E142" s="1">
        <f t="shared" ca="1" si="13"/>
        <v>4.7318364729158194E-2</v>
      </c>
      <c r="F142" s="1">
        <f t="shared" ca="1" si="17"/>
        <v>3.5208023928089346E-2</v>
      </c>
      <c r="G142" s="1">
        <f t="shared" ca="1" si="17"/>
        <v>2.04356617271007E-2</v>
      </c>
      <c r="H142" s="1">
        <f t="shared" ca="1" si="17"/>
        <v>-2.7019017376986348E-2</v>
      </c>
      <c r="I142" s="1">
        <f t="shared" ca="1" si="17"/>
        <v>-7.8863560207884265E-2</v>
      </c>
      <c r="J142" s="1">
        <f t="shared" ca="1" si="17"/>
        <v>-5.7149467576591617E-2</v>
      </c>
      <c r="K142" s="1">
        <f t="shared" ca="1" si="17"/>
        <v>0.13157814455872527</v>
      </c>
      <c r="L142" s="1">
        <f t="shared" ca="1" si="17"/>
        <v>0.3949649299127545</v>
      </c>
      <c r="M142" s="1">
        <f t="shared" ca="1" si="17"/>
        <v>0.40213398678652468</v>
      </c>
      <c r="N142" s="1">
        <f t="shared" ca="1" si="17"/>
        <v>0.40367449640700992</v>
      </c>
      <c r="O142" s="1">
        <f t="shared" ca="1" si="17"/>
        <v>0.4728677604615722</v>
      </c>
      <c r="P142" s="1">
        <f t="shared" ca="1" si="17"/>
        <v>0.59482841499733186</v>
      </c>
      <c r="Q142" s="1">
        <f t="shared" ca="1" si="17"/>
        <v>0.52223693951685191</v>
      </c>
      <c r="R142" s="1">
        <f t="shared" ca="1" si="17"/>
        <v>0.3207471125569582</v>
      </c>
      <c r="S142" s="1">
        <f t="shared" ca="1" si="17"/>
        <v>0.22345822960720105</v>
      </c>
      <c r="T142" s="1">
        <f t="shared" ca="1" si="17"/>
        <v>0.35588198932911408</v>
      </c>
      <c r="U142" s="1">
        <f t="shared" ca="1" si="17"/>
        <v>0.50888218695089027</v>
      </c>
      <c r="V142" s="1">
        <f t="shared" ca="1" si="15"/>
        <v>0.4069153873980077</v>
      </c>
      <c r="W142" s="1">
        <f t="shared" ca="1" si="16"/>
        <v>0.3363996103528471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6.662334298682869E-2</v>
      </c>
      <c r="E143" s="1">
        <f t="shared" ca="1" si="13"/>
        <v>7.450090667884357E-2</v>
      </c>
      <c r="F143" s="1">
        <f t="shared" ca="1" si="17"/>
        <v>0.1504377513101503</v>
      </c>
      <c r="G143" s="1">
        <f t="shared" ca="1" si="17"/>
        <v>0.14942373994547259</v>
      </c>
      <c r="H143" s="1">
        <f t="shared" ca="1" si="17"/>
        <v>4.6035083842692275E-2</v>
      </c>
      <c r="I143" s="1">
        <f t="shared" ca="1" si="17"/>
        <v>-6.0839025165567585E-2</v>
      </c>
      <c r="J143" s="1">
        <f t="shared" ca="1" si="17"/>
        <v>-5.500776694631837E-2</v>
      </c>
      <c r="K143" s="1">
        <f t="shared" ca="1" si="17"/>
        <v>0.12969694496948705</v>
      </c>
      <c r="L143" s="1">
        <f t="shared" ca="1" si="17"/>
        <v>0.33803005683514148</v>
      </c>
      <c r="M143" s="1">
        <f t="shared" ca="1" si="17"/>
        <v>0.23979581526106575</v>
      </c>
      <c r="N143" s="1">
        <f t="shared" ca="1" si="17"/>
        <v>0.11996810400293793</v>
      </c>
      <c r="O143" s="1">
        <f t="shared" ca="1" si="17"/>
        <v>7.3385557188867301E-2</v>
      </c>
      <c r="P143" s="1">
        <f t="shared" ca="1" si="17"/>
        <v>6.1201932949145861E-3</v>
      </c>
      <c r="Q143" s="1">
        <f t="shared" ca="1" si="17"/>
        <v>1.7299318848220818E-2</v>
      </c>
      <c r="R143" s="1">
        <f t="shared" ca="1" si="17"/>
        <v>0.15214431229380934</v>
      </c>
      <c r="S143" s="1">
        <f t="shared" ca="1" si="17"/>
        <v>0.20531706853323156</v>
      </c>
      <c r="T143" s="1">
        <f t="shared" ca="1" si="17"/>
        <v>0.13479920658344749</v>
      </c>
      <c r="U143" s="1">
        <f t="shared" ref="U143:U158" ca="1" si="18">(U93+0.6*(V93+T93)+0.15*(S93+W93))/(1+2*0.6+2*0.15)</f>
        <v>8.8615859580473424E-2</v>
      </c>
      <c r="V143" s="1">
        <f t="shared" ca="1" si="15"/>
        <v>8.7285493447262261E-2</v>
      </c>
      <c r="W143" s="1">
        <f t="shared" ca="1" si="16"/>
        <v>4.6907691530164941E-2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7.4197227553434345E-2</v>
      </c>
      <c r="E144" s="1">
        <f t="shared" ca="1" si="13"/>
        <v>1.7421311809577098E-2</v>
      </c>
      <c r="F144" s="1">
        <f t="shared" ref="F144:T158" ca="1" si="19">(F94+0.6*(G94+E94)+0.15*(D94+H94))/(1+2*0.6+2*0.15)</f>
        <v>-2.6564393128086304E-2</v>
      </c>
      <c r="G144" s="1">
        <f t="shared" ca="1" si="19"/>
        <v>5.6172535032892332E-3</v>
      </c>
      <c r="H144" s="1">
        <f t="shared" ca="1" si="19"/>
        <v>3.9195659861962606E-2</v>
      </c>
      <c r="I144" s="1">
        <f t="shared" ca="1" si="19"/>
        <v>2.0038619488583705E-2</v>
      </c>
      <c r="J144" s="1">
        <f t="shared" ca="1" si="19"/>
        <v>6.1351929126784423E-2</v>
      </c>
      <c r="K144" s="1">
        <f t="shared" ca="1" si="19"/>
        <v>0.21909683554908138</v>
      </c>
      <c r="L144" s="1">
        <f t="shared" ca="1" si="19"/>
        <v>0.43970198878367983</v>
      </c>
      <c r="M144" s="1">
        <f t="shared" ca="1" si="19"/>
        <v>0.48929404831345263</v>
      </c>
      <c r="N144" s="1">
        <f t="shared" ca="1" si="19"/>
        <v>0.56482746012492069</v>
      </c>
      <c r="O144" s="1">
        <f t="shared" ca="1" si="19"/>
        <v>0.60524724456701262</v>
      </c>
      <c r="P144" s="1">
        <f t="shared" ca="1" si="19"/>
        <v>0.57709594832324929</v>
      </c>
      <c r="Q144" s="1">
        <f t="shared" ca="1" si="19"/>
        <v>0.36146164130437719</v>
      </c>
      <c r="R144" s="1">
        <f t="shared" ca="1" si="19"/>
        <v>0.23692102123378794</v>
      </c>
      <c r="S144" s="1">
        <f t="shared" ca="1" si="19"/>
        <v>0.18221770835908163</v>
      </c>
      <c r="T144" s="1">
        <f t="shared" ca="1" si="19"/>
        <v>0.1437723836935603</v>
      </c>
      <c r="U144" s="1">
        <f t="shared" ca="1" si="18"/>
        <v>0.13590986643325931</v>
      </c>
      <c r="V144" s="1">
        <f t="shared" ca="1" si="15"/>
        <v>0.13716207554969528</v>
      </c>
      <c r="W144" s="1">
        <f t="shared" ca="1" si="16"/>
        <v>0.11457652658824072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-4.7029470826510891E-2</v>
      </c>
      <c r="E145" s="1">
        <f t="shared" ca="1" si="13"/>
        <v>2.4345669274116043E-2</v>
      </c>
      <c r="F145" s="1">
        <f t="shared" ca="1" si="19"/>
        <v>0.11849442351001609</v>
      </c>
      <c r="G145" s="1">
        <f t="shared" ca="1" si="19"/>
        <v>0.13706726481827383</v>
      </c>
      <c r="H145" s="1">
        <f t="shared" ca="1" si="19"/>
        <v>0.11137471129525467</v>
      </c>
      <c r="I145" s="1">
        <f t="shared" ca="1" si="19"/>
        <v>9.2088608809419603E-2</v>
      </c>
      <c r="J145" s="1">
        <f t="shared" ca="1" si="19"/>
        <v>0.14482614463265639</v>
      </c>
      <c r="K145" s="1">
        <f t="shared" ca="1" si="19"/>
        <v>0.29377319978726246</v>
      </c>
      <c r="L145" s="1">
        <f t="shared" ca="1" si="19"/>
        <v>0.37476536866238319</v>
      </c>
      <c r="M145" s="1">
        <f t="shared" ca="1" si="19"/>
        <v>0.22717554110347177</v>
      </c>
      <c r="N145" s="1">
        <f t="shared" ca="1" si="19"/>
        <v>0.17490457847916221</v>
      </c>
      <c r="O145" s="1">
        <f t="shared" ca="1" si="19"/>
        <v>0.24799028173914867</v>
      </c>
      <c r="P145" s="1">
        <f t="shared" ca="1" si="19"/>
        <v>0.37884116215071356</v>
      </c>
      <c r="Q145" s="1">
        <f t="shared" ca="1" si="19"/>
        <v>0.30144460126597972</v>
      </c>
      <c r="R145" s="1">
        <f t="shared" ca="1" si="19"/>
        <v>0.10479908496949739</v>
      </c>
      <c r="S145" s="1">
        <f t="shared" ca="1" si="19"/>
        <v>8.5030423450823095E-2</v>
      </c>
      <c r="T145" s="1">
        <f t="shared" ca="1" si="19"/>
        <v>0.26253938711678776</v>
      </c>
      <c r="U145" s="1">
        <f t="shared" ca="1" si="18"/>
        <v>0.42096070017377396</v>
      </c>
      <c r="V145" s="1">
        <f t="shared" ca="1" si="15"/>
        <v>0.23298548259221169</v>
      </c>
      <c r="W145" s="1">
        <f t="shared" ca="1" si="16"/>
        <v>-2.3132092415018963E-3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-9.3766421780121484E-2</v>
      </c>
      <c r="E146" s="1">
        <f t="shared" ca="1" si="13"/>
        <v>-7.3616337532576903E-2</v>
      </c>
      <c r="F146" s="1">
        <f t="shared" ca="1" si="19"/>
        <v>-3.1343843292846403E-2</v>
      </c>
      <c r="G146" s="1">
        <f t="shared" ca="1" si="19"/>
        <v>-3.3211912836374882E-2</v>
      </c>
      <c r="H146" s="1">
        <f t="shared" ca="1" si="19"/>
        <v>-6.5081228528198892E-2</v>
      </c>
      <c r="I146" s="1">
        <f t="shared" ca="1" si="19"/>
        <v>-6.8955475724700288E-2</v>
      </c>
      <c r="J146" s="1">
        <f t="shared" ca="1" si="19"/>
        <v>5.7801761214948399E-2</v>
      </c>
      <c r="K146" s="1">
        <f t="shared" ca="1" si="19"/>
        <v>0.27825386135487129</v>
      </c>
      <c r="L146" s="1">
        <f t="shared" ca="1" si="19"/>
        <v>0.41692291563585904</v>
      </c>
      <c r="M146" s="1">
        <f t="shared" ca="1" si="19"/>
        <v>0.23087635677632945</v>
      </c>
      <c r="N146" s="1">
        <f t="shared" ca="1" si="19"/>
        <v>0.15523744290536001</v>
      </c>
      <c r="O146" s="1">
        <f t="shared" ca="1" si="19"/>
        <v>0.31275840599040572</v>
      </c>
      <c r="P146" s="1">
        <f t="shared" ca="1" si="19"/>
        <v>0.42286082111255102</v>
      </c>
      <c r="Q146" s="1">
        <f t="shared" ca="1" si="19"/>
        <v>0.23563929213382431</v>
      </c>
      <c r="R146" s="1">
        <f t="shared" ca="1" si="19"/>
        <v>0.1466219440524798</v>
      </c>
      <c r="S146" s="1">
        <f t="shared" ca="1" si="19"/>
        <v>0.23429464868016581</v>
      </c>
      <c r="T146" s="1">
        <f t="shared" ca="1" si="19"/>
        <v>0.47349286864590834</v>
      </c>
      <c r="U146" s="1">
        <f t="shared" ca="1" si="18"/>
        <v>0.65654320925765464</v>
      </c>
      <c r="V146" s="1">
        <f t="shared" ca="1" si="15"/>
        <v>0.65097394318937196</v>
      </c>
      <c r="W146" s="1">
        <f t="shared" ca="1" si="16"/>
        <v>0.44598131490726661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3.886429935536663E-2</v>
      </c>
      <c r="E147" s="1">
        <f t="shared" ca="1" si="13"/>
        <v>1.5552254564318576E-2</v>
      </c>
      <c r="F147" s="1">
        <f t="shared" ca="1" si="19"/>
        <v>1.3093066782940968E-2</v>
      </c>
      <c r="G147" s="1">
        <f t="shared" ca="1" si="19"/>
        <v>3.2183712001100477E-2</v>
      </c>
      <c r="H147" s="1">
        <f t="shared" ca="1" si="19"/>
        <v>3.6929293042959305E-2</v>
      </c>
      <c r="I147" s="1">
        <f t="shared" ca="1" si="19"/>
        <v>5.129637028112586E-2</v>
      </c>
      <c r="J147" s="1">
        <f t="shared" ca="1" si="19"/>
        <v>0.14206074692826426</v>
      </c>
      <c r="K147" s="1">
        <f t="shared" ca="1" si="19"/>
        <v>0.35936599518900675</v>
      </c>
      <c r="L147" s="1">
        <f t="shared" ca="1" si="19"/>
        <v>0.51958021457374159</v>
      </c>
      <c r="M147" s="1">
        <f t="shared" ca="1" si="19"/>
        <v>0.38150168645436311</v>
      </c>
      <c r="N147" s="1">
        <f t="shared" ca="1" si="19"/>
        <v>0.36866082111108478</v>
      </c>
      <c r="O147" s="1">
        <f t="shared" ca="1" si="19"/>
        <v>0.54697975336577009</v>
      </c>
      <c r="P147" s="1">
        <f t="shared" ca="1" si="19"/>
        <v>0.56023450901060801</v>
      </c>
      <c r="Q147" s="1">
        <f t="shared" ca="1" si="19"/>
        <v>0.33760266202658396</v>
      </c>
      <c r="R147" s="1">
        <f t="shared" ca="1" si="19"/>
        <v>0.19060002288357172</v>
      </c>
      <c r="S147" s="1">
        <f t="shared" ca="1" si="19"/>
        <v>0.22129680020938886</v>
      </c>
      <c r="T147" s="1">
        <f t="shared" ca="1" si="19"/>
        <v>0.44466705162970477</v>
      </c>
      <c r="U147" s="1">
        <f t="shared" ca="1" si="18"/>
        <v>0.48240848957517501</v>
      </c>
      <c r="V147" s="1">
        <f t="shared" ca="1" si="15"/>
        <v>0.25204521680791286</v>
      </c>
      <c r="W147" s="1">
        <f t="shared" ca="1" si="16"/>
        <v>0.13496171908356708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-2.4032075730930552E-2</v>
      </c>
      <c r="E148" s="1">
        <f t="shared" ca="1" si="13"/>
        <v>2.97774783572529E-2</v>
      </c>
      <c r="F148" s="1">
        <f t="shared" ca="1" si="19"/>
        <v>6.6944741322706419E-2</v>
      </c>
      <c r="G148" s="1">
        <f t="shared" ca="1" si="19"/>
        <v>5.2931928002102557E-2</v>
      </c>
      <c r="H148" s="1">
        <f t="shared" ca="1" si="19"/>
        <v>2.5076303426076575E-2</v>
      </c>
      <c r="I148" s="1">
        <f t="shared" ca="1" si="19"/>
        <v>-5.663278582403744E-3</v>
      </c>
      <c r="J148" s="1">
        <f t="shared" ca="1" si="19"/>
        <v>2.1581358118570232E-2</v>
      </c>
      <c r="K148" s="1">
        <f t="shared" ca="1" si="19"/>
        <v>0.23014949066826476</v>
      </c>
      <c r="L148" s="1">
        <f t="shared" ca="1" si="19"/>
        <v>0.44841350941801011</v>
      </c>
      <c r="M148" s="1">
        <f t="shared" ca="1" si="19"/>
        <v>0.33045155246661195</v>
      </c>
      <c r="N148" s="1">
        <f t="shared" ca="1" si="19"/>
        <v>0.1512206527207644</v>
      </c>
      <c r="O148" s="1">
        <f t="shared" ca="1" si="19"/>
        <v>9.3219570619594599E-2</v>
      </c>
      <c r="P148" s="1">
        <f t="shared" ca="1" si="19"/>
        <v>0.13841357081417127</v>
      </c>
      <c r="Q148" s="1">
        <f t="shared" ca="1" si="19"/>
        <v>0.13050875480781046</v>
      </c>
      <c r="R148" s="1">
        <f t="shared" ca="1" si="19"/>
        <v>0.13494283843085739</v>
      </c>
      <c r="S148" s="1">
        <f t="shared" ca="1" si="19"/>
        <v>0.12900327437800035</v>
      </c>
      <c r="T148" s="1">
        <f t="shared" ca="1" si="19"/>
        <v>0.10722058141138011</v>
      </c>
      <c r="U148" s="1">
        <f t="shared" ca="1" si="18"/>
        <v>0.12447972224208426</v>
      </c>
      <c r="V148" s="1">
        <f t="shared" ca="1" si="15"/>
        <v>0.12373637337843199</v>
      </c>
      <c r="W148" s="1">
        <f t="shared" ca="1" si="16"/>
        <v>0.13752622063544698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-5.3729148355492931E-2</v>
      </c>
      <c r="E149" s="1">
        <f t="shared" ca="1" si="13"/>
        <v>-5.6861981172240332E-2</v>
      </c>
      <c r="F149" s="1">
        <f t="shared" ca="1" si="19"/>
        <v>-4.6302337611296727E-2</v>
      </c>
      <c r="G149" s="1">
        <f t="shared" ca="1" si="19"/>
        <v>-3.1939051051902416E-2</v>
      </c>
      <c r="H149" s="1">
        <f t="shared" ca="1" si="19"/>
        <v>-2.7358505592077653E-2</v>
      </c>
      <c r="I149" s="1">
        <f t="shared" ca="1" si="19"/>
        <v>1.1791421702368052E-2</v>
      </c>
      <c r="J149" s="1">
        <f t="shared" ca="1" si="19"/>
        <v>0.11773822654465908</v>
      </c>
      <c r="K149" s="1">
        <f t="shared" ca="1" si="19"/>
        <v>0.29820421116471507</v>
      </c>
      <c r="L149" s="1">
        <f t="shared" ca="1" si="19"/>
        <v>0.44232657560114735</v>
      </c>
      <c r="M149" s="1">
        <f t="shared" ca="1" si="19"/>
        <v>0.3363024394579831</v>
      </c>
      <c r="N149" s="1">
        <f t="shared" ca="1" si="19"/>
        <v>0.38738660914734918</v>
      </c>
      <c r="O149" s="1">
        <f t="shared" ca="1" si="19"/>
        <v>0.68591535503118806</v>
      </c>
      <c r="P149" s="1">
        <f t="shared" ca="1" si="19"/>
        <v>0.8866852649363528</v>
      </c>
      <c r="Q149" s="1">
        <f t="shared" ca="1" si="19"/>
        <v>0.81880207071116062</v>
      </c>
      <c r="R149" s="1">
        <f t="shared" ca="1" si="19"/>
        <v>0.54718829261005641</v>
      </c>
      <c r="S149" s="1">
        <f t="shared" ca="1" si="19"/>
        <v>0.43975537880845411</v>
      </c>
      <c r="T149" s="1">
        <f t="shared" ca="1" si="19"/>
        <v>0.68195294366562431</v>
      </c>
      <c r="U149" s="1">
        <f t="shared" ca="1" si="18"/>
        <v>0.8336373611539466</v>
      </c>
      <c r="V149" s="1">
        <f t="shared" ca="1" si="15"/>
        <v>0.7328728582424775</v>
      </c>
      <c r="W149" s="1">
        <f t="shared" ca="1" si="16"/>
        <v>0.51159326318809417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8.3001055959321113E-4</v>
      </c>
      <c r="E150" s="1">
        <f t="shared" ca="1" si="13"/>
        <v>5.3736425850712345E-2</v>
      </c>
      <c r="F150" s="1">
        <f t="shared" ca="1" si="19"/>
        <v>7.304743218974627E-2</v>
      </c>
      <c r="G150" s="1">
        <f t="shared" ca="1" si="19"/>
        <v>4.4371201641989474E-2</v>
      </c>
      <c r="H150" s="1">
        <f t="shared" ca="1" si="19"/>
        <v>1.1250007596368895E-2</v>
      </c>
      <c r="I150" s="1">
        <f t="shared" ca="1" si="19"/>
        <v>-2.7272653675942483E-2</v>
      </c>
      <c r="J150" s="1">
        <f t="shared" ca="1" si="19"/>
        <v>2.8378609598243344E-3</v>
      </c>
      <c r="K150" s="1">
        <f t="shared" ca="1" si="19"/>
        <v>0.21246270112082119</v>
      </c>
      <c r="L150" s="1">
        <f t="shared" ca="1" si="19"/>
        <v>0.4116574026182212</v>
      </c>
      <c r="M150" s="1">
        <f t="shared" ca="1" si="19"/>
        <v>0.31599099178571433</v>
      </c>
      <c r="N150" s="1">
        <f t="shared" ca="1" si="19"/>
        <v>0.27193733973023876</v>
      </c>
      <c r="O150" s="1">
        <f t="shared" ca="1" si="19"/>
        <v>0.33895265885298059</v>
      </c>
      <c r="P150" s="1">
        <f t="shared" ca="1" si="19"/>
        <v>0.37720689036564364</v>
      </c>
      <c r="Q150" s="1">
        <f t="shared" ca="1" si="19"/>
        <v>0.55963644828891268</v>
      </c>
      <c r="R150" s="1">
        <f t="shared" ca="1" si="19"/>
        <v>0.62340193439419489</v>
      </c>
      <c r="S150" s="1">
        <f t="shared" ca="1" si="19"/>
        <v>0.50328670808627973</v>
      </c>
      <c r="T150" s="1">
        <f t="shared" ca="1" si="19"/>
        <v>0.39851800348124033</v>
      </c>
      <c r="U150" s="1">
        <f t="shared" ca="1" si="18"/>
        <v>0.40104999174504175</v>
      </c>
      <c r="V150" s="1">
        <f t="shared" ca="1" si="15"/>
        <v>0.48892632031023858</v>
      </c>
      <c r="W150" s="1">
        <f t="shared" ca="1" si="16"/>
        <v>0.50488056977719686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6.7006274373953956E-2</v>
      </c>
      <c r="E151" s="1">
        <f t="shared" ca="1" si="13"/>
        <v>2.0544936189855641E-2</v>
      </c>
      <c r="F151" s="1">
        <f t="shared" ca="1" si="19"/>
        <v>-3.0026545797362508E-2</v>
      </c>
      <c r="G151" s="1">
        <f t="shared" ca="1" si="19"/>
        <v>-2.1324463746135901E-2</v>
      </c>
      <c r="H151" s="1">
        <f t="shared" ca="1" si="19"/>
        <v>-4.5335642586818142E-3</v>
      </c>
      <c r="I151" s="1">
        <f t="shared" ca="1" si="19"/>
        <v>-9.5978572735631734E-3</v>
      </c>
      <c r="J151" s="1">
        <f t="shared" ca="1" si="19"/>
        <v>5.7058565848546662E-2</v>
      </c>
      <c r="K151" s="1">
        <f t="shared" ca="1" si="19"/>
        <v>0.22136031520433028</v>
      </c>
      <c r="L151" s="1">
        <f t="shared" ca="1" si="19"/>
        <v>0.34711927333543946</v>
      </c>
      <c r="M151" s="1">
        <f t="shared" ca="1" si="19"/>
        <v>0.26484479847266268</v>
      </c>
      <c r="N151" s="1">
        <f t="shared" ca="1" si="19"/>
        <v>0.20180685395547693</v>
      </c>
      <c r="O151" s="1">
        <f t="shared" ca="1" si="19"/>
        <v>7.6306198275306047E-2</v>
      </c>
      <c r="P151" s="1">
        <f t="shared" ca="1" si="19"/>
        <v>1.4403769049736892E-2</v>
      </c>
      <c r="Q151" s="1">
        <f t="shared" ca="1" si="19"/>
        <v>5.9218206234507076E-2</v>
      </c>
      <c r="R151" s="1">
        <f t="shared" ca="1" si="19"/>
        <v>0.12778828715735233</v>
      </c>
      <c r="S151" s="1">
        <f t="shared" ca="1" si="19"/>
        <v>8.5147920870104102E-2</v>
      </c>
      <c r="T151" s="1">
        <f t="shared" ca="1" si="19"/>
        <v>2.1976550814562377E-2</v>
      </c>
      <c r="U151" s="1">
        <f t="shared" ca="1" si="18"/>
        <v>1.2491116668631543E-2</v>
      </c>
      <c r="V151" s="1">
        <f t="shared" ca="1" si="15"/>
        <v>2.3458655677027197E-2</v>
      </c>
      <c r="W151" s="1">
        <f t="shared" ca="1" si="16"/>
        <v>4.2802876562706128E-2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-0.12981183906401064</v>
      </c>
      <c r="E152" s="1">
        <f t="shared" ca="1" si="13"/>
        <v>-0.13396576414597053</v>
      </c>
      <c r="F152" s="1">
        <f t="shared" ca="1" si="19"/>
        <v>-3.5111456350105166E-2</v>
      </c>
      <c r="G152" s="1">
        <f t="shared" ca="1" si="19"/>
        <v>1.8542199345099045E-2</v>
      </c>
      <c r="H152" s="1">
        <f t="shared" ca="1" si="19"/>
        <v>4.1256380845030811E-2</v>
      </c>
      <c r="I152" s="1">
        <f t="shared" ca="1" si="19"/>
        <v>7.2293216675689678E-2</v>
      </c>
      <c r="J152" s="1">
        <f t="shared" ca="1" si="19"/>
        <v>9.8348473691570598E-2</v>
      </c>
      <c r="K152" s="1">
        <f t="shared" ca="1" si="19"/>
        <v>0.21364526992186533</v>
      </c>
      <c r="L152" s="1">
        <f t="shared" ca="1" si="19"/>
        <v>0.33705492595520925</v>
      </c>
      <c r="M152" s="1">
        <f t="shared" ca="1" si="19"/>
        <v>0.28630463445218002</v>
      </c>
      <c r="N152" s="1">
        <f t="shared" ca="1" si="19"/>
        <v>0.33014543126336876</v>
      </c>
      <c r="O152" s="1">
        <f t="shared" ca="1" si="19"/>
        <v>0.45353401460713927</v>
      </c>
      <c r="P152" s="1">
        <f t="shared" ca="1" si="19"/>
        <v>0.44432861595371004</v>
      </c>
      <c r="Q152" s="1">
        <f t="shared" ca="1" si="19"/>
        <v>0.17529742580626911</v>
      </c>
      <c r="R152" s="1">
        <f t="shared" ca="1" si="19"/>
        <v>2.748856222692108E-2</v>
      </c>
      <c r="S152" s="1">
        <f t="shared" ca="1" si="19"/>
        <v>6.6953768895531243E-2</v>
      </c>
      <c r="T152" s="1">
        <f t="shared" ca="1" si="19"/>
        <v>0.31632095632231261</v>
      </c>
      <c r="U152" s="1">
        <f t="shared" ca="1" si="18"/>
        <v>0.59389845318597456</v>
      </c>
      <c r="V152" s="1">
        <f t="shared" ca="1" si="15"/>
        <v>0.59606882965956243</v>
      </c>
      <c r="W152" s="1">
        <f t="shared" ca="1" si="16"/>
        <v>0.40677687423598535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0.10011638869403541</v>
      </c>
      <c r="E153" s="1">
        <f t="shared" ca="1" si="13"/>
        <v>9.6788576147311497E-2</v>
      </c>
      <c r="F153" s="1">
        <f t="shared" ca="1" si="19"/>
        <v>4.9067384329591561E-2</v>
      </c>
      <c r="G153" s="1">
        <f t="shared" ca="1" si="19"/>
        <v>1.4539678214151201E-2</v>
      </c>
      <c r="H153" s="1">
        <f t="shared" ca="1" si="19"/>
        <v>6.1360239117607296E-2</v>
      </c>
      <c r="I153" s="1">
        <f t="shared" ca="1" si="19"/>
        <v>0.10430813583248491</v>
      </c>
      <c r="J153" s="1">
        <f t="shared" ca="1" si="19"/>
        <v>0.17143448691033064</v>
      </c>
      <c r="K153" s="1">
        <f t="shared" ca="1" si="19"/>
        <v>0.33678536594651798</v>
      </c>
      <c r="L153" s="1">
        <f t="shared" ca="1" si="19"/>
        <v>0.48285821046615596</v>
      </c>
      <c r="M153" s="1">
        <f t="shared" ca="1" si="19"/>
        <v>0.38016508990650638</v>
      </c>
      <c r="N153" s="1">
        <f t="shared" ca="1" si="19"/>
        <v>0.30621954368689247</v>
      </c>
      <c r="O153" s="1">
        <f t="shared" ca="1" si="19"/>
        <v>0.22397716277644303</v>
      </c>
      <c r="P153" s="1">
        <f t="shared" ca="1" si="19"/>
        <v>0.26609853645823672</v>
      </c>
      <c r="Q153" s="1">
        <f t="shared" ca="1" si="19"/>
        <v>0.36866399507359338</v>
      </c>
      <c r="R153" s="1">
        <f t="shared" ca="1" si="19"/>
        <v>0.26261169971996173</v>
      </c>
      <c r="S153" s="1">
        <f t="shared" ca="1" si="19"/>
        <v>0.19510394507721968</v>
      </c>
      <c r="T153" s="1">
        <f t="shared" ca="1" si="19"/>
        <v>0.22144295332294117</v>
      </c>
      <c r="U153" s="1">
        <f t="shared" ca="1" si="18"/>
        <v>0.31358787813407768</v>
      </c>
      <c r="V153" s="1">
        <f t="shared" ca="1" si="15"/>
        <v>0.2068413534557858</v>
      </c>
      <c r="W153" s="1">
        <f t="shared" ca="1" si="16"/>
        <v>8.3441803566325606E-2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3.3983251821754636E-2</v>
      </c>
      <c r="E154" s="1">
        <f t="shared" ca="1" si="13"/>
        <v>4.5852375423752229E-2</v>
      </c>
      <c r="F154" s="1">
        <f t="shared" ca="1" si="19"/>
        <v>3.0320108356028979E-2</v>
      </c>
      <c r="G154" s="1">
        <f t="shared" ca="1" si="19"/>
        <v>2.552207631649419E-2</v>
      </c>
      <c r="H154" s="1">
        <f t="shared" ca="1" si="19"/>
        <v>2.629229181448111E-2</v>
      </c>
      <c r="I154" s="1">
        <f t="shared" ca="1" si="19"/>
        <v>3.3336043658173387E-2</v>
      </c>
      <c r="J154" s="1">
        <f t="shared" ca="1" si="19"/>
        <v>0.12264859627353179</v>
      </c>
      <c r="K154" s="1">
        <f t="shared" ca="1" si="19"/>
        <v>0.32386147404538812</v>
      </c>
      <c r="L154" s="1">
        <f t="shared" ca="1" si="19"/>
        <v>0.44003661391025062</v>
      </c>
      <c r="M154" s="1">
        <f t="shared" ca="1" si="19"/>
        <v>0.26859729181981751</v>
      </c>
      <c r="N154" s="1">
        <f t="shared" ca="1" si="19"/>
        <v>0.11561989323334801</v>
      </c>
      <c r="O154" s="1">
        <f t="shared" ca="1" si="19"/>
        <v>9.3243357892489498E-2</v>
      </c>
      <c r="P154" s="1">
        <f t="shared" ca="1" si="19"/>
        <v>0.21864465497449831</v>
      </c>
      <c r="Q154" s="1">
        <f t="shared" ca="1" si="19"/>
        <v>0.37547929818624004</v>
      </c>
      <c r="R154" s="1">
        <f t="shared" ca="1" si="19"/>
        <v>0.35273677225095557</v>
      </c>
      <c r="S154" s="1">
        <f t="shared" ca="1" si="19"/>
        <v>0.34427640529939474</v>
      </c>
      <c r="T154" s="1">
        <f t="shared" ca="1" si="19"/>
        <v>0.41064350967048779</v>
      </c>
      <c r="U154" s="1">
        <f t="shared" ca="1" si="18"/>
        <v>0.2936365392210446</v>
      </c>
      <c r="V154" s="1">
        <f t="shared" ca="1" si="15"/>
        <v>0.11081477405900951</v>
      </c>
      <c r="W154" s="1">
        <f t="shared" ca="1" si="16"/>
        <v>4.6995221927887174E-2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2.3786366970125379E-2</v>
      </c>
      <c r="E155" s="1">
        <f t="shared" ca="1" si="13"/>
        <v>-8.0093335758008976E-4</v>
      </c>
      <c r="F155" s="1">
        <f t="shared" ca="1" si="19"/>
        <v>6.0479396227298435E-2</v>
      </c>
      <c r="G155" s="1">
        <f t="shared" ca="1" si="19"/>
        <v>0.12591498981530042</v>
      </c>
      <c r="H155" s="1">
        <f t="shared" ca="1" si="19"/>
        <v>0.15686048041101175</v>
      </c>
      <c r="I155" s="1">
        <f t="shared" ca="1" si="19"/>
        <v>0.1007268494526509</v>
      </c>
      <c r="J155" s="1">
        <f t="shared" ca="1" si="19"/>
        <v>8.7251958557003004E-2</v>
      </c>
      <c r="K155" s="1">
        <f t="shared" ca="1" si="19"/>
        <v>0.2006052496383357</v>
      </c>
      <c r="L155" s="1">
        <f t="shared" ca="1" si="19"/>
        <v>0.33790109258532619</v>
      </c>
      <c r="M155" s="1">
        <f t="shared" ca="1" si="19"/>
        <v>0.2034877022605987</v>
      </c>
      <c r="N155" s="1">
        <f t="shared" ca="1" si="19"/>
        <v>1.1263646065073596E-2</v>
      </c>
      <c r="O155" s="1">
        <f t="shared" ca="1" si="19"/>
        <v>1.7176183140331994E-2</v>
      </c>
      <c r="P155" s="1">
        <f t="shared" ca="1" si="19"/>
        <v>0.14373860298901481</v>
      </c>
      <c r="Q155" s="1">
        <f t="shared" ca="1" si="19"/>
        <v>0.22095819090620469</v>
      </c>
      <c r="R155" s="1">
        <f t="shared" ca="1" si="19"/>
        <v>0.24166519961621993</v>
      </c>
      <c r="S155" s="1">
        <f t="shared" ca="1" si="19"/>
        <v>0.37575918323852681</v>
      </c>
      <c r="T155" s="1">
        <f t="shared" ca="1" si="19"/>
        <v>0.59709397365531236</v>
      </c>
      <c r="U155" s="1">
        <f t="shared" ca="1" si="18"/>
        <v>0.66493683376638502</v>
      </c>
      <c r="V155" s="1">
        <f t="shared" ca="1" si="15"/>
        <v>0.51853929632692741</v>
      </c>
      <c r="W155" s="1">
        <f t="shared" ca="1" si="16"/>
        <v>0.3492704258549662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-9.7665118427579981E-2</v>
      </c>
      <c r="E156" s="1">
        <f t="shared" ca="1" si="13"/>
        <v>-6.6170048816697455E-2</v>
      </c>
      <c r="F156" s="1">
        <f t="shared" ca="1" si="19"/>
        <v>-3.5982159384933224E-2</v>
      </c>
      <c r="G156" s="1">
        <f t="shared" ca="1" si="19"/>
        <v>1.1258966002509092E-2</v>
      </c>
      <c r="H156" s="1">
        <f t="shared" ca="1" si="19"/>
        <v>6.8972133185222412E-2</v>
      </c>
      <c r="I156" s="1">
        <f t="shared" ca="1" si="19"/>
        <v>8.0213295733054468E-2</v>
      </c>
      <c r="J156" s="1">
        <f t="shared" ca="1" si="19"/>
        <v>8.7731212592492308E-2</v>
      </c>
      <c r="K156" s="1">
        <f t="shared" ca="1" si="19"/>
        <v>0.257205837211614</v>
      </c>
      <c r="L156" s="1">
        <f t="shared" ca="1" si="19"/>
        <v>0.41127459374737629</v>
      </c>
      <c r="M156" s="1">
        <f t="shared" ca="1" si="19"/>
        <v>0.24976411016207054</v>
      </c>
      <c r="N156" s="1">
        <f t="shared" ca="1" si="19"/>
        <v>0.14292707312776215</v>
      </c>
      <c r="O156" s="1">
        <f t="shared" ca="1" si="19"/>
        <v>0.28551079688335806</v>
      </c>
      <c r="P156" s="1">
        <f t="shared" ca="1" si="19"/>
        <v>0.46872512962353008</v>
      </c>
      <c r="Q156" s="1">
        <f t="shared" ca="1" si="19"/>
        <v>0.43129580139276991</v>
      </c>
      <c r="R156" s="1">
        <f t="shared" ca="1" si="19"/>
        <v>0.32191152374239113</v>
      </c>
      <c r="S156" s="1">
        <f t="shared" ca="1" si="19"/>
        <v>0.40022306416969611</v>
      </c>
      <c r="T156" s="1">
        <f t="shared" ca="1" si="19"/>
        <v>0.64662440141077471</v>
      </c>
      <c r="U156" s="1">
        <f t="shared" ca="1" si="18"/>
        <v>0.65906087288050164</v>
      </c>
      <c r="V156" s="1">
        <f t="shared" ca="1" si="15"/>
        <v>0.44919857192394436</v>
      </c>
      <c r="W156" s="1">
        <f t="shared" ca="1" si="16"/>
        <v>0.32917772674458007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-4.3136363248085688E-2</v>
      </c>
      <c r="E157" s="1">
        <f t="shared" ca="1" si="13"/>
        <v>-1.5670401341871355E-2</v>
      </c>
      <c r="F157" s="1">
        <f t="shared" ca="1" si="19"/>
        <v>1.2708076426617374E-2</v>
      </c>
      <c r="G157" s="1">
        <f t="shared" ca="1" si="19"/>
        <v>8.255642937250552E-3</v>
      </c>
      <c r="H157" s="1">
        <f t="shared" ca="1" si="19"/>
        <v>-3.6364035103191486E-2</v>
      </c>
      <c r="I157" s="1">
        <f t="shared" ca="1" si="19"/>
        <v>-5.509951252405372E-2</v>
      </c>
      <c r="J157" s="1">
        <f t="shared" ca="1" si="19"/>
        <v>3.3742618979509829E-2</v>
      </c>
      <c r="K157" s="1">
        <f t="shared" ca="1" si="19"/>
        <v>0.23280249174761614</v>
      </c>
      <c r="L157" s="1">
        <f t="shared" ca="1" si="19"/>
        <v>0.40857829694330167</v>
      </c>
      <c r="M157" s="1">
        <f t="shared" ca="1" si="19"/>
        <v>0.38531316423244266</v>
      </c>
      <c r="N157" s="1">
        <f t="shared" ca="1" si="19"/>
        <v>0.43172665623085749</v>
      </c>
      <c r="O157" s="1">
        <f t="shared" ca="1" si="19"/>
        <v>0.55508847709170317</v>
      </c>
      <c r="P157" s="1">
        <f t="shared" ca="1" si="19"/>
        <v>0.60270155061979991</v>
      </c>
      <c r="Q157" s="1">
        <f t="shared" ca="1" si="19"/>
        <v>0.581277585956534</v>
      </c>
      <c r="R157" s="1">
        <f t="shared" ca="1" si="19"/>
        <v>0.42856835431612267</v>
      </c>
      <c r="S157" s="1">
        <f t="shared" ca="1" si="19"/>
        <v>0.4309653825162324</v>
      </c>
      <c r="T157" s="1">
        <f t="shared" ca="1" si="19"/>
        <v>0.46985406289885018</v>
      </c>
      <c r="U157" s="1">
        <f t="shared" ca="1" si="18"/>
        <v>0.28861771469998021</v>
      </c>
      <c r="V157" s="1">
        <f t="shared" ca="1" si="15"/>
        <v>0.21136562107018983</v>
      </c>
      <c r="W157" s="1">
        <f t="shared" ca="1" si="16"/>
        <v>0.37058422149274384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4.0551233666357316E-2</v>
      </c>
      <c r="E158" s="1">
        <f t="shared" ca="1" si="13"/>
        <v>4.1089795237044938E-2</v>
      </c>
      <c r="F158" s="1">
        <f t="shared" ca="1" si="19"/>
        <v>3.7179828707820627E-2</v>
      </c>
      <c r="G158" s="1">
        <f t="shared" ca="1" si="19"/>
        <v>4.2165920028777629E-2</v>
      </c>
      <c r="H158" s="1">
        <f t="shared" ca="1" si="19"/>
        <v>5.4927148188098837E-2</v>
      </c>
      <c r="I158" s="1">
        <f t="shared" ca="1" si="19"/>
        <v>8.7310991553737866E-2</v>
      </c>
      <c r="J158" s="1">
        <f t="shared" ca="1" si="19"/>
        <v>0.18587126796232814</v>
      </c>
      <c r="K158" s="1">
        <f t="shared" ca="1" si="19"/>
        <v>0.40370878102759428</v>
      </c>
      <c r="L158" s="1">
        <f ca="1">(L108+0.6*(M108+K108)+0.15*(J108+N108))/(1+2*0.6+2*0.15)</f>
        <v>0.54304344919046277</v>
      </c>
      <c r="M158" s="1">
        <f t="shared" ca="1" si="19"/>
        <v>0.35113211594187993</v>
      </c>
      <c r="N158" s="1">
        <f t="shared" ca="1" si="19"/>
        <v>0.15145091291242027</v>
      </c>
      <c r="O158" s="1">
        <f t="shared" ca="1" si="19"/>
        <v>0.12979251421540558</v>
      </c>
      <c r="P158" s="1">
        <f t="shared" ca="1" si="19"/>
        <v>0.26821143384998281</v>
      </c>
      <c r="Q158" s="1">
        <f t="shared" ca="1" si="19"/>
        <v>0.40111138303473448</v>
      </c>
      <c r="R158" s="1">
        <f t="shared" ca="1" si="19"/>
        <v>0.31059854248868946</v>
      </c>
      <c r="S158" s="1">
        <f t="shared" ca="1" si="19"/>
        <v>0.32655425968842283</v>
      </c>
      <c r="T158" s="1">
        <f t="shared" ca="1" si="19"/>
        <v>0.51992462913430704</v>
      </c>
      <c r="U158" s="1">
        <f t="shared" ca="1" si="18"/>
        <v>0.67425176563398481</v>
      </c>
      <c r="V158" s="1">
        <f t="shared" ca="1" si="15"/>
        <v>0.70983704859738861</v>
      </c>
      <c r="W158" s="1">
        <f ca="1">(W108+0.6*(V108)+0.15*U108)/(1+0.6+0.15)</f>
        <v>0.60021507839725385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3.9803702573897475E-2</v>
      </c>
      <c r="E160" s="3">
        <f t="shared" ref="E160:W160" ca="1" si="20">AVERAGE(E111:E134)</f>
        <v>3.9770826073432193E-2</v>
      </c>
      <c r="F160" s="3">
        <f t="shared" ca="1" si="20"/>
        <v>3.8405584463782318E-2</v>
      </c>
      <c r="G160" s="3">
        <f t="shared" ca="1" si="20"/>
        <v>3.900550270676386E-2</v>
      </c>
      <c r="H160" s="3">
        <f t="shared" ca="1" si="20"/>
        <v>4.0784620436927349E-2</v>
      </c>
      <c r="I160" s="3">
        <f t="shared" ca="1" si="20"/>
        <v>3.7014479253410656E-2</v>
      </c>
      <c r="J160" s="3">
        <f t="shared" ca="1" si="20"/>
        <v>8.3399098239440458E-2</v>
      </c>
      <c r="K160" s="3">
        <f t="shared" ca="1" si="20"/>
        <v>0.24831596127402325</v>
      </c>
      <c r="L160" s="3">
        <f t="shared" ca="1" si="20"/>
        <v>0.45557203477832231</v>
      </c>
      <c r="M160" s="3">
        <f t="shared" ca="1" si="20"/>
        <v>0.46531853603225454</v>
      </c>
      <c r="N160" s="3">
        <f t="shared" ca="1" si="20"/>
        <v>0.4361460674865229</v>
      </c>
      <c r="O160" s="3">
        <f t="shared" ca="1" si="20"/>
        <v>0.23080604820194775</v>
      </c>
      <c r="P160" s="3">
        <f t="shared" ca="1" si="20"/>
        <v>8.7721211857843942E-2</v>
      </c>
      <c r="Q160" s="3">
        <f t="shared" ca="1" si="20"/>
        <v>0.11701400117552474</v>
      </c>
      <c r="R160" s="3">
        <f t="shared" ca="1" si="20"/>
        <v>0.20177762353106474</v>
      </c>
      <c r="S160" s="3">
        <f t="shared" ca="1" si="20"/>
        <v>0.1709818858868799</v>
      </c>
      <c r="T160" s="3">
        <f t="shared" ca="1" si="20"/>
        <v>9.9104040770914295E-2</v>
      </c>
      <c r="U160" s="3">
        <f t="shared" ca="1" si="20"/>
        <v>6.1447409791143305E-2</v>
      </c>
      <c r="V160" s="3">
        <f t="shared" ca="1" si="20"/>
        <v>5.0453398805454526E-2</v>
      </c>
      <c r="W160" s="3">
        <f t="shared" ca="1" si="20"/>
        <v>5.3192220029407655E-2</v>
      </c>
    </row>
    <row r="161" spans="2:23">
      <c r="C161" s="1" t="s">
        <v>198</v>
      </c>
      <c r="D161" s="10">
        <f ca="1">AVERAGE(D135:D158)</f>
        <v>5.6832713537821036E-3</v>
      </c>
      <c r="E161" s="3">
        <f t="shared" ref="E161:W161" ca="1" si="21">AVERAGE(E135:E158)</f>
        <v>1.237117355014157E-2</v>
      </c>
      <c r="F161" s="3">
        <f t="shared" ca="1" si="21"/>
        <v>2.2608018336883653E-2</v>
      </c>
      <c r="G161" s="3">
        <f t="shared" ca="1" si="21"/>
        <v>3.1335597658465518E-2</v>
      </c>
      <c r="H161" s="3">
        <f t="shared" ca="1" si="21"/>
        <v>3.2734751379450637E-2</v>
      </c>
      <c r="I161" s="3">
        <f t="shared" ca="1" si="21"/>
        <v>2.3145712731179185E-2</v>
      </c>
      <c r="J161" s="3">
        <f t="shared" ca="1" si="21"/>
        <v>7.1561821650233962E-2</v>
      </c>
      <c r="K161" s="3">
        <f t="shared" ca="1" si="21"/>
        <v>0.24609695382372856</v>
      </c>
      <c r="L161" s="3">
        <f t="shared" ca="1" si="21"/>
        <v>0.41522291169139058</v>
      </c>
      <c r="M161" s="3">
        <f t="shared" ca="1" si="21"/>
        <v>0.33050090296209322</v>
      </c>
      <c r="N161" s="3">
        <f t="shared" ca="1" si="21"/>
        <v>0.28716973398532047</v>
      </c>
      <c r="O161" s="3">
        <f t="shared" ca="1" si="21"/>
        <v>0.34309545223899529</v>
      </c>
      <c r="P161" s="3">
        <f t="shared" ca="1" si="21"/>
        <v>0.41155913275391764</v>
      </c>
      <c r="Q161" s="3">
        <f t="shared" ca="1" si="21"/>
        <v>0.38792544629772746</v>
      </c>
      <c r="R161" s="3">
        <f t="shared" ca="1" si="21"/>
        <v>0.29208660995570218</v>
      </c>
      <c r="S161" s="3">
        <f t="shared" ca="1" si="21"/>
        <v>0.24094178569479022</v>
      </c>
      <c r="T161" s="3">
        <f t="shared" ca="1" si="21"/>
        <v>0.30072474235723301</v>
      </c>
      <c r="U161" s="3">
        <f t="shared" ca="1" si="21"/>
        <v>0.3642789372779191</v>
      </c>
      <c r="V161" s="3">
        <f t="shared" ca="1" si="21"/>
        <v>0.33077131986021008</v>
      </c>
      <c r="W161" s="3">
        <f t="shared" ca="1" si="21"/>
        <v>0.24527313546953014</v>
      </c>
    </row>
    <row r="162" spans="2:23">
      <c r="C162" s="1" t="s">
        <v>16</v>
      </c>
      <c r="D162" s="3">
        <f ca="1">IF(D165&gt;0,TINV(TTEST(D111:D134,D135:D158,2,2),46),-TINV(TTEST(D111:D134,D135:D158,2,2),46))</f>
        <v>1.6706755003407938</v>
      </c>
      <c r="E162" s="3">
        <f t="shared" ref="E162:V162" ca="1" si="22">IF(E165&gt;0,TINV(TTEST(E111:E134,E135:E158,2,2),46),-TINV(TTEST(E111:E134,E135:E158,2,2),46))</f>
        <v>1.6921485277619328</v>
      </c>
      <c r="F162" s="3">
        <f t="shared" ca="1" si="22"/>
        <v>1.0412970149824599</v>
      </c>
      <c r="G162" s="3">
        <f t="shared" ca="1" si="22"/>
        <v>0.58535035200253804</v>
      </c>
      <c r="H162" s="3">
        <f t="shared" ca="1" si="22"/>
        <v>0.57550433413219482</v>
      </c>
      <c r="I162" s="3">
        <f t="shared" ca="1" si="22"/>
        <v>0.86190236458066471</v>
      </c>
      <c r="J162" s="3">
        <f t="shared" ca="1" si="22"/>
        <v>0.64202669882531782</v>
      </c>
      <c r="K162" s="3">
        <f t="shared" ca="1" si="22"/>
        <v>0.11259939829479129</v>
      </c>
      <c r="L162" s="3">
        <f t="shared" ca="1" si="22"/>
        <v>2.2781090880295221</v>
      </c>
      <c r="M162" s="3">
        <f t="shared" ca="1" si="22"/>
        <v>6.2651786696471614</v>
      </c>
      <c r="N162" s="3">
        <f t="shared" ca="1" si="22"/>
        <v>4.046433937357488</v>
      </c>
      <c r="O162" s="3">
        <f t="shared" ca="1" si="22"/>
        <v>-2.386377060627682</v>
      </c>
      <c r="P162" s="3">
        <f t="shared" ca="1" si="22"/>
        <v>-6.4421386661794564</v>
      </c>
      <c r="Q162" s="3">
        <f t="shared" ca="1" si="22"/>
        <v>-6.0531618152098829</v>
      </c>
      <c r="R162" s="3">
        <f t="shared" ca="1" si="22"/>
        <v>-2.4342903149130466</v>
      </c>
      <c r="S162" s="3">
        <f t="shared" ca="1" si="22"/>
        <v>-2.1064092112412691</v>
      </c>
      <c r="T162" s="3">
        <f t="shared" ca="1" si="22"/>
        <v>-4.5914640043818107</v>
      </c>
      <c r="U162" s="3">
        <f t="shared" ca="1" si="22"/>
        <v>-5.7939859790662744</v>
      </c>
      <c r="V162" s="3">
        <f t="shared" ca="1" si="22"/>
        <v>-5.6106516098164683</v>
      </c>
      <c r="W162" s="3">
        <f ca="1">IF(W165&gt;0,TINV(TTEST(W111:W134,W135:W158,2,2),46),-TINV(TTEST(W111:W134,W135:W158,2,2),46))</f>
        <v>-4.6655416875643354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1.5406539042381564E-2</v>
      </c>
      <c r="E163" s="3">
        <f t="shared" ref="E163:W163" ca="1" si="23">STDEV(E111:E134)/SQRT(COUNT(E111:E134))</f>
        <v>1.1542665622717099E-2</v>
      </c>
      <c r="F163" s="3">
        <f t="shared" ca="1" si="23"/>
        <v>1.0624905955317869E-2</v>
      </c>
      <c r="G163" s="3">
        <f t="shared" ca="1" si="23"/>
        <v>8.35549029427087E-3</v>
      </c>
      <c r="H163" s="3">
        <f t="shared" ca="1" si="23"/>
        <v>8.8304715816080077E-3</v>
      </c>
      <c r="I163" s="3">
        <f t="shared" ca="1" si="23"/>
        <v>9.7330594255654792E-3</v>
      </c>
      <c r="J163" s="3">
        <f t="shared" ca="1" si="23"/>
        <v>1.2178062775435797E-2</v>
      </c>
      <c r="K163" s="3">
        <f t="shared" ca="1" si="23"/>
        <v>1.3274751433919344E-2</v>
      </c>
      <c r="L163" s="3">
        <f t="shared" ca="1" si="23"/>
        <v>1.2578812632331567E-2</v>
      </c>
      <c r="M163" s="3">
        <f t="shared" ca="1" si="23"/>
        <v>1.2044947269093942E-2</v>
      </c>
      <c r="N163" s="3">
        <f t="shared" ca="1" si="23"/>
        <v>1.3855321345905527E-2</v>
      </c>
      <c r="O163" s="3">
        <f t="shared" ca="1" si="23"/>
        <v>1.2280382663512541E-2</v>
      </c>
      <c r="P163" s="3">
        <f t="shared" ca="1" si="23"/>
        <v>1.1422218058384819E-2</v>
      </c>
      <c r="Q163" s="3">
        <f t="shared" ca="1" si="23"/>
        <v>1.3365532007649197E-2</v>
      </c>
      <c r="R163" s="3">
        <f t="shared" ca="1" si="23"/>
        <v>2.0712294119857453E-2</v>
      </c>
      <c r="S163" s="3">
        <f t="shared" ca="1" si="23"/>
        <v>2.1577843939495769E-2</v>
      </c>
      <c r="T163" s="3">
        <f t="shared" ca="1" si="23"/>
        <v>1.6802884667440506E-2</v>
      </c>
      <c r="U163" s="3">
        <f t="shared" ca="1" si="23"/>
        <v>1.7050389077774494E-2</v>
      </c>
      <c r="V163" s="3">
        <f t="shared" ca="1" si="23"/>
        <v>1.7220753598392018E-2</v>
      </c>
      <c r="W163" s="3">
        <f t="shared" ca="1" si="23"/>
        <v>1.7071598862908186E-2</v>
      </c>
    </row>
    <row r="164" spans="2:23">
      <c r="C164" s="1" t="s">
        <v>198</v>
      </c>
      <c r="D164" s="3">
        <f ca="1">STDEV(D135:D158)/SQRT(COUNT(D135:D158))</f>
        <v>1.3406826484516495E-2</v>
      </c>
      <c r="E164" s="3">
        <f t="shared" ref="E164:W164" ca="1" si="24">STDEV(E135:E158)/SQRT(COUNT(E135:E158))</f>
        <v>1.1355838802216862E-2</v>
      </c>
      <c r="F164" s="3">
        <f t="shared" ca="1" si="24"/>
        <v>1.082922183345773E-2</v>
      </c>
      <c r="G164" s="3">
        <f t="shared" ca="1" si="24"/>
        <v>1.0093416153639092E-2</v>
      </c>
      <c r="H164" s="3">
        <f t="shared" ca="1" si="24"/>
        <v>1.0847720223626135E-2</v>
      </c>
      <c r="I164" s="3">
        <f t="shared" ca="1" si="24"/>
        <v>1.2813427961760051E-2</v>
      </c>
      <c r="J164" s="3">
        <f t="shared" ca="1" si="24"/>
        <v>1.384308439713334E-2</v>
      </c>
      <c r="K164" s="3">
        <f t="shared" ca="1" si="24"/>
        <v>1.4565394317614286E-2</v>
      </c>
      <c r="L164" s="3">
        <f t="shared" ca="1" si="24"/>
        <v>1.2469034889070092E-2</v>
      </c>
      <c r="M164" s="3">
        <f t="shared" ca="1" si="24"/>
        <v>1.783164989991266E-2</v>
      </c>
      <c r="N164" s="3">
        <f t="shared" ca="1" si="24"/>
        <v>3.4110105130730019E-2</v>
      </c>
      <c r="O164" s="3">
        <f t="shared" ca="1" si="24"/>
        <v>4.542359925360958E-2</v>
      </c>
      <c r="P164" s="3">
        <f t="shared" ca="1" si="24"/>
        <v>4.8953803724450462E-2</v>
      </c>
      <c r="Q164" s="3">
        <f t="shared" ca="1" si="24"/>
        <v>4.2713053451425322E-2</v>
      </c>
      <c r="R164" s="3">
        <f t="shared" ca="1" si="24"/>
        <v>3.0778463478492765E-2</v>
      </c>
      <c r="S164" s="3">
        <f t="shared" ca="1" si="24"/>
        <v>2.5248594549489238E-2</v>
      </c>
      <c r="T164" s="3">
        <f t="shared" ca="1" si="24"/>
        <v>4.0570102339286734E-2</v>
      </c>
      <c r="U164" s="3">
        <f t="shared" ca="1" si="24"/>
        <v>4.9407227495530594E-2</v>
      </c>
      <c r="V164" s="3">
        <f t="shared" ca="1" si="24"/>
        <v>4.6900119213632227E-2</v>
      </c>
      <c r="W164" s="3">
        <f t="shared" ca="1" si="24"/>
        <v>3.7463840819298017E-2</v>
      </c>
    </row>
    <row r="165" spans="2:23">
      <c r="C165" s="1" t="s">
        <v>110</v>
      </c>
      <c r="D165" s="2">
        <f ca="1">D160-D161</f>
        <v>3.412043122011537E-2</v>
      </c>
      <c r="E165" s="2">
        <f t="shared" ref="E165:W165" ca="1" si="25">E160-E161</f>
        <v>2.7399652523290623E-2</v>
      </c>
      <c r="F165" s="2">
        <f t="shared" ca="1" si="25"/>
        <v>1.5797566126898664E-2</v>
      </c>
      <c r="G165" s="2">
        <f t="shared" ca="1" si="25"/>
        <v>7.6699050482983422E-3</v>
      </c>
      <c r="H165" s="2">
        <f t="shared" ca="1" si="25"/>
        <v>8.0498690574767121E-3</v>
      </c>
      <c r="I165" s="2">
        <f t="shared" ca="1" si="25"/>
        <v>1.3868766522231471E-2</v>
      </c>
      <c r="J165" s="2">
        <f t="shared" ca="1" si="25"/>
        <v>1.1837276589206497E-2</v>
      </c>
      <c r="K165" s="2">
        <f t="shared" ca="1" si="25"/>
        <v>2.2190074502946855E-3</v>
      </c>
      <c r="L165" s="2">
        <f t="shared" ca="1" si="25"/>
        <v>4.0349123086931726E-2</v>
      </c>
      <c r="M165" s="2">
        <f t="shared" ca="1" si="25"/>
        <v>0.13481763307016131</v>
      </c>
      <c r="N165" s="2">
        <f t="shared" ca="1" si="25"/>
        <v>0.14897633350120243</v>
      </c>
      <c r="O165" s="2">
        <f t="shared" ca="1" si="25"/>
        <v>-0.11228940403704754</v>
      </c>
      <c r="P165" s="2">
        <f t="shared" ca="1" si="25"/>
        <v>-0.32383792089607372</v>
      </c>
      <c r="Q165" s="2">
        <f t="shared" ca="1" si="25"/>
        <v>-0.27091144512220272</v>
      </c>
      <c r="R165" s="2">
        <f t="shared" ca="1" si="25"/>
        <v>-9.0308986424637444E-2</v>
      </c>
      <c r="S165" s="2">
        <f t="shared" ca="1" si="25"/>
        <v>-6.9959899807910314E-2</v>
      </c>
      <c r="T165" s="2">
        <f t="shared" ca="1" si="25"/>
        <v>-0.20162070158631873</v>
      </c>
      <c r="U165" s="2">
        <f t="shared" ca="1" si="25"/>
        <v>-0.30283152748677578</v>
      </c>
      <c r="V165" s="2">
        <f t="shared" ca="1" si="25"/>
        <v>-0.28031792105475556</v>
      </c>
      <c r="W165" s="2">
        <f t="shared" ca="1" si="25"/>
        <v>-0.19208091544012248</v>
      </c>
    </row>
    <row r="167" spans="2:23">
      <c r="B167" s="1" t="s">
        <v>200</v>
      </c>
      <c r="D167" s="1">
        <f ca="1">COVAR(D111:D158,$C111:$C158)/VAR($C111:$C158)</f>
        <v>1.6704794451514817E-2</v>
      </c>
      <c r="E167" s="1">
        <f t="shared" ref="E167:W167" ca="1" si="26">COVAR(E111:E158,$C111:$C158)/VAR($C111:$C158)</f>
        <v>1.3414413214527703E-2</v>
      </c>
      <c r="F167" s="1">
        <f t="shared" ca="1" si="26"/>
        <v>7.7342250829608101E-3</v>
      </c>
      <c r="G167" s="1">
        <f t="shared" ca="1" si="26"/>
        <v>3.7550576798960631E-3</v>
      </c>
      <c r="H167" s="1">
        <f t="shared" ca="1" si="26"/>
        <v>3.9410817260563079E-3</v>
      </c>
      <c r="I167" s="1">
        <f t="shared" ca="1" si="26"/>
        <v>6.7899169431758291E-3</v>
      </c>
      <c r="J167" s="1">
        <f t="shared" ca="1" si="26"/>
        <v>5.7953333301323457E-3</v>
      </c>
      <c r="K167" s="1">
        <f t="shared" ca="1" si="26"/>
        <v>1.0863890642068129E-3</v>
      </c>
      <c r="L167" s="1">
        <f t="shared" ca="1" si="26"/>
        <v>1.9754258177977029E-2</v>
      </c>
      <c r="M167" s="1">
        <f t="shared" ca="1" si="26"/>
        <v>6.6004466190599756E-2</v>
      </c>
      <c r="N167" s="1">
        <f t="shared" ca="1" si="26"/>
        <v>7.2936329943297018E-2</v>
      </c>
      <c r="O167" s="1">
        <f t="shared" ca="1" si="26"/>
        <v>-5.497502072647116E-2</v>
      </c>
      <c r="P167" s="1">
        <f t="shared" ca="1" si="26"/>
        <v>-0.15854564877203611</v>
      </c>
      <c r="Q167" s="1">
        <f t="shared" ca="1" si="26"/>
        <v>-0.13263372834107831</v>
      </c>
      <c r="R167" s="1">
        <f t="shared" ca="1" si="26"/>
        <v>-4.4213774603728787E-2</v>
      </c>
      <c r="S167" s="1">
        <f t="shared" ca="1" si="26"/>
        <v>-3.4251200947622781E-2</v>
      </c>
      <c r="T167" s="1">
        <f t="shared" ca="1" si="26"/>
        <v>-9.8710135151635209E-2</v>
      </c>
      <c r="U167" s="1">
        <f t="shared" ca="1" si="26"/>
        <v>-0.14826126866540068</v>
      </c>
      <c r="V167" s="1">
        <f t="shared" ca="1" si="26"/>
        <v>-0.13723898218305741</v>
      </c>
      <c r="W167" s="1">
        <f t="shared" ca="1" si="26"/>
        <v>-9.4039614850893308E-2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0.02</v>
      </c>
      <c r="E1">
        <v>1.9E-2</v>
      </c>
      <c r="F1">
        <v>0.02</v>
      </c>
      <c r="G1">
        <v>1.9E-2</v>
      </c>
      <c r="H1">
        <v>1.9E-2</v>
      </c>
      <c r="I1">
        <v>0.02</v>
      </c>
      <c r="J1">
        <v>1.9E-2</v>
      </c>
      <c r="K1">
        <v>2.1000000000000001E-2</v>
      </c>
      <c r="L1">
        <v>2.1999999999999999E-2</v>
      </c>
      <c r="M1">
        <v>0.98599999999999999</v>
      </c>
      <c r="N1">
        <v>3.4000000000000002E-2</v>
      </c>
      <c r="O1">
        <v>1.2999999999999999E-2</v>
      </c>
      <c r="P1">
        <v>7.0000000000000001E-3</v>
      </c>
      <c r="Q1">
        <v>7.0000000000000001E-3</v>
      </c>
      <c r="R1">
        <v>1.6E-2</v>
      </c>
      <c r="S1">
        <v>0.01</v>
      </c>
      <c r="T1">
        <v>0.45500000000000002</v>
      </c>
      <c r="U1">
        <v>0.28399999999999997</v>
      </c>
      <c r="V1">
        <v>0.12</v>
      </c>
      <c r="W1">
        <v>2E-3</v>
      </c>
      <c r="Z1" s="1">
        <f>AVERAGE(D1:M1)</f>
        <v>0.11650000000000001</v>
      </c>
      <c r="AA1" s="1">
        <f>AVERAGE(N1:W1)</f>
        <v>9.4800000000000009E-2</v>
      </c>
    </row>
    <row r="2" spans="1:27">
      <c r="A2">
        <v>1</v>
      </c>
      <c r="B2" t="s">
        <v>149</v>
      </c>
      <c r="C2">
        <v>30</v>
      </c>
      <c r="D2">
        <v>1.9E-2</v>
      </c>
      <c r="E2">
        <v>1.9E-2</v>
      </c>
      <c r="F2">
        <v>1.9E-2</v>
      </c>
      <c r="G2">
        <v>1.7999999999999999E-2</v>
      </c>
      <c r="H2">
        <v>1.7999999999999999E-2</v>
      </c>
      <c r="I2">
        <v>1.9E-2</v>
      </c>
      <c r="J2">
        <v>1.7999999999999999E-2</v>
      </c>
      <c r="K2">
        <v>0.02</v>
      </c>
      <c r="L2">
        <v>0.02</v>
      </c>
      <c r="M2">
        <v>0.996</v>
      </c>
      <c r="N2">
        <v>0.03</v>
      </c>
      <c r="O2">
        <v>8.1000000000000003E-2</v>
      </c>
      <c r="P2">
        <v>4.0000000000000001E-3</v>
      </c>
      <c r="Q2">
        <v>6.0000000000000001E-3</v>
      </c>
      <c r="R2">
        <v>0.01</v>
      </c>
      <c r="S2">
        <v>3.7999999999999999E-2</v>
      </c>
      <c r="T2">
        <v>0.26500000000000001</v>
      </c>
      <c r="U2">
        <v>0.11799999999999999</v>
      </c>
      <c r="V2">
        <v>1.2E-2</v>
      </c>
      <c r="W2">
        <v>8.9999999999999993E-3</v>
      </c>
      <c r="Z2" s="1">
        <f t="shared" ref="Z2:Z48" si="0">AVERAGE(D2:M2)</f>
        <v>0.1166</v>
      </c>
      <c r="AA2" s="1">
        <f t="shared" ref="AA2:AA48" si="1">AVERAGE(N2:W2)</f>
        <v>5.7300000000000004E-2</v>
      </c>
    </row>
    <row r="3" spans="1:27">
      <c r="A3">
        <v>2</v>
      </c>
      <c r="B3" t="s">
        <v>150</v>
      </c>
      <c r="C3">
        <v>30</v>
      </c>
      <c r="D3">
        <v>2.3E-2</v>
      </c>
      <c r="E3">
        <v>2.3E-2</v>
      </c>
      <c r="F3">
        <v>2.3E-2</v>
      </c>
      <c r="G3">
        <v>2.1999999999999999E-2</v>
      </c>
      <c r="H3">
        <v>2.3E-2</v>
      </c>
      <c r="I3">
        <v>2.4E-2</v>
      </c>
      <c r="J3">
        <v>2.1999999999999999E-2</v>
      </c>
      <c r="K3">
        <v>2.4E-2</v>
      </c>
      <c r="L3">
        <v>2.5000000000000001E-2</v>
      </c>
      <c r="M3">
        <v>0.97099999999999997</v>
      </c>
      <c r="N3">
        <v>3.5000000000000003E-2</v>
      </c>
      <c r="O3">
        <v>8.0000000000000002E-3</v>
      </c>
      <c r="P3">
        <v>3.0000000000000001E-3</v>
      </c>
      <c r="Q3">
        <v>6.0000000000000001E-3</v>
      </c>
      <c r="R3">
        <v>1.4999999999999999E-2</v>
      </c>
      <c r="S3">
        <v>7.0000000000000001E-3</v>
      </c>
      <c r="T3">
        <v>8.0000000000000002E-3</v>
      </c>
      <c r="U3">
        <v>0.64900000000000002</v>
      </c>
      <c r="V3">
        <v>7.0000000000000001E-3</v>
      </c>
      <c r="W3">
        <v>3.0000000000000001E-3</v>
      </c>
      <c r="Z3" s="1">
        <f t="shared" si="0"/>
        <v>0.11799999999999999</v>
      </c>
      <c r="AA3" s="1">
        <f t="shared" si="1"/>
        <v>7.4100000000000013E-2</v>
      </c>
    </row>
    <row r="4" spans="1:27">
      <c r="A4">
        <v>3</v>
      </c>
      <c r="B4" t="s">
        <v>151</v>
      </c>
      <c r="C4">
        <v>30</v>
      </c>
      <c r="D4">
        <v>2.1000000000000001E-2</v>
      </c>
      <c r="E4">
        <v>0.02</v>
      </c>
      <c r="F4">
        <v>2.1000000000000001E-2</v>
      </c>
      <c r="G4">
        <v>0.02</v>
      </c>
      <c r="H4">
        <v>0.02</v>
      </c>
      <c r="I4">
        <v>2.1000000000000001E-2</v>
      </c>
      <c r="J4">
        <v>0.02</v>
      </c>
      <c r="K4">
        <v>2.1999999999999999E-2</v>
      </c>
      <c r="L4">
        <v>2.1999999999999999E-2</v>
      </c>
      <c r="M4">
        <v>0.99199999999999999</v>
      </c>
      <c r="N4">
        <v>3.1E-2</v>
      </c>
      <c r="O4">
        <v>0.123</v>
      </c>
      <c r="P4">
        <v>3.0000000000000001E-3</v>
      </c>
      <c r="Q4">
        <v>2.1000000000000001E-2</v>
      </c>
      <c r="R4">
        <v>6.0000000000000001E-3</v>
      </c>
      <c r="S4">
        <v>2.3E-2</v>
      </c>
      <c r="T4">
        <v>5.5E-2</v>
      </c>
      <c r="U4">
        <v>0.112</v>
      </c>
      <c r="V4">
        <v>1.0999999999999999E-2</v>
      </c>
      <c r="W4">
        <v>5.0000000000000001E-3</v>
      </c>
      <c r="Z4" s="1">
        <f t="shared" si="0"/>
        <v>0.1179</v>
      </c>
      <c r="AA4" s="1">
        <f t="shared" si="1"/>
        <v>3.9E-2</v>
      </c>
    </row>
    <row r="5" spans="1:27">
      <c r="A5">
        <v>4</v>
      </c>
      <c r="B5" t="s">
        <v>152</v>
      </c>
      <c r="C5">
        <v>30</v>
      </c>
      <c r="D5">
        <v>2.1000000000000001E-2</v>
      </c>
      <c r="E5">
        <v>2.1000000000000001E-2</v>
      </c>
      <c r="F5">
        <v>2.1000000000000001E-2</v>
      </c>
      <c r="G5">
        <v>0.02</v>
      </c>
      <c r="H5">
        <v>2.1000000000000001E-2</v>
      </c>
      <c r="I5">
        <v>2.1999999999999999E-2</v>
      </c>
      <c r="J5">
        <v>0.02</v>
      </c>
      <c r="K5">
        <v>2.1999999999999999E-2</v>
      </c>
      <c r="L5">
        <v>2.3E-2</v>
      </c>
      <c r="M5">
        <v>0.99399999999999999</v>
      </c>
      <c r="N5">
        <v>3.2000000000000001E-2</v>
      </c>
      <c r="O5">
        <v>0.36</v>
      </c>
      <c r="P5">
        <v>3.0000000000000001E-3</v>
      </c>
      <c r="Q5">
        <v>3.0000000000000001E-3</v>
      </c>
      <c r="R5">
        <v>6.0000000000000001E-3</v>
      </c>
      <c r="S5">
        <v>2.3E-2</v>
      </c>
      <c r="T5">
        <v>1.7000000000000001E-2</v>
      </c>
      <c r="U5">
        <v>9.2999999999999999E-2</v>
      </c>
      <c r="V5">
        <v>4.9000000000000002E-2</v>
      </c>
      <c r="W5">
        <v>0.01</v>
      </c>
      <c r="Z5" s="1">
        <f t="shared" si="0"/>
        <v>0.11850000000000001</v>
      </c>
      <c r="AA5" s="1">
        <f t="shared" si="1"/>
        <v>5.9600000000000007E-2</v>
      </c>
    </row>
    <row r="6" spans="1:27">
      <c r="A6">
        <v>5</v>
      </c>
      <c r="B6" t="s">
        <v>153</v>
      </c>
      <c r="C6">
        <v>30</v>
      </c>
      <c r="D6">
        <v>1.7999999999999999E-2</v>
      </c>
      <c r="E6">
        <v>1.7999999999999999E-2</v>
      </c>
      <c r="F6">
        <v>1.7999999999999999E-2</v>
      </c>
      <c r="G6">
        <v>1.7000000000000001E-2</v>
      </c>
      <c r="H6">
        <v>1.7999999999999999E-2</v>
      </c>
      <c r="I6">
        <v>1.7999999999999999E-2</v>
      </c>
      <c r="J6">
        <v>1.7000000000000001E-2</v>
      </c>
      <c r="K6">
        <v>1.9E-2</v>
      </c>
      <c r="L6">
        <v>0.02</v>
      </c>
      <c r="M6">
        <v>0.996</v>
      </c>
      <c r="N6">
        <v>3.1E-2</v>
      </c>
      <c r="O6">
        <v>1.4999999999999999E-2</v>
      </c>
      <c r="P6">
        <v>7.0000000000000001E-3</v>
      </c>
      <c r="Q6">
        <v>3.4000000000000002E-2</v>
      </c>
      <c r="R6">
        <v>1.7000000000000001E-2</v>
      </c>
      <c r="S6">
        <v>3.5999999999999997E-2</v>
      </c>
      <c r="T6">
        <v>0.628</v>
      </c>
      <c r="U6">
        <v>0.19800000000000001</v>
      </c>
      <c r="V6">
        <v>5.0000000000000001E-3</v>
      </c>
      <c r="W6">
        <v>3.0000000000000001E-3</v>
      </c>
      <c r="Z6" s="1">
        <f t="shared" si="0"/>
        <v>0.1159</v>
      </c>
      <c r="AA6" s="1">
        <f t="shared" si="1"/>
        <v>9.74E-2</v>
      </c>
    </row>
    <row r="7" spans="1:27">
      <c r="A7">
        <v>6</v>
      </c>
      <c r="B7" t="s">
        <v>154</v>
      </c>
      <c r="C7">
        <v>30</v>
      </c>
      <c r="D7">
        <v>2.1000000000000001E-2</v>
      </c>
      <c r="E7">
        <v>2.1000000000000001E-2</v>
      </c>
      <c r="F7">
        <v>2.1000000000000001E-2</v>
      </c>
      <c r="G7">
        <v>0.02</v>
      </c>
      <c r="H7">
        <v>2.1000000000000001E-2</v>
      </c>
      <c r="I7">
        <v>2.1999999999999999E-2</v>
      </c>
      <c r="J7">
        <v>0.02</v>
      </c>
      <c r="K7">
        <v>2.1999999999999999E-2</v>
      </c>
      <c r="L7">
        <v>2.3E-2</v>
      </c>
      <c r="M7">
        <v>0.98399999999999999</v>
      </c>
      <c r="N7">
        <v>3.5999999999999997E-2</v>
      </c>
      <c r="O7">
        <v>8.9999999999999993E-3</v>
      </c>
      <c r="P7">
        <v>1.2999999999999999E-2</v>
      </c>
      <c r="Q7">
        <v>8.0000000000000002E-3</v>
      </c>
      <c r="R7">
        <v>4.1000000000000002E-2</v>
      </c>
      <c r="S7">
        <v>2.7E-2</v>
      </c>
      <c r="T7">
        <v>0.127</v>
      </c>
      <c r="U7">
        <v>0.46200000000000002</v>
      </c>
      <c r="V7">
        <v>7.0000000000000001E-3</v>
      </c>
      <c r="W7">
        <v>3.0000000000000001E-3</v>
      </c>
      <c r="Z7" s="1">
        <f t="shared" si="0"/>
        <v>0.11750000000000001</v>
      </c>
      <c r="AA7" s="1">
        <f t="shared" si="1"/>
        <v>7.3300000000000004E-2</v>
      </c>
    </row>
    <row r="8" spans="1:27">
      <c r="A8">
        <v>7</v>
      </c>
      <c r="B8" t="s">
        <v>155</v>
      </c>
      <c r="C8">
        <v>30</v>
      </c>
      <c r="D8">
        <v>1.9E-2</v>
      </c>
      <c r="E8">
        <v>1.7999999999999999E-2</v>
      </c>
      <c r="F8">
        <v>1.9E-2</v>
      </c>
      <c r="G8">
        <v>1.7999999999999999E-2</v>
      </c>
      <c r="H8">
        <v>1.7999999999999999E-2</v>
      </c>
      <c r="I8">
        <v>1.9E-2</v>
      </c>
      <c r="J8">
        <v>1.7999999999999999E-2</v>
      </c>
      <c r="K8">
        <v>0.02</v>
      </c>
      <c r="L8">
        <v>2.1000000000000001E-2</v>
      </c>
      <c r="M8">
        <v>0.995</v>
      </c>
      <c r="N8">
        <v>3.5999999999999997E-2</v>
      </c>
      <c r="O8">
        <v>2E-3</v>
      </c>
      <c r="P8">
        <v>4.0000000000000001E-3</v>
      </c>
      <c r="Q8">
        <v>4.0000000000000001E-3</v>
      </c>
      <c r="R8">
        <v>3.6999999999999998E-2</v>
      </c>
      <c r="S8">
        <v>4.0000000000000001E-3</v>
      </c>
      <c r="T8">
        <v>0.35799999999999998</v>
      </c>
      <c r="U8">
        <v>0.58899999999999997</v>
      </c>
      <c r="V8">
        <v>3.0000000000000001E-3</v>
      </c>
      <c r="W8">
        <v>2E-3</v>
      </c>
      <c r="Z8" s="1">
        <f t="shared" si="0"/>
        <v>0.11650000000000001</v>
      </c>
      <c r="AA8" s="1">
        <f t="shared" si="1"/>
        <v>0.10389999999999996</v>
      </c>
    </row>
    <row r="9" spans="1:27">
      <c r="A9">
        <v>8</v>
      </c>
      <c r="B9" t="s">
        <v>156</v>
      </c>
      <c r="C9">
        <v>30</v>
      </c>
      <c r="D9">
        <v>2.1999999999999999E-2</v>
      </c>
      <c r="E9">
        <v>2.1000000000000001E-2</v>
      </c>
      <c r="F9">
        <v>2.1999999999999999E-2</v>
      </c>
      <c r="G9">
        <v>2.1000000000000001E-2</v>
      </c>
      <c r="H9">
        <v>2.1000000000000001E-2</v>
      </c>
      <c r="I9">
        <v>2.1999999999999999E-2</v>
      </c>
      <c r="J9">
        <v>2.1000000000000001E-2</v>
      </c>
      <c r="K9">
        <v>2.3E-2</v>
      </c>
      <c r="L9">
        <v>2.3E-2</v>
      </c>
      <c r="M9">
        <v>0.99399999999999999</v>
      </c>
      <c r="N9">
        <v>3.4000000000000002E-2</v>
      </c>
      <c r="O9">
        <v>2E-3</v>
      </c>
      <c r="P9">
        <v>3.0000000000000001E-3</v>
      </c>
      <c r="Q9">
        <v>5.1999999999999998E-2</v>
      </c>
      <c r="R9">
        <v>2.5000000000000001E-2</v>
      </c>
      <c r="S9">
        <v>1.6E-2</v>
      </c>
      <c r="T9">
        <v>5.7000000000000002E-2</v>
      </c>
      <c r="U9">
        <v>0.55000000000000004</v>
      </c>
      <c r="V9">
        <v>3.0000000000000001E-3</v>
      </c>
      <c r="W9">
        <v>2E-3</v>
      </c>
      <c r="Z9" s="1">
        <f t="shared" si="0"/>
        <v>0.11899999999999999</v>
      </c>
      <c r="AA9" s="1">
        <f t="shared" si="1"/>
        <v>7.4400000000000008E-2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1.7999999999999999E-2</v>
      </c>
      <c r="F10">
        <v>1.9E-2</v>
      </c>
      <c r="G10">
        <v>1.7999999999999999E-2</v>
      </c>
      <c r="H10">
        <v>1.7999999999999999E-2</v>
      </c>
      <c r="I10">
        <v>1.9E-2</v>
      </c>
      <c r="J10">
        <v>1.7999999999999999E-2</v>
      </c>
      <c r="K10">
        <v>0.02</v>
      </c>
      <c r="L10">
        <v>2.1000000000000001E-2</v>
      </c>
      <c r="M10">
        <v>0.995</v>
      </c>
      <c r="N10">
        <v>3.3000000000000002E-2</v>
      </c>
      <c r="O10">
        <v>3.0000000000000001E-3</v>
      </c>
      <c r="P10">
        <v>6.0000000000000001E-3</v>
      </c>
      <c r="Q10">
        <v>5.0000000000000001E-3</v>
      </c>
      <c r="R10">
        <v>3.5999999999999997E-2</v>
      </c>
      <c r="S10">
        <v>2.8000000000000001E-2</v>
      </c>
      <c r="T10">
        <v>0.63700000000000001</v>
      </c>
      <c r="U10">
        <v>0.47199999999999998</v>
      </c>
      <c r="V10">
        <v>5.0000000000000001E-3</v>
      </c>
      <c r="W10">
        <v>3.0000000000000001E-3</v>
      </c>
      <c r="Z10" s="1">
        <f t="shared" si="0"/>
        <v>0.11650000000000001</v>
      </c>
      <c r="AA10" s="1">
        <f t="shared" si="1"/>
        <v>0.12279999999999998</v>
      </c>
    </row>
    <row r="11" spans="1:27">
      <c r="A11">
        <v>10</v>
      </c>
      <c r="B11" t="s">
        <v>158</v>
      </c>
      <c r="C11">
        <v>30</v>
      </c>
      <c r="D11">
        <v>2.3E-2</v>
      </c>
      <c r="E11">
        <v>2.1999999999999999E-2</v>
      </c>
      <c r="F11">
        <v>2.3E-2</v>
      </c>
      <c r="G11">
        <v>2.1999999999999999E-2</v>
      </c>
      <c r="H11">
        <v>2.1999999999999999E-2</v>
      </c>
      <c r="I11">
        <v>2.3E-2</v>
      </c>
      <c r="J11">
        <v>2.1999999999999999E-2</v>
      </c>
      <c r="K11">
        <v>2.4E-2</v>
      </c>
      <c r="L11">
        <v>2.5000000000000001E-2</v>
      </c>
      <c r="M11">
        <v>0.97499999999999998</v>
      </c>
      <c r="N11">
        <v>3.5000000000000003E-2</v>
      </c>
      <c r="O11">
        <v>3.0000000000000001E-3</v>
      </c>
      <c r="P11">
        <v>3.0000000000000001E-3</v>
      </c>
      <c r="Q11">
        <v>4.0000000000000001E-3</v>
      </c>
      <c r="R11">
        <v>2.4E-2</v>
      </c>
      <c r="S11">
        <v>8.9999999999999993E-3</v>
      </c>
      <c r="T11">
        <v>1.7999999999999999E-2</v>
      </c>
      <c r="U11">
        <v>0.76400000000000001</v>
      </c>
      <c r="V11">
        <v>3.0000000000000001E-3</v>
      </c>
      <c r="W11">
        <v>2E-3</v>
      </c>
      <c r="Z11" s="1">
        <f t="shared" si="0"/>
        <v>0.11810000000000001</v>
      </c>
      <c r="AA11" s="1">
        <f t="shared" si="1"/>
        <v>8.6499999999999994E-2</v>
      </c>
    </row>
    <row r="12" spans="1:27">
      <c r="A12">
        <v>11</v>
      </c>
      <c r="B12" t="s">
        <v>159</v>
      </c>
      <c r="C12">
        <v>30</v>
      </c>
      <c r="D12">
        <v>2.4E-2</v>
      </c>
      <c r="E12">
        <v>2.4E-2</v>
      </c>
      <c r="F12">
        <v>2.4E-2</v>
      </c>
      <c r="G12">
        <v>2.3E-2</v>
      </c>
      <c r="H12">
        <v>2.4E-2</v>
      </c>
      <c r="I12">
        <v>2.5000000000000001E-2</v>
      </c>
      <c r="J12">
        <v>2.3E-2</v>
      </c>
      <c r="K12">
        <v>2.5999999999999999E-2</v>
      </c>
      <c r="L12">
        <v>2.5999999999999999E-2</v>
      </c>
      <c r="M12">
        <v>0.99</v>
      </c>
      <c r="N12">
        <v>3.9E-2</v>
      </c>
      <c r="O12">
        <v>4.0000000000000001E-3</v>
      </c>
      <c r="P12">
        <v>3.0000000000000001E-3</v>
      </c>
      <c r="Q12">
        <v>3.0000000000000001E-3</v>
      </c>
      <c r="R12">
        <v>3.5999999999999997E-2</v>
      </c>
      <c r="S12">
        <v>7.0000000000000001E-3</v>
      </c>
      <c r="T12">
        <v>1.9E-2</v>
      </c>
      <c r="U12">
        <v>0.38500000000000001</v>
      </c>
      <c r="V12">
        <v>7.0000000000000001E-3</v>
      </c>
      <c r="W12">
        <v>2E-3</v>
      </c>
      <c r="Z12" s="1">
        <f t="shared" si="0"/>
        <v>0.12090000000000001</v>
      </c>
      <c r="AA12" s="1">
        <f t="shared" si="1"/>
        <v>5.0500000000000003E-2</v>
      </c>
    </row>
    <row r="13" spans="1:27">
      <c r="A13">
        <v>12</v>
      </c>
      <c r="B13" t="s">
        <v>160</v>
      </c>
      <c r="C13">
        <v>30</v>
      </c>
      <c r="D13">
        <v>2.1000000000000001E-2</v>
      </c>
      <c r="E13">
        <v>2.1000000000000001E-2</v>
      </c>
      <c r="F13">
        <v>2.1000000000000001E-2</v>
      </c>
      <c r="G13">
        <v>0.02</v>
      </c>
      <c r="H13">
        <v>2.1000000000000001E-2</v>
      </c>
      <c r="I13">
        <v>2.1000000000000001E-2</v>
      </c>
      <c r="J13">
        <v>0.02</v>
      </c>
      <c r="K13">
        <v>2.1999999999999999E-2</v>
      </c>
      <c r="L13">
        <v>2.3E-2</v>
      </c>
      <c r="M13">
        <v>0.99299999999999999</v>
      </c>
      <c r="N13">
        <v>3.3000000000000002E-2</v>
      </c>
      <c r="O13">
        <v>0.01</v>
      </c>
      <c r="P13">
        <v>3.0000000000000001E-3</v>
      </c>
      <c r="Q13">
        <v>2.8000000000000001E-2</v>
      </c>
      <c r="R13">
        <v>8.0000000000000002E-3</v>
      </c>
      <c r="S13">
        <v>1.9E-2</v>
      </c>
      <c r="T13">
        <v>2.5999999999999999E-2</v>
      </c>
      <c r="U13">
        <v>0.14499999999999999</v>
      </c>
      <c r="V13">
        <v>2.8000000000000001E-2</v>
      </c>
      <c r="W13">
        <v>1.0999999999999999E-2</v>
      </c>
      <c r="Z13" s="1">
        <f t="shared" si="0"/>
        <v>0.1183</v>
      </c>
      <c r="AA13" s="1">
        <f t="shared" si="1"/>
        <v>3.1100000000000006E-2</v>
      </c>
    </row>
    <row r="14" spans="1:27">
      <c r="A14">
        <v>13</v>
      </c>
      <c r="B14" t="s">
        <v>161</v>
      </c>
      <c r="C14">
        <v>30</v>
      </c>
      <c r="D14">
        <v>1.9E-2</v>
      </c>
      <c r="E14">
        <v>1.9E-2</v>
      </c>
      <c r="F14">
        <v>1.9E-2</v>
      </c>
      <c r="G14">
        <v>1.9E-2</v>
      </c>
      <c r="H14">
        <v>1.9E-2</v>
      </c>
      <c r="I14">
        <v>0.02</v>
      </c>
      <c r="J14">
        <v>1.7999999999999999E-2</v>
      </c>
      <c r="K14">
        <v>0.02</v>
      </c>
      <c r="L14">
        <v>2.1000000000000001E-2</v>
      </c>
      <c r="M14">
        <v>0.996</v>
      </c>
      <c r="N14">
        <v>3.3000000000000002E-2</v>
      </c>
      <c r="O14">
        <v>3.0000000000000001E-3</v>
      </c>
      <c r="P14">
        <v>3.0000000000000001E-3</v>
      </c>
      <c r="Q14">
        <v>2.5999999999999999E-2</v>
      </c>
      <c r="R14">
        <v>1.4999999999999999E-2</v>
      </c>
      <c r="S14">
        <v>2.9000000000000001E-2</v>
      </c>
      <c r="T14">
        <v>0.13200000000000001</v>
      </c>
      <c r="U14">
        <v>0.23499999999999999</v>
      </c>
      <c r="V14">
        <v>5.0000000000000001E-3</v>
      </c>
      <c r="W14">
        <v>5.0000000000000001E-3</v>
      </c>
      <c r="Z14" s="1">
        <f t="shared" si="0"/>
        <v>0.11699999999999999</v>
      </c>
      <c r="AA14" s="1">
        <f t="shared" si="1"/>
        <v>4.8599999999999997E-2</v>
      </c>
    </row>
    <row r="15" spans="1:27">
      <c r="A15">
        <v>14</v>
      </c>
      <c r="B15" t="s">
        <v>162</v>
      </c>
      <c r="C15">
        <v>30</v>
      </c>
      <c r="D15">
        <v>2.1000000000000001E-2</v>
      </c>
      <c r="E15">
        <v>0.02</v>
      </c>
      <c r="F15">
        <v>2.1000000000000001E-2</v>
      </c>
      <c r="G15">
        <v>0.02</v>
      </c>
      <c r="H15">
        <v>0.02</v>
      </c>
      <c r="I15">
        <v>2.1000000000000001E-2</v>
      </c>
      <c r="J15">
        <v>0.02</v>
      </c>
      <c r="K15">
        <v>2.1999999999999999E-2</v>
      </c>
      <c r="L15">
        <v>2.3E-2</v>
      </c>
      <c r="M15">
        <v>0.99399999999999999</v>
      </c>
      <c r="N15">
        <v>3.6999999999999998E-2</v>
      </c>
      <c r="O15">
        <v>3.0000000000000001E-3</v>
      </c>
      <c r="P15">
        <v>3.0000000000000001E-3</v>
      </c>
      <c r="Q15">
        <v>6.0000000000000001E-3</v>
      </c>
      <c r="R15">
        <v>2.1000000000000001E-2</v>
      </c>
      <c r="S15">
        <v>7.0000000000000001E-3</v>
      </c>
      <c r="T15">
        <v>0.35599999999999998</v>
      </c>
      <c r="U15">
        <v>0.14699999999999999</v>
      </c>
      <c r="V15">
        <v>5.0000000000000001E-3</v>
      </c>
      <c r="W15">
        <v>2E-3</v>
      </c>
      <c r="Z15" s="1">
        <f t="shared" si="0"/>
        <v>0.1182</v>
      </c>
      <c r="AA15" s="1">
        <f t="shared" si="1"/>
        <v>5.8699999999999995E-2</v>
      </c>
    </row>
    <row r="16" spans="1:27">
      <c r="A16">
        <v>15</v>
      </c>
      <c r="B16" t="s">
        <v>163</v>
      </c>
      <c r="C16">
        <v>30</v>
      </c>
      <c r="D16">
        <v>0.02</v>
      </c>
      <c r="E16">
        <v>0.02</v>
      </c>
      <c r="F16">
        <v>0.02</v>
      </c>
      <c r="G16">
        <v>1.9E-2</v>
      </c>
      <c r="H16">
        <v>0.02</v>
      </c>
      <c r="I16">
        <v>0.02</v>
      </c>
      <c r="J16">
        <v>1.9E-2</v>
      </c>
      <c r="K16">
        <v>2.1000000000000001E-2</v>
      </c>
      <c r="L16">
        <v>2.1999999999999999E-2</v>
      </c>
      <c r="M16">
        <v>0.98899999999999999</v>
      </c>
      <c r="N16">
        <v>3.1E-2</v>
      </c>
      <c r="O16">
        <v>2E-3</v>
      </c>
      <c r="P16">
        <v>8.9999999999999993E-3</v>
      </c>
      <c r="Q16">
        <v>6.5000000000000002E-2</v>
      </c>
      <c r="R16">
        <v>2.4E-2</v>
      </c>
      <c r="S16">
        <v>2.5999999999999999E-2</v>
      </c>
      <c r="T16">
        <v>0.372</v>
      </c>
      <c r="U16">
        <v>0.748</v>
      </c>
      <c r="V16">
        <v>6.0000000000000001E-3</v>
      </c>
      <c r="W16">
        <v>1.0999999999999999E-2</v>
      </c>
      <c r="Z16" s="1">
        <f t="shared" si="0"/>
        <v>0.11699999999999999</v>
      </c>
      <c r="AA16" s="1">
        <f t="shared" si="1"/>
        <v>0.12940000000000002</v>
      </c>
    </row>
    <row r="17" spans="1:27">
      <c r="A17">
        <v>16</v>
      </c>
      <c r="B17" t="s">
        <v>164</v>
      </c>
      <c r="C17">
        <v>30</v>
      </c>
      <c r="D17">
        <v>2.1999999999999999E-2</v>
      </c>
      <c r="E17">
        <v>2.1000000000000001E-2</v>
      </c>
      <c r="F17">
        <v>2.1999999999999999E-2</v>
      </c>
      <c r="G17">
        <v>2.1000000000000001E-2</v>
      </c>
      <c r="H17">
        <v>2.1000000000000001E-2</v>
      </c>
      <c r="I17">
        <v>2.1999999999999999E-2</v>
      </c>
      <c r="J17">
        <v>0.02</v>
      </c>
      <c r="K17">
        <v>2.3E-2</v>
      </c>
      <c r="L17">
        <v>2.3E-2</v>
      </c>
      <c r="M17">
        <v>0.996</v>
      </c>
      <c r="N17">
        <v>3.5000000000000003E-2</v>
      </c>
      <c r="O17">
        <v>2E-3</v>
      </c>
      <c r="P17">
        <v>4.0000000000000001E-3</v>
      </c>
      <c r="Q17">
        <v>6.0000000000000001E-3</v>
      </c>
      <c r="R17">
        <v>2.3E-2</v>
      </c>
      <c r="S17">
        <v>1.7000000000000001E-2</v>
      </c>
      <c r="T17">
        <v>3.9E-2</v>
      </c>
      <c r="U17">
        <v>0.28499999999999998</v>
      </c>
      <c r="V17">
        <v>0.01</v>
      </c>
      <c r="W17">
        <v>3.0000000000000001E-3</v>
      </c>
      <c r="Z17" s="1">
        <f t="shared" si="0"/>
        <v>0.11910000000000001</v>
      </c>
      <c r="AA17" s="1">
        <f t="shared" si="1"/>
        <v>4.24E-2</v>
      </c>
    </row>
    <row r="18" spans="1:27">
      <c r="A18">
        <v>17</v>
      </c>
      <c r="B18" t="s">
        <v>165</v>
      </c>
      <c r="C18">
        <v>30</v>
      </c>
      <c r="D18">
        <v>2.1999999999999999E-2</v>
      </c>
      <c r="E18">
        <v>2.1000000000000001E-2</v>
      </c>
      <c r="F18">
        <v>2.1999999999999999E-2</v>
      </c>
      <c r="G18">
        <v>2.1000000000000001E-2</v>
      </c>
      <c r="H18">
        <v>2.1000000000000001E-2</v>
      </c>
      <c r="I18">
        <v>2.1999999999999999E-2</v>
      </c>
      <c r="J18">
        <v>2.1000000000000001E-2</v>
      </c>
      <c r="K18">
        <v>2.3E-2</v>
      </c>
      <c r="L18">
        <v>2.4E-2</v>
      </c>
      <c r="M18">
        <v>0.996</v>
      </c>
      <c r="N18">
        <v>3.5999999999999997E-2</v>
      </c>
      <c r="O18">
        <v>3.0000000000000001E-3</v>
      </c>
      <c r="P18">
        <v>3.0000000000000001E-3</v>
      </c>
      <c r="Q18">
        <v>6.0000000000000001E-3</v>
      </c>
      <c r="R18">
        <v>2.1999999999999999E-2</v>
      </c>
      <c r="S18">
        <v>2.1000000000000001E-2</v>
      </c>
      <c r="T18">
        <v>0.09</v>
      </c>
      <c r="U18">
        <v>0.125</v>
      </c>
      <c r="V18">
        <v>1.9E-2</v>
      </c>
      <c r="W18">
        <v>3.0000000000000001E-3</v>
      </c>
      <c r="Z18" s="1">
        <f t="shared" si="0"/>
        <v>0.1193</v>
      </c>
      <c r="AA18" s="1">
        <f t="shared" si="1"/>
        <v>3.2800000000000003E-2</v>
      </c>
    </row>
    <row r="19" spans="1:27">
      <c r="A19">
        <v>18</v>
      </c>
      <c r="B19" t="s">
        <v>166</v>
      </c>
      <c r="C19">
        <v>30</v>
      </c>
      <c r="D19">
        <v>2.7E-2</v>
      </c>
      <c r="E19">
        <v>2.5999999999999999E-2</v>
      </c>
      <c r="F19">
        <v>2.7E-2</v>
      </c>
      <c r="G19">
        <v>2.5000000000000001E-2</v>
      </c>
      <c r="H19">
        <v>2.5999999999999999E-2</v>
      </c>
      <c r="I19">
        <v>2.7E-2</v>
      </c>
      <c r="J19">
        <v>2.5000000000000001E-2</v>
      </c>
      <c r="K19">
        <v>2.8000000000000001E-2</v>
      </c>
      <c r="L19">
        <v>2.8000000000000001E-2</v>
      </c>
      <c r="M19">
        <v>0.96499999999999997</v>
      </c>
      <c r="N19">
        <v>3.6999999999999998E-2</v>
      </c>
      <c r="O19">
        <v>0.01</v>
      </c>
      <c r="P19">
        <v>3.0000000000000001E-3</v>
      </c>
      <c r="Q19">
        <v>2E-3</v>
      </c>
      <c r="R19">
        <v>3.3000000000000002E-2</v>
      </c>
      <c r="S19">
        <v>1.7999999999999999E-2</v>
      </c>
      <c r="T19">
        <v>5.0000000000000001E-3</v>
      </c>
      <c r="U19">
        <v>0.433</v>
      </c>
      <c r="V19">
        <v>4.0000000000000001E-3</v>
      </c>
      <c r="W19">
        <v>3.0000000000000001E-3</v>
      </c>
      <c r="Z19" s="1">
        <f t="shared" si="0"/>
        <v>0.12039999999999999</v>
      </c>
      <c r="AA19" s="1">
        <f t="shared" si="1"/>
        <v>5.4800000000000001E-2</v>
      </c>
    </row>
    <row r="20" spans="1:27">
      <c r="A20">
        <v>19</v>
      </c>
      <c r="B20" t="s">
        <v>167</v>
      </c>
      <c r="C20">
        <v>30</v>
      </c>
      <c r="D20">
        <v>2.4E-2</v>
      </c>
      <c r="E20">
        <v>2.4E-2</v>
      </c>
      <c r="F20">
        <v>2.4E-2</v>
      </c>
      <c r="G20">
        <v>2.3E-2</v>
      </c>
      <c r="H20">
        <v>2.4E-2</v>
      </c>
      <c r="I20">
        <v>2.5000000000000001E-2</v>
      </c>
      <c r="J20">
        <v>2.3E-2</v>
      </c>
      <c r="K20">
        <v>2.5000000000000001E-2</v>
      </c>
      <c r="L20">
        <v>2.5999999999999999E-2</v>
      </c>
      <c r="M20">
        <v>0.98199999999999998</v>
      </c>
      <c r="N20">
        <v>3.5000000000000003E-2</v>
      </c>
      <c r="O20">
        <v>0.26200000000000001</v>
      </c>
      <c r="P20">
        <v>4.0000000000000001E-3</v>
      </c>
      <c r="Q20">
        <v>3.0000000000000001E-3</v>
      </c>
      <c r="R20">
        <v>1.2E-2</v>
      </c>
      <c r="S20">
        <v>3.3000000000000002E-2</v>
      </c>
      <c r="T20">
        <v>3.0000000000000001E-3</v>
      </c>
      <c r="U20">
        <v>0.11899999999999999</v>
      </c>
      <c r="V20">
        <v>2.3E-2</v>
      </c>
      <c r="W20">
        <v>5.0000000000000001E-3</v>
      </c>
      <c r="Z20" s="1">
        <f t="shared" si="0"/>
        <v>0.12</v>
      </c>
      <c r="AA20" s="1">
        <f t="shared" si="1"/>
        <v>4.9900000000000014E-2</v>
      </c>
    </row>
    <row r="21" spans="1:27">
      <c r="A21">
        <v>20</v>
      </c>
      <c r="B21" t="s">
        <v>168</v>
      </c>
      <c r="C21">
        <v>30</v>
      </c>
      <c r="D21">
        <v>2.5000000000000001E-2</v>
      </c>
      <c r="E21">
        <v>2.4E-2</v>
      </c>
      <c r="F21">
        <v>2.5000000000000001E-2</v>
      </c>
      <c r="G21">
        <v>2.3E-2</v>
      </c>
      <c r="H21">
        <v>2.4E-2</v>
      </c>
      <c r="I21">
        <v>2.5000000000000001E-2</v>
      </c>
      <c r="J21">
        <v>2.3E-2</v>
      </c>
      <c r="K21">
        <v>2.5999999999999999E-2</v>
      </c>
      <c r="L21">
        <v>2.7E-2</v>
      </c>
      <c r="M21">
        <v>0.99299999999999999</v>
      </c>
      <c r="N21">
        <v>3.7999999999999999E-2</v>
      </c>
      <c r="O21">
        <v>4.0000000000000001E-3</v>
      </c>
      <c r="P21">
        <v>3.0000000000000001E-3</v>
      </c>
      <c r="Q21">
        <v>2E-3</v>
      </c>
      <c r="R21">
        <v>5.8000000000000003E-2</v>
      </c>
      <c r="S21">
        <v>0.05</v>
      </c>
      <c r="T21">
        <v>3.0000000000000001E-3</v>
      </c>
      <c r="U21">
        <v>0.54700000000000004</v>
      </c>
      <c r="V21">
        <v>3.0000000000000001E-3</v>
      </c>
      <c r="W21">
        <v>3.0000000000000001E-3</v>
      </c>
      <c r="Z21" s="1">
        <f t="shared" si="0"/>
        <v>0.12149999999999998</v>
      </c>
      <c r="AA21" s="1">
        <f t="shared" si="1"/>
        <v>7.110000000000001E-2</v>
      </c>
    </row>
    <row r="22" spans="1:27">
      <c r="A22">
        <v>21</v>
      </c>
      <c r="B22" t="s">
        <v>169</v>
      </c>
      <c r="C22">
        <v>30</v>
      </c>
      <c r="D22">
        <v>2.3E-2</v>
      </c>
      <c r="E22">
        <v>2.3E-2</v>
      </c>
      <c r="F22">
        <v>2.3E-2</v>
      </c>
      <c r="G22">
        <v>2.1999999999999999E-2</v>
      </c>
      <c r="H22">
        <v>2.3E-2</v>
      </c>
      <c r="I22">
        <v>2.4E-2</v>
      </c>
      <c r="J22">
        <v>2.1999999999999999E-2</v>
      </c>
      <c r="K22">
        <v>2.4E-2</v>
      </c>
      <c r="L22">
        <v>2.5000000000000001E-2</v>
      </c>
      <c r="M22">
        <v>0.99199999999999999</v>
      </c>
      <c r="N22">
        <v>3.5000000000000003E-2</v>
      </c>
      <c r="O22">
        <v>4.4999999999999998E-2</v>
      </c>
      <c r="P22">
        <v>5.0000000000000001E-3</v>
      </c>
      <c r="Q22">
        <v>3.0000000000000001E-3</v>
      </c>
      <c r="R22">
        <v>2.1000000000000001E-2</v>
      </c>
      <c r="S22">
        <v>3.7999999999999999E-2</v>
      </c>
      <c r="T22">
        <v>1.7000000000000001E-2</v>
      </c>
      <c r="U22">
        <v>0.112</v>
      </c>
      <c r="V22">
        <v>8.9999999999999993E-3</v>
      </c>
      <c r="W22">
        <v>0.01</v>
      </c>
      <c r="Z22" s="1">
        <f t="shared" si="0"/>
        <v>0.12010000000000001</v>
      </c>
      <c r="AA22" s="1">
        <f t="shared" si="1"/>
        <v>2.9500000000000005E-2</v>
      </c>
    </row>
    <row r="23" spans="1:27">
      <c r="A23">
        <v>22</v>
      </c>
      <c r="B23" t="s">
        <v>170</v>
      </c>
      <c r="C23">
        <v>30</v>
      </c>
      <c r="D23">
        <v>1.7000000000000001E-2</v>
      </c>
      <c r="E23">
        <v>1.6E-2</v>
      </c>
      <c r="F23">
        <v>1.7000000000000001E-2</v>
      </c>
      <c r="G23">
        <v>1.6E-2</v>
      </c>
      <c r="H23">
        <v>1.6E-2</v>
      </c>
      <c r="I23">
        <v>1.7000000000000001E-2</v>
      </c>
      <c r="J23">
        <v>1.6E-2</v>
      </c>
      <c r="K23">
        <v>1.7000000000000001E-2</v>
      </c>
      <c r="L23">
        <v>1.7999999999999999E-2</v>
      </c>
      <c r="M23">
        <v>0.99299999999999999</v>
      </c>
      <c r="N23">
        <v>2.9000000000000001E-2</v>
      </c>
      <c r="O23">
        <v>0.40799999999999997</v>
      </c>
      <c r="P23">
        <v>2E-3</v>
      </c>
      <c r="Q23">
        <v>0.01</v>
      </c>
      <c r="R23">
        <v>3.0000000000000001E-3</v>
      </c>
      <c r="S23">
        <v>1.7999999999999999E-2</v>
      </c>
      <c r="T23">
        <v>3.5000000000000003E-2</v>
      </c>
      <c r="U23">
        <v>0.183</v>
      </c>
      <c r="V23">
        <v>8.9999999999999993E-3</v>
      </c>
      <c r="W23">
        <v>6.0000000000000001E-3</v>
      </c>
      <c r="Z23" s="1">
        <f t="shared" si="0"/>
        <v>0.1143</v>
      </c>
      <c r="AA23" s="1">
        <f t="shared" si="1"/>
        <v>7.0300000000000001E-2</v>
      </c>
    </row>
    <row r="24" spans="1:27">
      <c r="A24">
        <v>23</v>
      </c>
      <c r="B24" t="s">
        <v>171</v>
      </c>
      <c r="C24">
        <v>30</v>
      </c>
      <c r="D24">
        <v>2.1999999999999999E-2</v>
      </c>
      <c r="E24">
        <v>2.1999999999999999E-2</v>
      </c>
      <c r="F24">
        <v>2.1999999999999999E-2</v>
      </c>
      <c r="G24">
        <v>2.1000000000000001E-2</v>
      </c>
      <c r="H24">
        <v>2.1000000000000001E-2</v>
      </c>
      <c r="I24">
        <v>2.1999999999999999E-2</v>
      </c>
      <c r="J24">
        <v>2.1000000000000001E-2</v>
      </c>
      <c r="K24">
        <v>2.3E-2</v>
      </c>
      <c r="L24">
        <v>2.4E-2</v>
      </c>
      <c r="M24">
        <v>0.996</v>
      </c>
      <c r="N24">
        <v>3.4000000000000002E-2</v>
      </c>
      <c r="O24">
        <v>1.2999999999999999E-2</v>
      </c>
      <c r="P24">
        <v>3.0000000000000001E-3</v>
      </c>
      <c r="Q24">
        <v>3.0000000000000001E-3</v>
      </c>
      <c r="R24">
        <v>2.1000000000000001E-2</v>
      </c>
      <c r="S24">
        <v>7.1999999999999995E-2</v>
      </c>
      <c r="T24">
        <v>4.0000000000000001E-3</v>
      </c>
      <c r="U24">
        <v>0.10199999999999999</v>
      </c>
      <c r="V24">
        <v>2E-3</v>
      </c>
      <c r="W24">
        <v>4.0000000000000001E-3</v>
      </c>
      <c r="Z24" s="1">
        <f t="shared" si="0"/>
        <v>0.11939999999999999</v>
      </c>
      <c r="AA24" s="1">
        <f t="shared" si="1"/>
        <v>2.58E-2</v>
      </c>
    </row>
    <row r="25" spans="1:27">
      <c r="A25">
        <v>24</v>
      </c>
      <c r="B25" t="s">
        <v>172</v>
      </c>
      <c r="C25">
        <v>30</v>
      </c>
      <c r="D25">
        <v>1.7999999999999999E-2</v>
      </c>
      <c r="E25">
        <v>1.7000000000000001E-2</v>
      </c>
      <c r="F25">
        <v>1.7999999999999999E-2</v>
      </c>
      <c r="G25">
        <v>1.7000000000000001E-2</v>
      </c>
      <c r="H25">
        <v>1.7000000000000001E-2</v>
      </c>
      <c r="I25">
        <v>1.7999999999999999E-2</v>
      </c>
      <c r="J25">
        <v>1.7000000000000001E-2</v>
      </c>
      <c r="K25">
        <v>1.7999999999999999E-2</v>
      </c>
      <c r="L25">
        <v>1.7999999999999999E-2</v>
      </c>
      <c r="M25">
        <v>4.1000000000000002E-2</v>
      </c>
      <c r="N25">
        <v>2.1000000000000001E-2</v>
      </c>
      <c r="O25">
        <v>4.1000000000000002E-2</v>
      </c>
      <c r="P25">
        <v>0.58599999999999997</v>
      </c>
      <c r="Q25">
        <v>0.91400000000000003</v>
      </c>
      <c r="R25">
        <v>9.7000000000000003E-2</v>
      </c>
      <c r="S25">
        <v>0.06</v>
      </c>
      <c r="T25">
        <v>6.0000000000000001E-3</v>
      </c>
      <c r="U25">
        <v>2.5000000000000001E-2</v>
      </c>
      <c r="V25">
        <v>0.98099999999999998</v>
      </c>
      <c r="W25">
        <v>0.50700000000000001</v>
      </c>
      <c r="Z25" s="1">
        <f t="shared" si="0"/>
        <v>1.9900000000000001E-2</v>
      </c>
      <c r="AA25" s="1">
        <f t="shared" si="1"/>
        <v>0.32379999999999998</v>
      </c>
    </row>
    <row r="26" spans="1:27">
      <c r="A26">
        <v>25</v>
      </c>
      <c r="B26" t="s">
        <v>173</v>
      </c>
      <c r="C26">
        <v>30</v>
      </c>
      <c r="D26">
        <v>1.7999999999999999E-2</v>
      </c>
      <c r="E26">
        <v>1.7999999999999999E-2</v>
      </c>
      <c r="F26">
        <v>1.7999999999999999E-2</v>
      </c>
      <c r="G26">
        <v>1.7000000000000001E-2</v>
      </c>
      <c r="H26">
        <v>1.7999999999999999E-2</v>
      </c>
      <c r="I26">
        <v>1.7999999999999999E-2</v>
      </c>
      <c r="J26">
        <v>1.7000000000000001E-2</v>
      </c>
      <c r="K26">
        <v>1.7999999999999999E-2</v>
      </c>
      <c r="L26">
        <v>1.9E-2</v>
      </c>
      <c r="M26">
        <v>0.83599999999999997</v>
      </c>
      <c r="N26">
        <v>2.4E-2</v>
      </c>
      <c r="O26">
        <v>6.5000000000000002E-2</v>
      </c>
      <c r="P26">
        <v>1.7999999999999999E-2</v>
      </c>
      <c r="Q26">
        <v>0.94699999999999995</v>
      </c>
      <c r="R26">
        <v>0.191</v>
      </c>
      <c r="S26">
        <v>0.13100000000000001</v>
      </c>
      <c r="T26">
        <v>7.0000000000000001E-3</v>
      </c>
      <c r="U26">
        <v>6.8000000000000005E-2</v>
      </c>
      <c r="V26">
        <v>3.9E-2</v>
      </c>
      <c r="W26">
        <v>0.53200000000000003</v>
      </c>
      <c r="Z26" s="1">
        <f t="shared" si="0"/>
        <v>9.9699999999999983E-2</v>
      </c>
      <c r="AA26" s="1">
        <f t="shared" si="1"/>
        <v>0.20220000000000002</v>
      </c>
    </row>
    <row r="27" spans="1:27">
      <c r="A27">
        <v>26</v>
      </c>
      <c r="B27" t="s">
        <v>174</v>
      </c>
      <c r="C27">
        <v>30</v>
      </c>
      <c r="D27">
        <v>2.1999999999999999E-2</v>
      </c>
      <c r="E27">
        <v>2.1999999999999999E-2</v>
      </c>
      <c r="F27">
        <v>2.1999999999999999E-2</v>
      </c>
      <c r="G27">
        <v>2.1000000000000001E-2</v>
      </c>
      <c r="H27">
        <v>2.1999999999999999E-2</v>
      </c>
      <c r="I27">
        <v>2.1999999999999999E-2</v>
      </c>
      <c r="J27">
        <v>2.1000000000000001E-2</v>
      </c>
      <c r="K27">
        <v>2.1999999999999999E-2</v>
      </c>
      <c r="L27">
        <v>2.1999999999999999E-2</v>
      </c>
      <c r="M27">
        <v>0.47799999999999998</v>
      </c>
      <c r="N27">
        <v>2.5999999999999999E-2</v>
      </c>
      <c r="O27">
        <v>0.89700000000000002</v>
      </c>
      <c r="P27">
        <v>3.4000000000000002E-2</v>
      </c>
      <c r="Q27">
        <v>4.0000000000000001E-3</v>
      </c>
      <c r="R27">
        <v>0.74</v>
      </c>
      <c r="S27">
        <v>4.9000000000000002E-2</v>
      </c>
      <c r="T27">
        <v>8.0000000000000002E-3</v>
      </c>
      <c r="U27">
        <v>0.22700000000000001</v>
      </c>
      <c r="V27">
        <v>0.95699999999999996</v>
      </c>
      <c r="W27">
        <v>7.0000000000000007E-2</v>
      </c>
      <c r="Z27" s="1">
        <f t="shared" si="0"/>
        <v>6.7399999999999988E-2</v>
      </c>
      <c r="AA27" s="1">
        <f t="shared" si="1"/>
        <v>0.30120000000000002</v>
      </c>
    </row>
    <row r="28" spans="1:27">
      <c r="A28">
        <v>27</v>
      </c>
      <c r="B28" t="s">
        <v>175</v>
      </c>
      <c r="C28">
        <v>30</v>
      </c>
      <c r="D28">
        <v>1.4999999999999999E-2</v>
      </c>
      <c r="E28">
        <v>1.4999999999999999E-2</v>
      </c>
      <c r="F28">
        <v>1.4999999999999999E-2</v>
      </c>
      <c r="G28">
        <v>1.4999999999999999E-2</v>
      </c>
      <c r="H28">
        <v>1.4999999999999999E-2</v>
      </c>
      <c r="I28">
        <v>1.4999999999999999E-2</v>
      </c>
      <c r="J28">
        <v>1.4999999999999999E-2</v>
      </c>
      <c r="K28">
        <v>1.4999999999999999E-2</v>
      </c>
      <c r="L28">
        <v>1.4999999999999999E-2</v>
      </c>
      <c r="M28">
        <v>0.11899999999999999</v>
      </c>
      <c r="N28">
        <v>1.7000000000000001E-2</v>
      </c>
      <c r="O28">
        <v>0.28499999999999998</v>
      </c>
      <c r="P28">
        <v>0.79200000000000004</v>
      </c>
      <c r="Q28">
        <v>0.127</v>
      </c>
      <c r="R28">
        <v>3.5000000000000003E-2</v>
      </c>
      <c r="S28">
        <v>0.13200000000000001</v>
      </c>
      <c r="T28">
        <v>7.0000000000000001E-3</v>
      </c>
      <c r="U28">
        <v>0.25700000000000001</v>
      </c>
      <c r="V28">
        <v>0.98699999999999999</v>
      </c>
      <c r="W28">
        <v>0.24</v>
      </c>
      <c r="Z28" s="1">
        <f t="shared" si="0"/>
        <v>2.5399999999999999E-2</v>
      </c>
      <c r="AA28" s="1">
        <f t="shared" si="1"/>
        <v>0.28789999999999993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1.7000000000000001E-2</v>
      </c>
      <c r="F29">
        <v>1.7000000000000001E-2</v>
      </c>
      <c r="G29">
        <v>1.7000000000000001E-2</v>
      </c>
      <c r="H29">
        <v>1.7000000000000001E-2</v>
      </c>
      <c r="I29">
        <v>1.7000000000000001E-2</v>
      </c>
      <c r="J29">
        <v>1.7000000000000001E-2</v>
      </c>
      <c r="K29">
        <v>1.7999999999999999E-2</v>
      </c>
      <c r="L29">
        <v>1.7999999999999999E-2</v>
      </c>
      <c r="M29">
        <v>8.2000000000000003E-2</v>
      </c>
      <c r="N29">
        <v>2.5000000000000001E-2</v>
      </c>
      <c r="O29">
        <v>5.0000000000000001E-3</v>
      </c>
      <c r="P29">
        <v>3.7999999999999999E-2</v>
      </c>
      <c r="Q29">
        <v>0.17399999999999999</v>
      </c>
      <c r="R29">
        <v>3.5999999999999997E-2</v>
      </c>
      <c r="S29">
        <v>0.36899999999999999</v>
      </c>
      <c r="T29">
        <v>1.4E-2</v>
      </c>
      <c r="U29">
        <v>0.79400000000000004</v>
      </c>
      <c r="V29">
        <v>0.44</v>
      </c>
      <c r="W29">
        <v>9.8000000000000004E-2</v>
      </c>
      <c r="Z29" s="1">
        <f t="shared" si="0"/>
        <v>2.3699999999999999E-2</v>
      </c>
      <c r="AA29" s="1">
        <f t="shared" si="1"/>
        <v>0.1993</v>
      </c>
    </row>
    <row r="30" spans="1:27">
      <c r="A30">
        <v>29</v>
      </c>
      <c r="B30" t="s">
        <v>177</v>
      </c>
      <c r="C30">
        <v>30</v>
      </c>
      <c r="D30">
        <v>1.6E-2</v>
      </c>
      <c r="E30">
        <v>1.6E-2</v>
      </c>
      <c r="F30">
        <v>1.6E-2</v>
      </c>
      <c r="G30">
        <v>1.6E-2</v>
      </c>
      <c r="H30">
        <v>1.6E-2</v>
      </c>
      <c r="I30">
        <v>1.6E-2</v>
      </c>
      <c r="J30">
        <v>1.6E-2</v>
      </c>
      <c r="K30">
        <v>1.6E-2</v>
      </c>
      <c r="L30">
        <v>1.7000000000000001E-2</v>
      </c>
      <c r="M30">
        <v>0.52600000000000002</v>
      </c>
      <c r="N30">
        <v>2.3E-2</v>
      </c>
      <c r="O30">
        <v>7.4999999999999997E-2</v>
      </c>
      <c r="P30">
        <v>4.2999999999999997E-2</v>
      </c>
      <c r="Q30">
        <v>0.36599999999999999</v>
      </c>
      <c r="R30">
        <v>1.2999999999999999E-2</v>
      </c>
      <c r="S30">
        <v>8.4000000000000005E-2</v>
      </c>
      <c r="T30">
        <v>9.1999999999999998E-2</v>
      </c>
      <c r="U30">
        <v>0.59499999999999997</v>
      </c>
      <c r="V30">
        <v>0.21199999999999999</v>
      </c>
      <c r="W30">
        <v>0.53900000000000003</v>
      </c>
      <c r="Z30" s="1">
        <f t="shared" si="0"/>
        <v>6.7100000000000007E-2</v>
      </c>
      <c r="AA30" s="1">
        <f t="shared" si="1"/>
        <v>0.20419999999999999</v>
      </c>
    </row>
    <row r="31" spans="1:27">
      <c r="A31">
        <v>30</v>
      </c>
      <c r="B31" t="s">
        <v>178</v>
      </c>
      <c r="C31">
        <v>30</v>
      </c>
      <c r="D31">
        <v>1.6E-2</v>
      </c>
      <c r="E31">
        <v>1.6E-2</v>
      </c>
      <c r="F31">
        <v>1.6E-2</v>
      </c>
      <c r="G31">
        <v>1.4999999999999999E-2</v>
      </c>
      <c r="H31">
        <v>1.6E-2</v>
      </c>
      <c r="I31">
        <v>1.6E-2</v>
      </c>
      <c r="J31">
        <v>1.4999999999999999E-2</v>
      </c>
      <c r="K31">
        <v>1.6E-2</v>
      </c>
      <c r="L31">
        <v>1.6E-2</v>
      </c>
      <c r="M31">
        <v>0.255</v>
      </c>
      <c r="N31">
        <v>2.1000000000000001E-2</v>
      </c>
      <c r="O31">
        <v>6.7000000000000004E-2</v>
      </c>
      <c r="P31">
        <v>0.98</v>
      </c>
      <c r="Q31">
        <v>0.93100000000000005</v>
      </c>
      <c r="R31">
        <v>0.02</v>
      </c>
      <c r="S31">
        <v>7.3999999999999996E-2</v>
      </c>
      <c r="T31">
        <v>2.7E-2</v>
      </c>
      <c r="U31">
        <v>0.41499999999999998</v>
      </c>
      <c r="V31">
        <v>0.95099999999999996</v>
      </c>
      <c r="W31">
        <v>0.42499999999999999</v>
      </c>
      <c r="Z31" s="1">
        <f t="shared" si="0"/>
        <v>3.9699999999999999E-2</v>
      </c>
      <c r="AA31" s="1">
        <f t="shared" si="1"/>
        <v>0.3911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1.2999999999999999E-2</v>
      </c>
      <c r="G32">
        <v>1.2999999999999999E-2</v>
      </c>
      <c r="H32">
        <v>1.2999999999999999E-2</v>
      </c>
      <c r="I32">
        <v>1.4E-2</v>
      </c>
      <c r="J32">
        <v>1.2999999999999999E-2</v>
      </c>
      <c r="K32">
        <v>1.2999999999999999E-2</v>
      </c>
      <c r="L32">
        <v>1.2999999999999999E-2</v>
      </c>
      <c r="M32">
        <v>1.7999999999999999E-2</v>
      </c>
      <c r="N32">
        <v>1.6E-2</v>
      </c>
      <c r="O32">
        <v>8.4000000000000005E-2</v>
      </c>
      <c r="P32">
        <v>0.99099999999999999</v>
      </c>
      <c r="Q32">
        <v>0.16</v>
      </c>
      <c r="R32">
        <v>0.121</v>
      </c>
      <c r="S32">
        <v>0.50900000000000001</v>
      </c>
      <c r="T32">
        <v>0.746</v>
      </c>
      <c r="U32">
        <v>0.872</v>
      </c>
      <c r="V32">
        <v>0.94399999999999995</v>
      </c>
      <c r="W32">
        <v>0.24299999999999999</v>
      </c>
      <c r="Z32" s="1">
        <f t="shared" si="0"/>
        <v>1.3599999999999998E-2</v>
      </c>
      <c r="AA32" s="1">
        <f t="shared" si="1"/>
        <v>0.46860000000000002</v>
      </c>
    </row>
    <row r="33" spans="1:27">
      <c r="A33">
        <v>32</v>
      </c>
      <c r="B33" t="s">
        <v>180</v>
      </c>
      <c r="C33">
        <v>30</v>
      </c>
      <c r="D33">
        <v>2.5000000000000001E-2</v>
      </c>
      <c r="E33">
        <v>2.4E-2</v>
      </c>
      <c r="F33">
        <v>2.5000000000000001E-2</v>
      </c>
      <c r="G33">
        <v>2.4E-2</v>
      </c>
      <c r="H33">
        <v>2.4E-2</v>
      </c>
      <c r="I33">
        <v>2.5000000000000001E-2</v>
      </c>
      <c r="J33">
        <v>2.3E-2</v>
      </c>
      <c r="K33">
        <v>2.5999999999999999E-2</v>
      </c>
      <c r="L33">
        <v>2.5000000000000001E-2</v>
      </c>
      <c r="M33">
        <v>0.73499999999999999</v>
      </c>
      <c r="N33">
        <v>2.7E-2</v>
      </c>
      <c r="O33">
        <v>0.02</v>
      </c>
      <c r="P33">
        <v>0.29599999999999999</v>
      </c>
      <c r="Q33">
        <v>0.71899999999999997</v>
      </c>
      <c r="R33">
        <v>7.1999999999999995E-2</v>
      </c>
      <c r="S33">
        <v>0.109</v>
      </c>
      <c r="T33">
        <v>7.0000000000000001E-3</v>
      </c>
      <c r="U33">
        <v>6.3E-2</v>
      </c>
      <c r="V33">
        <v>3.9E-2</v>
      </c>
      <c r="W33">
        <v>4.7E-2</v>
      </c>
      <c r="Z33" s="1">
        <f t="shared" si="0"/>
        <v>9.5599999999999991E-2</v>
      </c>
      <c r="AA33" s="1">
        <f t="shared" si="1"/>
        <v>0.13989999999999997</v>
      </c>
    </row>
    <row r="34" spans="1:27">
      <c r="A34">
        <v>33</v>
      </c>
      <c r="B34" t="s">
        <v>181</v>
      </c>
      <c r="C34">
        <v>30</v>
      </c>
      <c r="D34">
        <v>2.3E-2</v>
      </c>
      <c r="E34">
        <v>2.3E-2</v>
      </c>
      <c r="F34">
        <v>2.3E-2</v>
      </c>
      <c r="G34">
        <v>2.1999999999999999E-2</v>
      </c>
      <c r="H34">
        <v>2.1999999999999999E-2</v>
      </c>
      <c r="I34">
        <v>2.3E-2</v>
      </c>
      <c r="J34">
        <v>2.1000000000000001E-2</v>
      </c>
      <c r="K34">
        <v>2.3E-2</v>
      </c>
      <c r="L34">
        <v>2.3E-2</v>
      </c>
      <c r="M34">
        <v>0.16500000000000001</v>
      </c>
      <c r="N34">
        <v>2.7E-2</v>
      </c>
      <c r="O34">
        <v>5.8999999999999997E-2</v>
      </c>
      <c r="P34">
        <v>5.0999999999999997E-2</v>
      </c>
      <c r="Q34">
        <v>0.106</v>
      </c>
      <c r="R34">
        <v>9.1999999999999998E-2</v>
      </c>
      <c r="S34">
        <v>5.3999999999999999E-2</v>
      </c>
      <c r="T34">
        <v>1.2E-2</v>
      </c>
      <c r="U34">
        <v>4.2000000000000003E-2</v>
      </c>
      <c r="V34">
        <v>0.99</v>
      </c>
      <c r="W34">
        <v>1.6E-2</v>
      </c>
      <c r="Z34" s="1">
        <f t="shared" si="0"/>
        <v>3.6799999999999999E-2</v>
      </c>
      <c r="AA34" s="1">
        <f t="shared" si="1"/>
        <v>0.14489999999999997</v>
      </c>
    </row>
    <row r="35" spans="1:27">
      <c r="A35">
        <v>34</v>
      </c>
      <c r="B35" t="s">
        <v>182</v>
      </c>
      <c r="C35">
        <v>30</v>
      </c>
      <c r="D35">
        <v>2.1000000000000001E-2</v>
      </c>
      <c r="E35">
        <v>2.1000000000000001E-2</v>
      </c>
      <c r="F35">
        <v>2.1000000000000001E-2</v>
      </c>
      <c r="G35">
        <v>0.02</v>
      </c>
      <c r="H35">
        <v>0.02</v>
      </c>
      <c r="I35">
        <v>2.1000000000000001E-2</v>
      </c>
      <c r="J35">
        <v>0.02</v>
      </c>
      <c r="K35">
        <v>2.1000000000000001E-2</v>
      </c>
      <c r="L35">
        <v>2.1999999999999999E-2</v>
      </c>
      <c r="M35">
        <v>0.90400000000000003</v>
      </c>
      <c r="N35">
        <v>2.8000000000000001E-2</v>
      </c>
      <c r="O35">
        <v>3.0000000000000001E-3</v>
      </c>
      <c r="P35">
        <v>0.32400000000000001</v>
      </c>
      <c r="Q35">
        <v>1.4E-2</v>
      </c>
      <c r="R35">
        <v>1.6E-2</v>
      </c>
      <c r="S35">
        <v>0.10100000000000001</v>
      </c>
      <c r="T35">
        <v>0.157</v>
      </c>
      <c r="U35">
        <v>0.54200000000000004</v>
      </c>
      <c r="V35">
        <v>4.9000000000000002E-2</v>
      </c>
      <c r="W35">
        <v>4.0000000000000001E-3</v>
      </c>
      <c r="Z35" s="1">
        <f t="shared" si="0"/>
        <v>0.1091</v>
      </c>
      <c r="AA35" s="1">
        <f t="shared" si="1"/>
        <v>0.12379999999999999</v>
      </c>
    </row>
    <row r="36" spans="1:27">
      <c r="A36">
        <v>35</v>
      </c>
      <c r="B36" t="s">
        <v>183</v>
      </c>
      <c r="C36">
        <v>30</v>
      </c>
      <c r="D36">
        <v>1.7999999999999999E-2</v>
      </c>
      <c r="E36">
        <v>1.7999999999999999E-2</v>
      </c>
      <c r="F36">
        <v>1.7999999999999999E-2</v>
      </c>
      <c r="G36">
        <v>1.7000000000000001E-2</v>
      </c>
      <c r="H36">
        <v>1.7999999999999999E-2</v>
      </c>
      <c r="I36">
        <v>1.7999999999999999E-2</v>
      </c>
      <c r="J36">
        <v>1.7000000000000001E-2</v>
      </c>
      <c r="K36">
        <v>1.7999999999999999E-2</v>
      </c>
      <c r="L36">
        <v>1.7999999999999999E-2</v>
      </c>
      <c r="M36">
        <v>0.71199999999999997</v>
      </c>
      <c r="N36">
        <v>2.1999999999999999E-2</v>
      </c>
      <c r="O36">
        <v>1.7999999999999999E-2</v>
      </c>
      <c r="P36">
        <v>0.34</v>
      </c>
      <c r="Q36">
        <v>0.73899999999999999</v>
      </c>
      <c r="R36">
        <v>7.4999999999999997E-2</v>
      </c>
      <c r="S36">
        <v>0.04</v>
      </c>
      <c r="T36">
        <v>0.187</v>
      </c>
      <c r="U36">
        <v>3.9E-2</v>
      </c>
      <c r="V36">
        <v>0.98899999999999999</v>
      </c>
      <c r="W36">
        <v>6.0000000000000001E-3</v>
      </c>
      <c r="Z36" s="1">
        <f t="shared" si="0"/>
        <v>8.7199999999999986E-2</v>
      </c>
      <c r="AA36" s="1">
        <f t="shared" si="1"/>
        <v>0.24549999999999997</v>
      </c>
    </row>
    <row r="37" spans="1:27">
      <c r="A37">
        <v>36</v>
      </c>
      <c r="B37" t="s">
        <v>184</v>
      </c>
      <c r="C37">
        <v>30</v>
      </c>
      <c r="D37">
        <v>1.7999999999999999E-2</v>
      </c>
      <c r="E37">
        <v>1.7000000000000001E-2</v>
      </c>
      <c r="F37">
        <v>1.7999999999999999E-2</v>
      </c>
      <c r="G37">
        <v>1.7000000000000001E-2</v>
      </c>
      <c r="H37">
        <v>1.7000000000000001E-2</v>
      </c>
      <c r="I37">
        <v>1.7999999999999999E-2</v>
      </c>
      <c r="J37">
        <v>1.7000000000000001E-2</v>
      </c>
      <c r="K37">
        <v>1.7999999999999999E-2</v>
      </c>
      <c r="L37">
        <v>1.7999999999999999E-2</v>
      </c>
      <c r="M37">
        <v>0.97899999999999998</v>
      </c>
      <c r="N37">
        <v>2.4E-2</v>
      </c>
      <c r="O37">
        <v>0.96399999999999997</v>
      </c>
      <c r="P37">
        <v>0.63600000000000001</v>
      </c>
      <c r="Q37">
        <v>0.01</v>
      </c>
      <c r="R37">
        <v>0.38200000000000001</v>
      </c>
      <c r="S37">
        <v>4.2000000000000003E-2</v>
      </c>
      <c r="T37">
        <v>0.36299999999999999</v>
      </c>
      <c r="U37">
        <v>1.7000000000000001E-2</v>
      </c>
      <c r="V37">
        <v>0.247</v>
      </c>
      <c r="W37">
        <v>8.5999999999999993E-2</v>
      </c>
      <c r="Z37" s="1">
        <f t="shared" si="0"/>
        <v>0.1137</v>
      </c>
      <c r="AA37" s="1">
        <f t="shared" si="1"/>
        <v>0.27709999999999996</v>
      </c>
    </row>
    <row r="38" spans="1:27">
      <c r="A38">
        <v>37</v>
      </c>
      <c r="B38" t="s">
        <v>185</v>
      </c>
      <c r="C38">
        <v>30</v>
      </c>
      <c r="D38">
        <v>0.02</v>
      </c>
      <c r="E38">
        <v>1.9E-2</v>
      </c>
      <c r="F38">
        <v>0.02</v>
      </c>
      <c r="G38">
        <v>1.9E-2</v>
      </c>
      <c r="H38">
        <v>1.9E-2</v>
      </c>
      <c r="I38">
        <v>0.02</v>
      </c>
      <c r="J38">
        <v>1.9E-2</v>
      </c>
      <c r="K38">
        <v>0.02</v>
      </c>
      <c r="L38">
        <v>0.02</v>
      </c>
      <c r="M38">
        <v>0.93500000000000005</v>
      </c>
      <c r="N38">
        <v>2.5999999999999999E-2</v>
      </c>
      <c r="O38">
        <v>0.41899999999999998</v>
      </c>
      <c r="P38">
        <v>0.80100000000000005</v>
      </c>
      <c r="Q38">
        <v>3.4000000000000002E-2</v>
      </c>
      <c r="R38">
        <v>0.441</v>
      </c>
      <c r="S38">
        <v>7.5999999999999998E-2</v>
      </c>
      <c r="T38">
        <v>0.307</v>
      </c>
      <c r="U38">
        <v>0.29899999999999999</v>
      </c>
      <c r="V38">
        <v>8.0000000000000002E-3</v>
      </c>
      <c r="W38">
        <v>0.29699999999999999</v>
      </c>
      <c r="Z38" s="1">
        <f t="shared" si="0"/>
        <v>0.1111</v>
      </c>
      <c r="AA38" s="1">
        <f t="shared" si="1"/>
        <v>0.27080000000000004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1.2E-2</v>
      </c>
      <c r="F39">
        <v>1.2E-2</v>
      </c>
      <c r="G39">
        <v>1.2E-2</v>
      </c>
      <c r="H39">
        <v>1.2E-2</v>
      </c>
      <c r="I39">
        <v>1.2E-2</v>
      </c>
      <c r="J39">
        <v>1.2E-2</v>
      </c>
      <c r="K39">
        <v>1.2E-2</v>
      </c>
      <c r="L39">
        <v>1.2E-2</v>
      </c>
      <c r="M39">
        <v>0.245</v>
      </c>
      <c r="N39">
        <v>1.6E-2</v>
      </c>
      <c r="O39">
        <v>0.96</v>
      </c>
      <c r="P39">
        <v>0.98099999999999998</v>
      </c>
      <c r="Q39">
        <v>0.66100000000000003</v>
      </c>
      <c r="R39">
        <v>0.46700000000000003</v>
      </c>
      <c r="S39">
        <v>2.1999999999999999E-2</v>
      </c>
      <c r="T39">
        <v>6.0000000000000001E-3</v>
      </c>
      <c r="U39">
        <v>9.7000000000000003E-2</v>
      </c>
      <c r="V39">
        <v>0.99</v>
      </c>
      <c r="W39">
        <v>0.25</v>
      </c>
      <c r="Z39" s="1">
        <f t="shared" si="0"/>
        <v>3.5299999999999998E-2</v>
      </c>
      <c r="AA39" s="1">
        <f t="shared" si="1"/>
        <v>0.44499999999999995</v>
      </c>
    </row>
    <row r="40" spans="1:27">
      <c r="A40">
        <v>39</v>
      </c>
      <c r="B40" t="s">
        <v>187</v>
      </c>
      <c r="C40">
        <v>30</v>
      </c>
      <c r="D40">
        <v>1.4999999999999999E-2</v>
      </c>
      <c r="E40">
        <v>1.4999999999999999E-2</v>
      </c>
      <c r="F40">
        <v>1.4999999999999999E-2</v>
      </c>
      <c r="G40">
        <v>1.4999999999999999E-2</v>
      </c>
      <c r="H40">
        <v>1.4999999999999999E-2</v>
      </c>
      <c r="I40">
        <v>1.4999999999999999E-2</v>
      </c>
      <c r="J40">
        <v>1.4999999999999999E-2</v>
      </c>
      <c r="K40">
        <v>1.4999999999999999E-2</v>
      </c>
      <c r="L40">
        <v>1.4999999999999999E-2</v>
      </c>
      <c r="M40">
        <v>0.73</v>
      </c>
      <c r="N40">
        <v>0.02</v>
      </c>
      <c r="O40">
        <v>0.56899999999999995</v>
      </c>
      <c r="P40">
        <v>0.01</v>
      </c>
      <c r="Q40">
        <v>0.98599999999999999</v>
      </c>
      <c r="R40">
        <v>0.124</v>
      </c>
      <c r="S40">
        <v>0.30199999999999999</v>
      </c>
      <c r="T40">
        <v>4.8000000000000001E-2</v>
      </c>
      <c r="U40">
        <v>9.6000000000000002E-2</v>
      </c>
      <c r="V40">
        <v>0.86899999999999999</v>
      </c>
      <c r="W40">
        <v>2.5999999999999999E-2</v>
      </c>
      <c r="Z40" s="1">
        <f t="shared" si="0"/>
        <v>8.6499999999999994E-2</v>
      </c>
      <c r="AA40" s="1">
        <f t="shared" si="1"/>
        <v>0.30499999999999999</v>
      </c>
    </row>
    <row r="41" spans="1:27">
      <c r="A41">
        <v>40</v>
      </c>
      <c r="B41" t="s">
        <v>188</v>
      </c>
      <c r="C41">
        <v>30</v>
      </c>
      <c r="D41">
        <v>2.4E-2</v>
      </c>
      <c r="E41">
        <v>2.3E-2</v>
      </c>
      <c r="F41">
        <v>2.4E-2</v>
      </c>
      <c r="G41">
        <v>2.1999999999999999E-2</v>
      </c>
      <c r="H41">
        <v>2.3E-2</v>
      </c>
      <c r="I41">
        <v>2.4E-2</v>
      </c>
      <c r="J41">
        <v>2.1999999999999999E-2</v>
      </c>
      <c r="K41">
        <v>2.4E-2</v>
      </c>
      <c r="L41">
        <v>2.4E-2</v>
      </c>
      <c r="M41">
        <v>0.95799999999999996</v>
      </c>
      <c r="N41">
        <v>0.03</v>
      </c>
      <c r="O41">
        <v>0.28799999999999998</v>
      </c>
      <c r="P41">
        <v>6.0000000000000001E-3</v>
      </c>
      <c r="Q41">
        <v>1.4999999999999999E-2</v>
      </c>
      <c r="R41">
        <v>0.48199999999999998</v>
      </c>
      <c r="S41">
        <v>4.8000000000000001E-2</v>
      </c>
      <c r="T41">
        <v>8.9999999999999993E-3</v>
      </c>
      <c r="U41">
        <v>0.33500000000000002</v>
      </c>
      <c r="V41">
        <v>2.4E-2</v>
      </c>
      <c r="W41">
        <v>0.03</v>
      </c>
      <c r="Z41" s="1">
        <f t="shared" si="0"/>
        <v>0.11679999999999999</v>
      </c>
      <c r="AA41" s="1">
        <f t="shared" si="1"/>
        <v>0.12670000000000001</v>
      </c>
    </row>
    <row r="42" spans="1:27">
      <c r="A42">
        <v>41</v>
      </c>
      <c r="B42" t="s">
        <v>189</v>
      </c>
      <c r="C42">
        <v>30</v>
      </c>
      <c r="D42">
        <v>1.4999999999999999E-2</v>
      </c>
      <c r="E42">
        <v>1.4999999999999999E-2</v>
      </c>
      <c r="F42">
        <v>1.4999999999999999E-2</v>
      </c>
      <c r="G42">
        <v>1.4999999999999999E-2</v>
      </c>
      <c r="H42">
        <v>1.4999999999999999E-2</v>
      </c>
      <c r="I42">
        <v>1.4999999999999999E-2</v>
      </c>
      <c r="J42">
        <v>1.4999999999999999E-2</v>
      </c>
      <c r="K42">
        <v>1.4999999999999999E-2</v>
      </c>
      <c r="L42">
        <v>1.4999999999999999E-2</v>
      </c>
      <c r="M42">
        <v>0.95799999999999996</v>
      </c>
      <c r="N42">
        <v>2.1999999999999999E-2</v>
      </c>
      <c r="O42">
        <v>0.125</v>
      </c>
      <c r="P42">
        <v>0.98099999999999998</v>
      </c>
      <c r="Q42">
        <v>0.57399999999999995</v>
      </c>
      <c r="R42">
        <v>0.14799999999999999</v>
      </c>
      <c r="S42">
        <v>4.1000000000000002E-2</v>
      </c>
      <c r="T42">
        <v>0.16600000000000001</v>
      </c>
      <c r="U42">
        <v>0.30399999999999999</v>
      </c>
      <c r="V42">
        <v>0.17899999999999999</v>
      </c>
      <c r="W42">
        <v>9.1999999999999998E-2</v>
      </c>
      <c r="Z42" s="1">
        <f t="shared" si="0"/>
        <v>0.10929999999999999</v>
      </c>
      <c r="AA42" s="1">
        <f t="shared" si="1"/>
        <v>0.26319999999999999</v>
      </c>
    </row>
    <row r="43" spans="1:27">
      <c r="A43">
        <v>42</v>
      </c>
      <c r="B43" t="s">
        <v>190</v>
      </c>
      <c r="C43">
        <v>30</v>
      </c>
      <c r="D43">
        <v>0.02</v>
      </c>
      <c r="E43">
        <v>0.02</v>
      </c>
      <c r="F43">
        <v>0.02</v>
      </c>
      <c r="G43">
        <v>1.9E-2</v>
      </c>
      <c r="H43">
        <v>0.02</v>
      </c>
      <c r="I43">
        <v>0.02</v>
      </c>
      <c r="J43">
        <v>1.9E-2</v>
      </c>
      <c r="K43">
        <v>2.1000000000000001E-2</v>
      </c>
      <c r="L43">
        <v>2.1000000000000001E-2</v>
      </c>
      <c r="M43">
        <v>3.2000000000000001E-2</v>
      </c>
      <c r="N43">
        <v>2.8000000000000001E-2</v>
      </c>
      <c r="O43">
        <v>4.4999999999999998E-2</v>
      </c>
      <c r="P43">
        <v>0.35499999999999998</v>
      </c>
      <c r="Q43">
        <v>0.38900000000000001</v>
      </c>
      <c r="R43">
        <v>2.8000000000000001E-2</v>
      </c>
      <c r="S43">
        <v>0.24399999999999999</v>
      </c>
      <c r="T43">
        <v>0.23100000000000001</v>
      </c>
      <c r="U43">
        <v>0.56699999999999995</v>
      </c>
      <c r="V43">
        <v>5.5E-2</v>
      </c>
      <c r="W43">
        <v>5.6000000000000001E-2</v>
      </c>
      <c r="Z43" s="1">
        <f t="shared" si="0"/>
        <v>2.12E-2</v>
      </c>
      <c r="AA43" s="1">
        <f t="shared" si="1"/>
        <v>0.19980000000000001</v>
      </c>
    </row>
    <row r="44" spans="1:27">
      <c r="A44">
        <v>43</v>
      </c>
      <c r="B44" t="s">
        <v>191</v>
      </c>
      <c r="C44">
        <v>30</v>
      </c>
      <c r="D44">
        <v>1.9E-2</v>
      </c>
      <c r="E44">
        <v>1.9E-2</v>
      </c>
      <c r="F44">
        <v>1.9E-2</v>
      </c>
      <c r="G44">
        <v>1.7999999999999999E-2</v>
      </c>
      <c r="H44">
        <v>1.7999999999999999E-2</v>
      </c>
      <c r="I44">
        <v>1.9E-2</v>
      </c>
      <c r="J44">
        <v>1.7999999999999999E-2</v>
      </c>
      <c r="K44">
        <v>1.9E-2</v>
      </c>
      <c r="L44">
        <v>1.9E-2</v>
      </c>
      <c r="M44">
        <v>2.1000000000000001E-2</v>
      </c>
      <c r="N44">
        <v>2.3E-2</v>
      </c>
      <c r="O44">
        <v>0.122</v>
      </c>
      <c r="P44">
        <v>8.0000000000000002E-3</v>
      </c>
      <c r="Q44">
        <v>0.754</v>
      </c>
      <c r="R44">
        <v>2.1999999999999999E-2</v>
      </c>
      <c r="S44">
        <v>0.372</v>
      </c>
      <c r="T44">
        <v>0.12</v>
      </c>
      <c r="U44">
        <v>0.48199999999999998</v>
      </c>
      <c r="V44">
        <v>0.53400000000000003</v>
      </c>
      <c r="W44">
        <v>5.0000000000000001E-3</v>
      </c>
      <c r="Z44" s="1">
        <f t="shared" si="0"/>
        <v>1.8899999999999997E-2</v>
      </c>
      <c r="AA44" s="1">
        <f t="shared" si="1"/>
        <v>0.24420000000000003</v>
      </c>
    </row>
    <row r="45" spans="1:27">
      <c r="A45">
        <v>44</v>
      </c>
      <c r="B45" t="s">
        <v>192</v>
      </c>
      <c r="C45">
        <v>30</v>
      </c>
      <c r="D45">
        <v>2.4E-2</v>
      </c>
      <c r="E45">
        <v>2.4E-2</v>
      </c>
      <c r="F45">
        <v>2.4E-2</v>
      </c>
      <c r="G45">
        <v>2.3E-2</v>
      </c>
      <c r="H45">
        <v>2.3E-2</v>
      </c>
      <c r="I45">
        <v>2.5000000000000001E-2</v>
      </c>
      <c r="J45">
        <v>2.1999999999999999E-2</v>
      </c>
      <c r="K45">
        <v>2.5000000000000001E-2</v>
      </c>
      <c r="L45">
        <v>2.4E-2</v>
      </c>
      <c r="M45">
        <v>9.0999999999999998E-2</v>
      </c>
      <c r="N45">
        <v>2.7E-2</v>
      </c>
      <c r="O45">
        <v>5.3999999999999999E-2</v>
      </c>
      <c r="P45">
        <v>0.65100000000000002</v>
      </c>
      <c r="Q45">
        <v>0.83499999999999996</v>
      </c>
      <c r="R45">
        <v>2.5000000000000001E-2</v>
      </c>
      <c r="S45">
        <v>0.436</v>
      </c>
      <c r="T45">
        <v>1.7000000000000001E-2</v>
      </c>
      <c r="U45">
        <v>0.104</v>
      </c>
      <c r="V45">
        <v>0.84899999999999998</v>
      </c>
      <c r="W45">
        <v>2.7E-2</v>
      </c>
      <c r="Z45" s="1">
        <f t="shared" si="0"/>
        <v>3.0499999999999992E-2</v>
      </c>
      <c r="AA45" s="1">
        <f t="shared" si="1"/>
        <v>0.30250000000000005</v>
      </c>
    </row>
    <row r="46" spans="1:27">
      <c r="A46">
        <v>45</v>
      </c>
      <c r="B46" t="s">
        <v>193</v>
      </c>
      <c r="C46">
        <v>30</v>
      </c>
      <c r="D46">
        <v>1.2999999999999999E-2</v>
      </c>
      <c r="E46">
        <v>1.2999999999999999E-2</v>
      </c>
      <c r="F46">
        <v>1.2999999999999999E-2</v>
      </c>
      <c r="G46">
        <v>1.2999999999999999E-2</v>
      </c>
      <c r="H46">
        <v>1.2999999999999999E-2</v>
      </c>
      <c r="I46">
        <v>1.2999999999999999E-2</v>
      </c>
      <c r="J46">
        <v>1.2999999999999999E-2</v>
      </c>
      <c r="K46">
        <v>1.2999999999999999E-2</v>
      </c>
      <c r="L46">
        <v>1.4E-2</v>
      </c>
      <c r="M46">
        <v>0.108</v>
      </c>
      <c r="N46">
        <v>0.02</v>
      </c>
      <c r="O46">
        <v>4.5999999999999999E-2</v>
      </c>
      <c r="P46">
        <v>0.307</v>
      </c>
      <c r="Q46">
        <v>0.96299999999999997</v>
      </c>
      <c r="R46">
        <v>4.5999999999999999E-2</v>
      </c>
      <c r="S46">
        <v>0.13300000000000001</v>
      </c>
      <c r="T46">
        <v>0.97199999999999998</v>
      </c>
      <c r="U46">
        <v>0.36099999999999999</v>
      </c>
      <c r="V46">
        <v>0.94099999999999995</v>
      </c>
      <c r="W46">
        <v>1.4999999999999999E-2</v>
      </c>
      <c r="Z46" s="1">
        <f t="shared" si="0"/>
        <v>2.2599999999999999E-2</v>
      </c>
      <c r="AA46" s="1">
        <f t="shared" si="1"/>
        <v>0.38039999999999996</v>
      </c>
    </row>
    <row r="47" spans="1:27">
      <c r="A47">
        <v>46</v>
      </c>
      <c r="B47" t="s">
        <v>194</v>
      </c>
      <c r="C47">
        <v>30</v>
      </c>
      <c r="D47">
        <v>1.2999999999999999E-2</v>
      </c>
      <c r="E47">
        <v>1.2999999999999999E-2</v>
      </c>
      <c r="F47">
        <v>1.2999999999999999E-2</v>
      </c>
      <c r="G47">
        <v>1.2999999999999999E-2</v>
      </c>
      <c r="H47">
        <v>1.2999999999999999E-2</v>
      </c>
      <c r="I47">
        <v>1.2999999999999999E-2</v>
      </c>
      <c r="J47">
        <v>1.2999999999999999E-2</v>
      </c>
      <c r="K47">
        <v>1.2999999999999999E-2</v>
      </c>
      <c r="L47">
        <v>1.2999999999999999E-2</v>
      </c>
      <c r="M47">
        <v>0.61499999999999999</v>
      </c>
      <c r="N47">
        <v>1.9E-2</v>
      </c>
      <c r="O47">
        <v>0.79200000000000004</v>
      </c>
      <c r="P47">
        <v>7.0000000000000001E-3</v>
      </c>
      <c r="Q47">
        <v>0.06</v>
      </c>
      <c r="R47">
        <v>0.121</v>
      </c>
      <c r="S47">
        <v>0.42699999999999999</v>
      </c>
      <c r="T47">
        <v>0.35799999999999998</v>
      </c>
      <c r="U47">
        <v>0.44800000000000001</v>
      </c>
      <c r="V47">
        <v>0.115</v>
      </c>
      <c r="W47">
        <v>3.5999999999999997E-2</v>
      </c>
      <c r="Z47" s="1">
        <f t="shared" si="0"/>
        <v>7.3200000000000001E-2</v>
      </c>
      <c r="AA47" s="1">
        <f t="shared" si="1"/>
        <v>0.23830000000000004</v>
      </c>
    </row>
    <row r="48" spans="1:27">
      <c r="A48">
        <v>47</v>
      </c>
      <c r="B48" t="s">
        <v>195</v>
      </c>
      <c r="C48">
        <v>30</v>
      </c>
      <c r="D48">
        <v>1.9E-2</v>
      </c>
      <c r="E48">
        <v>1.7999999999999999E-2</v>
      </c>
      <c r="F48">
        <v>1.9E-2</v>
      </c>
      <c r="G48">
        <v>1.7999999999999999E-2</v>
      </c>
      <c r="H48">
        <v>1.7999999999999999E-2</v>
      </c>
      <c r="I48">
        <v>1.9E-2</v>
      </c>
      <c r="J48">
        <v>1.7999999999999999E-2</v>
      </c>
      <c r="K48">
        <v>1.9E-2</v>
      </c>
      <c r="L48">
        <v>1.9E-2</v>
      </c>
      <c r="M48">
        <v>0.13300000000000001</v>
      </c>
      <c r="N48">
        <v>2.3E-2</v>
      </c>
      <c r="O48">
        <v>7.0000000000000001E-3</v>
      </c>
      <c r="P48">
        <v>0.21099999999999999</v>
      </c>
      <c r="Q48">
        <v>0.98299999999999998</v>
      </c>
      <c r="R48">
        <v>4.8000000000000001E-2</v>
      </c>
      <c r="S48">
        <v>0.46100000000000002</v>
      </c>
      <c r="T48">
        <v>2.5999999999999999E-2</v>
      </c>
      <c r="U48">
        <v>0.159</v>
      </c>
      <c r="V48">
        <v>0.245</v>
      </c>
      <c r="W48">
        <v>2.4E-2</v>
      </c>
      <c r="Z48" s="1">
        <f t="shared" si="0"/>
        <v>0.03</v>
      </c>
      <c r="AA48" s="1">
        <f t="shared" si="1"/>
        <v>0.21870000000000003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2.1375000000000005E-2</v>
      </c>
      <c r="E50" s="2">
        <f t="shared" ref="E50:W50" si="2">AVERAGE(E1:E24)</f>
        <v>2.0875000000000005E-2</v>
      </c>
      <c r="F50" s="2">
        <f t="shared" si="2"/>
        <v>2.1375000000000005E-2</v>
      </c>
      <c r="G50" s="2">
        <f t="shared" si="2"/>
        <v>2.0333333333333339E-2</v>
      </c>
      <c r="H50" s="2">
        <f t="shared" si="2"/>
        <v>2.0791666666666674E-2</v>
      </c>
      <c r="I50" s="2">
        <f t="shared" si="2"/>
        <v>2.1666666666666678E-2</v>
      </c>
      <c r="J50" s="2">
        <f t="shared" si="2"/>
        <v>2.0250000000000008E-2</v>
      </c>
      <c r="K50" s="2">
        <f t="shared" si="2"/>
        <v>2.2375000000000006E-2</v>
      </c>
      <c r="L50" s="2">
        <f t="shared" si="2"/>
        <v>2.3125000000000007E-2</v>
      </c>
      <c r="M50" s="2">
        <f t="shared" si="2"/>
        <v>0.98970833333333319</v>
      </c>
      <c r="N50" s="2">
        <f t="shared" si="2"/>
        <v>3.4125000000000016E-2</v>
      </c>
      <c r="O50" s="2">
        <f t="shared" si="2"/>
        <v>5.7833333333333327E-2</v>
      </c>
      <c r="P50" s="2">
        <f t="shared" si="2"/>
        <v>4.333333333333334E-3</v>
      </c>
      <c r="Q50" s="2">
        <f t="shared" si="2"/>
        <v>1.3041666666666668E-2</v>
      </c>
      <c r="R50" s="2">
        <f t="shared" si="2"/>
        <v>2.208333333333334E-2</v>
      </c>
      <c r="S50" s="2">
        <f t="shared" si="2"/>
        <v>2.4000000000000004E-2</v>
      </c>
      <c r="T50" s="2">
        <f t="shared" si="2"/>
        <v>0.15524999999999997</v>
      </c>
      <c r="U50" s="2">
        <f t="shared" si="2"/>
        <v>0.32737499999999997</v>
      </c>
      <c r="V50" s="2">
        <f t="shared" si="2"/>
        <v>1.4791666666666673E-2</v>
      </c>
      <c r="W50" s="2">
        <f t="shared" si="2"/>
        <v>4.6666666666666671E-3</v>
      </c>
      <c r="Y50" s="1" t="s">
        <v>0</v>
      </c>
      <c r="Z50" s="2">
        <f>AVERAGE(Z1:Z24)</f>
        <v>0.11818750000000004</v>
      </c>
      <c r="AA50" s="2">
        <f>AVERAGE(AA1:AA24)</f>
        <v>6.5750000000000003E-2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1.8083333333333337E-2</v>
      </c>
      <c r="E51" s="2">
        <f t="shared" ref="E51:W51" si="3">AVERAGE(E25:E48)</f>
        <v>1.783333333333334E-2</v>
      </c>
      <c r="F51" s="2">
        <f t="shared" si="3"/>
        <v>1.8083333333333337E-2</v>
      </c>
      <c r="G51" s="2">
        <f t="shared" si="3"/>
        <v>1.7416666666666671E-2</v>
      </c>
      <c r="H51" s="2">
        <f t="shared" si="3"/>
        <v>1.7666666666666674E-2</v>
      </c>
      <c r="I51" s="2">
        <f t="shared" si="3"/>
        <v>1.8166666666666671E-2</v>
      </c>
      <c r="J51" s="2">
        <f t="shared" si="3"/>
        <v>1.729166666666667E-2</v>
      </c>
      <c r="K51" s="2">
        <f t="shared" si="3"/>
        <v>1.8250000000000006E-2</v>
      </c>
      <c r="L51" s="2">
        <f t="shared" si="3"/>
        <v>1.8333333333333337E-2</v>
      </c>
      <c r="M51" s="2">
        <f t="shared" si="3"/>
        <v>0.44483333333333341</v>
      </c>
      <c r="N51" s="2">
        <f t="shared" si="3"/>
        <v>2.312500000000001E-2</v>
      </c>
      <c r="O51" s="2">
        <f t="shared" si="3"/>
        <v>0.25041666666666668</v>
      </c>
      <c r="P51" s="2">
        <f t="shared" si="3"/>
        <v>0.39362499999999995</v>
      </c>
      <c r="Q51" s="2">
        <f t="shared" si="3"/>
        <v>0.47770833333333335</v>
      </c>
      <c r="R51" s="2">
        <f t="shared" si="3"/>
        <v>0.16008333333333333</v>
      </c>
      <c r="S51" s="2">
        <f t="shared" si="3"/>
        <v>0.17983333333333332</v>
      </c>
      <c r="T51" s="2">
        <f t="shared" si="3"/>
        <v>0.16220833333333332</v>
      </c>
      <c r="U51" s="2">
        <f t="shared" si="3"/>
        <v>0.3003333333333334</v>
      </c>
      <c r="V51" s="2">
        <f t="shared" si="3"/>
        <v>0.52641666666666664</v>
      </c>
      <c r="W51" s="2">
        <f t="shared" si="3"/>
        <v>0.15295833333333334</v>
      </c>
      <c r="Y51" s="1" t="s">
        <v>1</v>
      </c>
      <c r="Z51" s="2">
        <f>AVERAGE(Z25:Z48)</f>
        <v>6.0595833333333321E-2</v>
      </c>
      <c r="AA51" s="2">
        <f>AVERAGE(AA25:AA48)</f>
        <v>0.2626708333333333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7.0571612380602392E-4</v>
      </c>
      <c r="E52" s="3">
        <f t="shared" ref="E52:W52" si="4">TTEST(E1:E24,E25:E48,2,2)</f>
        <v>1.2239513509861304E-3</v>
      </c>
      <c r="F52" s="3">
        <f t="shared" si="4"/>
        <v>7.0571612380602392E-4</v>
      </c>
      <c r="G52" s="3">
        <f t="shared" si="4"/>
        <v>7.6287225772729561E-4</v>
      </c>
      <c r="H52" s="3">
        <f t="shared" si="4"/>
        <v>6.7408049018976982E-4</v>
      </c>
      <c r="I52" s="3">
        <f t="shared" si="4"/>
        <v>4.4698011537791955E-4</v>
      </c>
      <c r="J52" s="3">
        <f t="shared" si="4"/>
        <v>4.1542262754514138E-4</v>
      </c>
      <c r="K52" s="3">
        <f t="shared" si="4"/>
        <v>7.8945385597250497E-5</v>
      </c>
      <c r="L52" s="3">
        <f t="shared" si="4"/>
        <v>3.5071595064733859E-6</v>
      </c>
      <c r="M52" s="3">
        <f t="shared" si="4"/>
        <v>3.7984467100697027E-9</v>
      </c>
      <c r="N52" s="3">
        <f t="shared" si="4"/>
        <v>3.2616191010085749E-15</v>
      </c>
      <c r="O52" s="3">
        <f t="shared" si="4"/>
        <v>9.7544432689772812E-3</v>
      </c>
      <c r="P52" s="3">
        <f t="shared" si="4"/>
        <v>5.5406515223189141E-6</v>
      </c>
      <c r="Q52" s="3">
        <f t="shared" si="4"/>
        <v>4.591926123333815E-7</v>
      </c>
      <c r="R52" s="3">
        <f t="shared" si="4"/>
        <v>1.1128377276185542E-3</v>
      </c>
      <c r="S52" s="3">
        <f t="shared" si="4"/>
        <v>2.4275455466867429E-5</v>
      </c>
      <c r="T52" s="3">
        <f t="shared" si="4"/>
        <v>0.91530180773753489</v>
      </c>
      <c r="U52" s="3">
        <f t="shared" si="4"/>
        <v>0.69217585258121406</v>
      </c>
      <c r="V52" s="3">
        <f t="shared" si="4"/>
        <v>2.8695321956076079E-7</v>
      </c>
      <c r="W52" s="3">
        <f t="shared" si="4"/>
        <v>2.261306110022716E-4</v>
      </c>
      <c r="Y52" s="1" t="s">
        <v>16</v>
      </c>
      <c r="Z52" s="3">
        <f>TTEST(Z1:Z24,Z25:Z48,2,2)</f>
        <v>1.5287392661458023E-9</v>
      </c>
      <c r="AA52" s="3">
        <f>TTEST(AA1:AA24,AA25:AA48,2,2)</f>
        <v>5.948241632635432E-13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4.7705505105714001E-4</v>
      </c>
      <c r="E53" s="3">
        <f t="shared" ref="E53:W53" si="5">STDEV(E1:E24)/SQRT(COUNT(E1:E24))</f>
        <v>4.8271762382144927E-4</v>
      </c>
      <c r="F53" s="3">
        <f t="shared" si="5"/>
        <v>4.7705505105714001E-4</v>
      </c>
      <c r="G53" s="3">
        <f t="shared" si="5"/>
        <v>4.3683092385801562E-4</v>
      </c>
      <c r="H53" s="3">
        <f t="shared" si="5"/>
        <v>4.8893246127744612E-4</v>
      </c>
      <c r="I53" s="3">
        <f t="shared" si="5"/>
        <v>5.0600261594481422E-4</v>
      </c>
      <c r="J53" s="3">
        <f t="shared" si="5"/>
        <v>4.4334858860099329E-4</v>
      </c>
      <c r="K53" s="3">
        <f t="shared" si="5"/>
        <v>5.065244604019703E-4</v>
      </c>
      <c r="L53" s="3">
        <f t="shared" si="5"/>
        <v>4.8645605428817841E-4</v>
      </c>
      <c r="M53" s="3">
        <f t="shared" si="5"/>
        <v>1.7419370846168041E-3</v>
      </c>
      <c r="N53" s="3">
        <f t="shared" si="5"/>
        <v>5.2237091880348216E-4</v>
      </c>
      <c r="O53" s="3">
        <f t="shared" si="5"/>
        <v>2.3665518445304009E-2</v>
      </c>
      <c r="P53" s="3">
        <f t="shared" si="5"/>
        <v>5.0957024613765647E-4</v>
      </c>
      <c r="Q53" s="3">
        <f t="shared" si="5"/>
        <v>3.4068766597690654E-3</v>
      </c>
      <c r="R53" s="3">
        <f t="shared" si="5"/>
        <v>2.6538983267077902E-3</v>
      </c>
      <c r="S53" s="3">
        <f t="shared" si="5"/>
        <v>3.1737145063971861E-3</v>
      </c>
      <c r="T53" s="3">
        <f t="shared" si="5"/>
        <v>4.1374931586265089E-2</v>
      </c>
      <c r="U53" s="3">
        <f t="shared" si="5"/>
        <v>4.530635702987873E-2</v>
      </c>
      <c r="V53" s="3">
        <f t="shared" si="5"/>
        <v>5.0522556186072751E-3</v>
      </c>
      <c r="W53" s="3">
        <f t="shared" si="5"/>
        <v>6.3607340140951968E-4</v>
      </c>
      <c r="Z53" s="3">
        <f>STDEV(Z1:Z24)/SQRT(COUNT(Z1:Z24))</f>
        <v>3.5433712862842576E-4</v>
      </c>
      <c r="AA53" s="3">
        <f>STDEV(AA1:AA24)/SQRT(COUNT(AA1:AA24))</f>
        <v>5.8362963489240098E-3</v>
      </c>
      <c r="AC53" s="3"/>
      <c r="AD53" s="3"/>
    </row>
    <row r="54" spans="1:30">
      <c r="C54" s="1" t="s">
        <v>1</v>
      </c>
      <c r="D54" s="3">
        <f>STDEV(D25:D48)/SQRT(COUNT(D25:D48))</f>
        <v>7.7064970394049659E-4</v>
      </c>
      <c r="E54" s="3">
        <f t="shared" ref="E54:W54" si="6">STDEV(E25:E48)/SQRT(COUNT(E25:E48))</f>
        <v>7.3884620849454404E-4</v>
      </c>
      <c r="F54" s="3">
        <f t="shared" si="6"/>
        <v>7.7064970394049659E-4</v>
      </c>
      <c r="G54" s="3">
        <f t="shared" si="6"/>
        <v>6.8078350712607542E-4</v>
      </c>
      <c r="H54" s="3">
        <f t="shared" si="6"/>
        <v>7.0368251514841824E-4</v>
      </c>
      <c r="I54" s="3">
        <f t="shared" si="6"/>
        <v>7.7475257075644479E-4</v>
      </c>
      <c r="J54" s="3">
        <f t="shared" si="6"/>
        <v>6.3838328029514253E-4</v>
      </c>
      <c r="K54" s="3">
        <f t="shared" si="6"/>
        <v>8.0588865343739051E-4</v>
      </c>
      <c r="L54" s="3">
        <f t="shared" si="6"/>
        <v>7.6770566018255243E-4</v>
      </c>
      <c r="M54" s="3">
        <f t="shared" si="6"/>
        <v>7.5096355173779716E-2</v>
      </c>
      <c r="N54" s="3">
        <f t="shared" si="6"/>
        <v>7.9471191571883922E-4</v>
      </c>
      <c r="O54" s="3">
        <f t="shared" si="6"/>
        <v>6.7380944836453127E-2</v>
      </c>
      <c r="P54" s="3">
        <f t="shared" si="6"/>
        <v>7.5778515283840095E-2</v>
      </c>
      <c r="Q54" s="3">
        <f t="shared" si="6"/>
        <v>7.9136244631470745E-2</v>
      </c>
      <c r="R54" s="3">
        <f t="shared" si="6"/>
        <v>3.9580266852998723E-2</v>
      </c>
      <c r="S54" s="3">
        <f t="shared" si="6"/>
        <v>3.3039428940801932E-2</v>
      </c>
      <c r="T54" s="3">
        <f t="shared" si="6"/>
        <v>5.0218831965082561E-2</v>
      </c>
      <c r="U54" s="3">
        <f t="shared" si="6"/>
        <v>5.0540615990847387E-2</v>
      </c>
      <c r="V54" s="3">
        <f t="shared" si="6"/>
        <v>8.5083503669150573E-2</v>
      </c>
      <c r="W54" s="3">
        <f t="shared" si="6"/>
        <v>3.7044600966251368E-2</v>
      </c>
      <c r="Z54" s="3">
        <f>STDEV(Z25:Z48)/SQRT(COUNT(Z25:Z48))</f>
        <v>7.6516988716219562E-3</v>
      </c>
      <c r="AA54" s="3">
        <f>STDEV(AA25:AA48)/SQRT(COUNT(AA25:AA48))</f>
        <v>1.905554379295352E-2</v>
      </c>
      <c r="AC54" s="3"/>
      <c r="AD54" s="3"/>
    </row>
    <row r="55" spans="1:30">
      <c r="D55" s="2">
        <f>D50-D51</f>
        <v>3.2916666666666684E-3</v>
      </c>
      <c r="E55" s="2">
        <f t="shared" ref="E55:W55" si="7">E50-E51</f>
        <v>3.0416666666666647E-3</v>
      </c>
      <c r="F55" s="2">
        <f t="shared" si="7"/>
        <v>3.2916666666666684E-3</v>
      </c>
      <c r="G55" s="2">
        <f t="shared" si="7"/>
        <v>2.9166666666666681E-3</v>
      </c>
      <c r="H55" s="2">
        <f t="shared" si="7"/>
        <v>3.1249999999999993E-3</v>
      </c>
      <c r="I55" s="2">
        <f t="shared" si="7"/>
        <v>3.5000000000000066E-3</v>
      </c>
      <c r="J55" s="2">
        <f t="shared" si="7"/>
        <v>2.9583333333333371E-3</v>
      </c>
      <c r="K55" s="2">
        <f t="shared" si="7"/>
        <v>4.1250000000000002E-3</v>
      </c>
      <c r="L55" s="2">
        <f t="shared" si="7"/>
        <v>4.7916666666666698E-3</v>
      </c>
      <c r="M55" s="2">
        <f t="shared" si="7"/>
        <v>0.54487499999999978</v>
      </c>
      <c r="N55" s="2">
        <f t="shared" si="7"/>
        <v>1.1000000000000006E-2</v>
      </c>
      <c r="O55" s="2">
        <f t="shared" si="7"/>
        <v>-0.19258333333333336</v>
      </c>
      <c r="P55" s="2">
        <f t="shared" si="7"/>
        <v>-0.38929166666666659</v>
      </c>
      <c r="Q55" s="2">
        <f t="shared" si="7"/>
        <v>-0.46466666666666667</v>
      </c>
      <c r="R55" s="2">
        <f t="shared" si="7"/>
        <v>-0.13799999999999998</v>
      </c>
      <c r="S55" s="2">
        <f t="shared" si="7"/>
        <v>-0.15583333333333332</v>
      </c>
      <c r="T55" s="2">
        <f t="shared" si="7"/>
        <v>-6.9583333333333441E-3</v>
      </c>
      <c r="U55" s="2">
        <f t="shared" si="7"/>
        <v>2.7041666666666575E-2</v>
      </c>
      <c r="V55" s="2">
        <f t="shared" si="7"/>
        <v>-0.511625</v>
      </c>
      <c r="W55" s="2">
        <f t="shared" si="7"/>
        <v>-0.14829166666666665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Tools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2.1203571428571433E-2</v>
      </c>
      <c r="E58" s="1">
        <f>(E50+0.6*(F50+D50)+0.15*G50)/(1+2*0.6+0.15)</f>
        <v>2.1095744680851066E-2</v>
      </c>
      <c r="F58" s="1">
        <f t="shared" ref="F58:U59" si="9">(F50+0.6*(G50+E50)+0.15*(D50+H50))/(1+2*0.6+2*0.15)</f>
        <v>2.0970000000000009E-2</v>
      </c>
      <c r="G58" s="1">
        <f t="shared" si="9"/>
        <v>2.0805833333333339E-2</v>
      </c>
      <c r="H58" s="1">
        <f t="shared" si="9"/>
        <v>2.0894166666666672E-2</v>
      </c>
      <c r="I58" s="1">
        <f t="shared" si="9"/>
        <v>2.1079166666666677E-2</v>
      </c>
      <c r="J58" s="1">
        <f t="shared" si="9"/>
        <v>2.1305000000000011E-2</v>
      </c>
      <c r="K58" s="1">
        <f t="shared" si="9"/>
        <v>8.0042499999999989E-2</v>
      </c>
      <c r="L58" s="1">
        <f t="shared" si="9"/>
        <v>0.25541249999999993</v>
      </c>
      <c r="M58" s="1">
        <f t="shared" si="9"/>
        <v>0.41443583333333328</v>
      </c>
      <c r="N58" s="1">
        <f t="shared" si="9"/>
        <v>0.26670749999999999</v>
      </c>
      <c r="O58" s="1">
        <f t="shared" si="9"/>
        <v>9.2528333333333324E-2</v>
      </c>
      <c r="P58" s="1">
        <f t="shared" si="9"/>
        <v>2.2115833333333331E-2</v>
      </c>
      <c r="Q58" s="1">
        <f t="shared" si="9"/>
        <v>1.6466666666666668E-2</v>
      </c>
      <c r="R58" s="1">
        <f t="shared" si="9"/>
        <v>2.7298333333333334E-2</v>
      </c>
      <c r="S58" s="1">
        <f t="shared" si="9"/>
        <v>7.2584999999999983E-2</v>
      </c>
      <c r="T58" s="1">
        <f t="shared" si="9"/>
        <v>0.14864249999999996</v>
      </c>
      <c r="U58" s="1">
        <f t="shared" si="9"/>
        <v>0.17348</v>
      </c>
      <c r="V58" s="1">
        <f>(V50+0.6*(W50+U50)+0.15*T50)/(1+2*0.6+0.15)</f>
        <v>0.10098049645390068</v>
      </c>
      <c r="W58" s="1">
        <f>(W50+0.6*(V50)+0.15*U58)/(1+0.6+0.15)</f>
        <v>2.2607809523809527E-2</v>
      </c>
    </row>
    <row r="59" spans="1:30">
      <c r="C59" s="1" t="s">
        <v>1</v>
      </c>
      <c r="D59" s="1">
        <f>(D51+0.6*(E51)+0.15*F51)/(1+0.6+0.15)</f>
        <v>1.799761904761905E-2</v>
      </c>
      <c r="E59" s="1">
        <f>(E51+0.6*(F51+D51)+0.15*G51)/(1+2*0.6+0.15)</f>
        <v>1.7934397163120574E-2</v>
      </c>
      <c r="F59" s="1">
        <f t="shared" si="9"/>
        <v>1.7838333333333338E-2</v>
      </c>
      <c r="G59" s="1">
        <f t="shared" si="9"/>
        <v>1.7706666666666669E-2</v>
      </c>
      <c r="H59" s="1">
        <f t="shared" si="9"/>
        <v>1.7729166666666671E-2</v>
      </c>
      <c r="I59" s="1">
        <f t="shared" si="9"/>
        <v>1.7796666666666669E-2</v>
      </c>
      <c r="J59" s="1">
        <f t="shared" si="9"/>
        <v>1.7816666666666672E-2</v>
      </c>
      <c r="K59" s="1">
        <f t="shared" si="9"/>
        <v>4.3630000000000009E-2</v>
      </c>
      <c r="L59" s="1">
        <f t="shared" si="9"/>
        <v>0.12089833333333336</v>
      </c>
      <c r="M59" s="1">
        <f t="shared" si="9"/>
        <v>0.20400333333333337</v>
      </c>
      <c r="N59" s="1">
        <f t="shared" si="9"/>
        <v>0.20082750000000002</v>
      </c>
      <c r="O59" s="1">
        <f t="shared" si="9"/>
        <v>0.25553916666666665</v>
      </c>
      <c r="P59" s="1">
        <f t="shared" si="9"/>
        <v>0.34319250000000001</v>
      </c>
      <c r="Q59" s="1">
        <f t="shared" si="9"/>
        <v>0.34978833333333331</v>
      </c>
      <c r="R59" s="1">
        <f t="shared" si="9"/>
        <v>0.25519333333333333</v>
      </c>
      <c r="S59" s="1">
        <f t="shared" si="9"/>
        <v>0.19596583333333334</v>
      </c>
      <c r="T59" s="1">
        <f t="shared" si="9"/>
        <v>0.22131333333333333</v>
      </c>
      <c r="U59" s="1">
        <f t="shared" si="9"/>
        <v>0.30537083333333337</v>
      </c>
      <c r="V59" s="1">
        <f>(V51+0.6*(W51+U51)+0.15*T51)/(1+2*0.6+0.15)</f>
        <v>0.35009485815602837</v>
      </c>
      <c r="W59" s="1">
        <f>(W51+0.6*(V51)+0.15*U59)/(1+0.6+0.15)</f>
        <v>0.29406511904761901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7.2269880398312003E-2</v>
      </c>
      <c r="E61" s="1">
        <f ca="1">E1+NORMINV(RAND(),0,'Total-Smoothed'!$AG$2)</f>
        <v>-0.19529037891548301</v>
      </c>
      <c r="F61" s="1">
        <f ca="1">F1+NORMINV(RAND(),0,'Total-Smoothed'!$AG$2)</f>
        <v>-5.9920009704225632E-2</v>
      </c>
      <c r="G61" s="1">
        <f ca="1">G1+NORMINV(RAND(),0,'Total-Smoothed'!$AG$2)</f>
        <v>6.1870907702746059E-2</v>
      </c>
      <c r="H61" s="1">
        <f ca="1">H1+NORMINV(RAND(),0,'Total-Smoothed'!$AG$2)</f>
        <v>-0.23356216389018322</v>
      </c>
      <c r="I61" s="1">
        <f ca="1">I1+NORMINV(RAND(),0,'Total-Smoothed'!$AG$2)</f>
        <v>2.786883895789917E-2</v>
      </c>
      <c r="J61" s="1">
        <f ca="1">J1+NORMINV(RAND(),0,'Total-Smoothed'!$AG$2)</f>
        <v>6.4281927447406434E-2</v>
      </c>
      <c r="K61" s="1">
        <f ca="1">K1+NORMINV(RAND(),0,'Total-Smoothed'!$AG$2)</f>
        <v>0.10709131485832125</v>
      </c>
      <c r="L61" s="1">
        <f ca="1">L1+NORMINV(RAND(),0,'Total-Smoothed'!$AG$2)</f>
        <v>3.8817265066935988E-2</v>
      </c>
      <c r="M61" s="1">
        <f ca="1">M1+NORMINV(RAND(),0,'Total-Smoothed'!$AG$2)</f>
        <v>0.91417314909855973</v>
      </c>
      <c r="N61" s="1">
        <f ca="1">N1+NORMINV(RAND(),0,'Total-Smoothed'!$AG$2)</f>
        <v>-0.10466331128309955</v>
      </c>
      <c r="O61" s="1">
        <f ca="1">O1+NORMINV(RAND(),0,'Total-Smoothed'!$AG$2)</f>
        <v>-5.2953819907854457E-2</v>
      </c>
      <c r="P61" s="1">
        <f ca="1">P1+NORMINV(RAND(),0,'Total-Smoothed'!$AG$2)</f>
        <v>0.10429354307516703</v>
      </c>
      <c r="Q61" s="1">
        <f ca="1">Q1+NORMINV(RAND(),0,'Total-Smoothed'!$AG$2)</f>
        <v>1.0202183559174162E-2</v>
      </c>
      <c r="R61" s="1">
        <f ca="1">R1+NORMINV(RAND(),0,'Total-Smoothed'!$AG$2)</f>
        <v>-2.2070006032371088E-2</v>
      </c>
      <c r="S61" s="1">
        <f ca="1">S1+NORMINV(RAND(),0,'Total-Smoothed'!$AG$2)</f>
        <v>-4.0326633251205925E-2</v>
      </c>
      <c r="T61" s="1">
        <f ca="1">T1+NORMINV(RAND(),0,'Total-Smoothed'!$AG$2)</f>
        <v>0.51144785058508568</v>
      </c>
      <c r="U61" s="1">
        <f ca="1">U1+NORMINV(RAND(),0,'Total-Smoothed'!$AG$2)</f>
        <v>0.24208473626951535</v>
      </c>
      <c r="V61" s="1">
        <f ca="1">V1+NORMINV(RAND(),0,'Total-Smoothed'!$AG$2)</f>
        <v>0.23612725048223943</v>
      </c>
      <c r="W61" s="1">
        <f ca="1">W1+NORMINV(RAND(),0,'Total-Smoothed'!$AG$2)</f>
        <v>0.28112438612817764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8.1222999184696346E-2</v>
      </c>
      <c r="E62" s="1">
        <f ca="1">E2+NORMINV(RAND(),0,'Total-Smoothed'!$AG$2)</f>
        <v>3.8547996435453827E-2</v>
      </c>
      <c r="F62" s="1">
        <f ca="1">F2+NORMINV(RAND(),0,'Total-Smoothed'!$AG$2)</f>
        <v>2.6269867128946058E-3</v>
      </c>
      <c r="G62" s="1">
        <f ca="1">G2+NORMINV(RAND(),0,'Total-Smoothed'!$AG$2)</f>
        <v>-0.1872057473423018</v>
      </c>
      <c r="H62" s="1">
        <f ca="1">H2+NORMINV(RAND(),0,'Total-Smoothed'!$AG$2)</f>
        <v>6.758199405061735E-2</v>
      </c>
      <c r="I62" s="1">
        <f ca="1">I2+NORMINV(RAND(),0,'Total-Smoothed'!$AG$2)</f>
        <v>0.10736195795102633</v>
      </c>
      <c r="J62" s="1">
        <f ca="1">J2+NORMINV(RAND(),0,'Total-Smoothed'!$AG$2)</f>
        <v>-4.4119857472293758E-3</v>
      </c>
      <c r="K62" s="1">
        <f ca="1">K2+NORMINV(RAND(),0,'Total-Smoothed'!$AG$2)</f>
        <v>-2.7924849602911393E-2</v>
      </c>
      <c r="L62" s="1">
        <f ca="1">L2+NORMINV(RAND(),0,'Total-Smoothed'!$AG$2)</f>
        <v>8.2698474621456085E-3</v>
      </c>
      <c r="M62" s="1">
        <f ca="1">M2+NORMINV(RAND(),0,'Total-Smoothed'!$AG$2)</f>
        <v>0.95158308244494116</v>
      </c>
      <c r="N62" s="1">
        <f ca="1">N2+NORMINV(RAND(),0,'Total-Smoothed'!$AG$2)</f>
        <v>1.5364478806414561E-2</v>
      </c>
      <c r="O62" s="1">
        <f ca="1">O2+NORMINV(RAND(),0,'Total-Smoothed'!$AG$2)</f>
        <v>0.10394919224720578</v>
      </c>
      <c r="P62" s="1">
        <f ca="1">P2+NORMINV(RAND(),0,'Total-Smoothed'!$AG$2)</f>
        <v>0.17714751075030827</v>
      </c>
      <c r="Q62" s="1">
        <f ca="1">Q2+NORMINV(RAND(),0,'Total-Smoothed'!$AG$2)</f>
        <v>0.10772293875098615</v>
      </c>
      <c r="R62" s="1">
        <f ca="1">R2+NORMINV(RAND(),0,'Total-Smoothed'!$AG$2)</f>
        <v>6.6125684938711272E-3</v>
      </c>
      <c r="S62" s="1">
        <f ca="1">S2+NORMINV(RAND(),0,'Total-Smoothed'!$AG$2)</f>
        <v>-9.2958624728372435E-4</v>
      </c>
      <c r="T62" s="1">
        <f ca="1">T2+NORMINV(RAND(),0,'Total-Smoothed'!$AG$2)</f>
        <v>0.139114245133309</v>
      </c>
      <c r="U62" s="1">
        <f ca="1">U2+NORMINV(RAND(),0,'Total-Smoothed'!$AG$2)</f>
        <v>9.9082526497687284E-2</v>
      </c>
      <c r="V62" s="1">
        <f ca="1">V2+NORMINV(RAND(),0,'Total-Smoothed'!$AG$2)</f>
        <v>0.14087390399443531</v>
      </c>
      <c r="W62" s="1">
        <f ca="1">W2+NORMINV(RAND(),0,'Total-Smoothed'!$AG$2)</f>
        <v>0.16807810221444319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0.15274861230297349</v>
      </c>
      <c r="E63" s="1">
        <f ca="1">E3+NORMINV(RAND(),0,'Total-Smoothed'!$AG$2)</f>
        <v>0.15806561504179309</v>
      </c>
      <c r="F63" s="1">
        <f ca="1">F3+NORMINV(RAND(),0,'Total-Smoothed'!$AG$2)</f>
        <v>0.13724668499623505</v>
      </c>
      <c r="G63" s="1">
        <f ca="1">G3+NORMINV(RAND(),0,'Total-Smoothed'!$AG$2)</f>
        <v>0.14886494765281408</v>
      </c>
      <c r="H63" s="1">
        <f ca="1">H3+NORMINV(RAND(),0,'Total-Smoothed'!$AG$2)</f>
        <v>-0.11329953888254016</v>
      </c>
      <c r="I63" s="1">
        <f ca="1">I3+NORMINV(RAND(),0,'Total-Smoothed'!$AG$2)</f>
        <v>0.21725621695072758</v>
      </c>
      <c r="J63" s="1">
        <f ca="1">J3+NORMINV(RAND(),0,'Total-Smoothed'!$AG$2)</f>
        <v>5.4710782369177292E-2</v>
      </c>
      <c r="K63" s="1">
        <f ca="1">K3+NORMINV(RAND(),0,'Total-Smoothed'!$AG$2)</f>
        <v>0.10618250529927489</v>
      </c>
      <c r="L63" s="1">
        <f ca="1">L3+NORMINV(RAND(),0,'Total-Smoothed'!$AG$2)</f>
        <v>-5.3893963239787283E-2</v>
      </c>
      <c r="M63" s="1">
        <f ca="1">M3+NORMINV(RAND(),0,'Total-Smoothed'!$AG$2)</f>
        <v>0.97141852045606358</v>
      </c>
      <c r="N63" s="1">
        <f ca="1">N3+NORMINV(RAND(),0,'Total-Smoothed'!$AG$2)</f>
        <v>5.757944463910801E-2</v>
      </c>
      <c r="O63" s="1">
        <f ca="1">O3+NORMINV(RAND(),0,'Total-Smoothed'!$AG$2)</f>
        <v>-4.0773872240037146E-2</v>
      </c>
      <c r="P63" s="1">
        <f ca="1">P3+NORMINV(RAND(),0,'Total-Smoothed'!$AG$2)</f>
        <v>8.5599750120107593E-2</v>
      </c>
      <c r="Q63" s="1">
        <f ca="1">Q3+NORMINV(RAND(),0,'Total-Smoothed'!$AG$2)</f>
        <v>-0.12226495618315197</v>
      </c>
      <c r="R63" s="1">
        <f ca="1">R3+NORMINV(RAND(),0,'Total-Smoothed'!$AG$2)</f>
        <v>9.1028156811314237E-2</v>
      </c>
      <c r="S63" s="1">
        <f ca="1">S3+NORMINV(RAND(),0,'Total-Smoothed'!$AG$2)</f>
        <v>7.0980091192254869E-3</v>
      </c>
      <c r="T63" s="1">
        <f ca="1">T3+NORMINV(RAND(),0,'Total-Smoothed'!$AG$2)</f>
        <v>-4.9631408902972851E-2</v>
      </c>
      <c r="U63" s="1">
        <f ca="1">U3+NORMINV(RAND(),0,'Total-Smoothed'!$AG$2)</f>
        <v>0.79409653955008885</v>
      </c>
      <c r="V63" s="1">
        <f ca="1">V3+NORMINV(RAND(),0,'Total-Smoothed'!$AG$2)</f>
        <v>-1.2164525532933099E-2</v>
      </c>
      <c r="W63" s="1">
        <f ca="1">W3+NORMINV(RAND(),0,'Total-Smoothed'!$AG$2)</f>
        <v>8.5181080293418601E-2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-0.11402827625445146</v>
      </c>
      <c r="E64" s="1">
        <f ca="1">E4+NORMINV(RAND(),0,'Total-Smoothed'!$AG$2)</f>
        <v>0.10155377873522817</v>
      </c>
      <c r="F64" s="1">
        <f ca="1">F4+NORMINV(RAND(),0,'Total-Smoothed'!$AG$2)</f>
        <v>3.5370050674854998E-2</v>
      </c>
      <c r="G64" s="1">
        <f ca="1">G4+NORMINV(RAND(),0,'Total-Smoothed'!$AG$2)</f>
        <v>-0.12585069401356497</v>
      </c>
      <c r="H64" s="1">
        <f ca="1">H4+NORMINV(RAND(),0,'Total-Smoothed'!$AG$2)</f>
        <v>-0.2146212763621167</v>
      </c>
      <c r="I64" s="1">
        <f ca="1">I4+NORMINV(RAND(),0,'Total-Smoothed'!$AG$2)</f>
        <v>4.8392899060266809E-2</v>
      </c>
      <c r="J64" s="1">
        <f ca="1">J4+NORMINV(RAND(),0,'Total-Smoothed'!$AG$2)</f>
        <v>3.2820521830631111E-2</v>
      </c>
      <c r="K64" s="1">
        <f ca="1">K4+NORMINV(RAND(),0,'Total-Smoothed'!$AG$2)</f>
        <v>-5.3557777962008335E-3</v>
      </c>
      <c r="L64" s="1">
        <f ca="1">L4+NORMINV(RAND(),0,'Total-Smoothed'!$AG$2)</f>
        <v>-2.7812533607908689E-2</v>
      </c>
      <c r="M64" s="1">
        <f ca="1">M4+NORMINV(RAND(),0,'Total-Smoothed'!$AG$2)</f>
        <v>1.1520161511038753</v>
      </c>
      <c r="N64" s="1">
        <f ca="1">N4+NORMINV(RAND(),0,'Total-Smoothed'!$AG$2)</f>
        <v>4.1125495661956023E-2</v>
      </c>
      <c r="O64" s="1">
        <f ca="1">O4+NORMINV(RAND(),0,'Total-Smoothed'!$AG$2)</f>
        <v>0.1348100487766927</v>
      </c>
      <c r="P64" s="1">
        <f ca="1">P4+NORMINV(RAND(),0,'Total-Smoothed'!$AG$2)</f>
        <v>-1.8097186412099862E-2</v>
      </c>
      <c r="Q64" s="1">
        <f ca="1">Q4+NORMINV(RAND(),0,'Total-Smoothed'!$AG$2)</f>
        <v>0.14715491384704921</v>
      </c>
      <c r="R64" s="1">
        <f ca="1">R4+NORMINV(RAND(),0,'Total-Smoothed'!$AG$2)</f>
        <v>-8.3497690963655891E-2</v>
      </c>
      <c r="S64" s="1">
        <f ca="1">S4+NORMINV(RAND(),0,'Total-Smoothed'!$AG$2)</f>
        <v>8.4669160248780517E-2</v>
      </c>
      <c r="T64" s="1">
        <f ca="1">T4+NORMINV(RAND(),0,'Total-Smoothed'!$AG$2)</f>
        <v>3.1917739509249712E-2</v>
      </c>
      <c r="U64" s="1">
        <f ca="1">U4+NORMINV(RAND(),0,'Total-Smoothed'!$AG$2)</f>
        <v>0.20182963816424712</v>
      </c>
      <c r="V64" s="1">
        <f ca="1">V4+NORMINV(RAND(),0,'Total-Smoothed'!$AG$2)</f>
        <v>-5.4835102937396685E-2</v>
      </c>
      <c r="W64" s="1">
        <f ca="1">W4+NORMINV(RAND(),0,'Total-Smoothed'!$AG$2)</f>
        <v>1.4516029094566358E-2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-9.6394665769183735E-3</v>
      </c>
      <c r="E65" s="1">
        <f ca="1">E5+NORMINV(RAND(),0,'Total-Smoothed'!$AG$2)</f>
        <v>4.4618010335070214E-3</v>
      </c>
      <c r="F65" s="1">
        <f ca="1">F5+NORMINV(RAND(),0,'Total-Smoothed'!$AG$2)</f>
        <v>0.16565250674609139</v>
      </c>
      <c r="G65" s="1">
        <f ca="1">G5+NORMINV(RAND(),0,'Total-Smoothed'!$AG$2)</f>
        <v>-2.2472560096338651E-2</v>
      </c>
      <c r="H65" s="1">
        <f ca="1">H5+NORMINV(RAND(),0,'Total-Smoothed'!$AG$2)</f>
        <v>-6.1264073513624361E-3</v>
      </c>
      <c r="I65" s="1">
        <f ca="1">I5+NORMINV(RAND(),0,'Total-Smoothed'!$AG$2)</f>
        <v>1.9946951915060199E-2</v>
      </c>
      <c r="J65" s="1">
        <f ca="1">J5+NORMINV(RAND(),0,'Total-Smoothed'!$AG$2)</f>
        <v>2.134451187448819E-2</v>
      </c>
      <c r="K65" s="1">
        <f ca="1">K5+NORMINV(RAND(),0,'Total-Smoothed'!$AG$2)</f>
        <v>-0.11936775650433476</v>
      </c>
      <c r="L65" s="1">
        <f ca="1">L5+NORMINV(RAND(),0,'Total-Smoothed'!$AG$2)</f>
        <v>6.5553632725352362E-2</v>
      </c>
      <c r="M65" s="1">
        <f ca="1">M5+NORMINV(RAND(),0,'Total-Smoothed'!$AG$2)</f>
        <v>0.97390439043808064</v>
      </c>
      <c r="N65" s="1">
        <f ca="1">N5+NORMINV(RAND(),0,'Total-Smoothed'!$AG$2)</f>
        <v>8.655019882514764E-2</v>
      </c>
      <c r="O65" s="1">
        <f ca="1">O5+NORMINV(RAND(),0,'Total-Smoothed'!$AG$2)</f>
        <v>0.37430338887632064</v>
      </c>
      <c r="P65" s="1">
        <f ca="1">P5+NORMINV(RAND(),0,'Total-Smoothed'!$AG$2)</f>
        <v>-1.2026321308923119E-2</v>
      </c>
      <c r="Q65" s="1">
        <f ca="1">Q5+NORMINV(RAND(),0,'Total-Smoothed'!$AG$2)</f>
        <v>4.2193016592858727E-2</v>
      </c>
      <c r="R65" s="1">
        <f ca="1">R5+NORMINV(RAND(),0,'Total-Smoothed'!$AG$2)</f>
        <v>8.7075988207399261E-3</v>
      </c>
      <c r="S65" s="1">
        <f ca="1">S5+NORMINV(RAND(),0,'Total-Smoothed'!$AG$2)</f>
        <v>8.5299944081016932E-2</v>
      </c>
      <c r="T65" s="1">
        <f ca="1">T5+NORMINV(RAND(),0,'Total-Smoothed'!$AG$2)</f>
        <v>7.8163709835276707E-2</v>
      </c>
      <c r="U65" s="1">
        <f ca="1">U5+NORMINV(RAND(),0,'Total-Smoothed'!$AG$2)</f>
        <v>0.18936719735142138</v>
      </c>
      <c r="V65" s="1">
        <f ca="1">V5+NORMINV(RAND(),0,'Total-Smoothed'!$AG$2)</f>
        <v>9.1568090579700126E-2</v>
      </c>
      <c r="W65" s="1">
        <f ca="1">W5+NORMINV(RAND(),0,'Total-Smoothed'!$AG$2)</f>
        <v>-3.6660911517693913E-2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-5.2996355024045289E-2</v>
      </c>
      <c r="E66" s="1">
        <f ca="1">E6+NORMINV(RAND(),0,'Total-Smoothed'!$AG$2)</f>
        <v>-6.3316046838338885E-2</v>
      </c>
      <c r="F66" s="1">
        <f ca="1">F6+NORMINV(RAND(),0,'Total-Smoothed'!$AG$2)</f>
        <v>-0.17387740192380158</v>
      </c>
      <c r="G66" s="1">
        <f ca="1">G6+NORMINV(RAND(),0,'Total-Smoothed'!$AG$2)</f>
        <v>0.17523824796832382</v>
      </c>
      <c r="H66" s="1">
        <f ca="1">H6+NORMINV(RAND(),0,'Total-Smoothed'!$AG$2)</f>
        <v>1.8456587071057035E-2</v>
      </c>
      <c r="I66" s="1">
        <f ca="1">I6+NORMINV(RAND(),0,'Total-Smoothed'!$AG$2)</f>
        <v>0.13829803875024463</v>
      </c>
      <c r="J66" s="1">
        <f ca="1">J6+NORMINV(RAND(),0,'Total-Smoothed'!$AG$2)</f>
        <v>1.2333052818195921E-2</v>
      </c>
      <c r="K66" s="1">
        <f ca="1">K6+NORMINV(RAND(),0,'Total-Smoothed'!$AG$2)</f>
        <v>0.13165525386334662</v>
      </c>
      <c r="L66" s="1">
        <f ca="1">L6+NORMINV(RAND(),0,'Total-Smoothed'!$AG$2)</f>
        <v>4.6118846255690394E-3</v>
      </c>
      <c r="M66" s="1">
        <f ca="1">M6+NORMINV(RAND(),0,'Total-Smoothed'!$AG$2)</f>
        <v>1.180708169008541</v>
      </c>
      <c r="N66" s="1">
        <f ca="1">N6+NORMINV(RAND(),0,'Total-Smoothed'!$AG$2)</f>
        <v>0.18064868702380915</v>
      </c>
      <c r="O66" s="1">
        <f ca="1">O6+NORMINV(RAND(),0,'Total-Smoothed'!$AG$2)</f>
        <v>0.21674301498398696</v>
      </c>
      <c r="P66" s="1">
        <f ca="1">P6+NORMINV(RAND(),0,'Total-Smoothed'!$AG$2)</f>
        <v>4.6949799643289866E-2</v>
      </c>
      <c r="Q66" s="1">
        <f ca="1">Q6+NORMINV(RAND(),0,'Total-Smoothed'!$AG$2)</f>
        <v>-6.3693115870173331E-2</v>
      </c>
      <c r="R66" s="1">
        <f ca="1">R6+NORMINV(RAND(),0,'Total-Smoothed'!$AG$2)</f>
        <v>-2.7343681078916555E-2</v>
      </c>
      <c r="S66" s="1">
        <f ca="1">S6+NORMINV(RAND(),0,'Total-Smoothed'!$AG$2)</f>
        <v>-8.9305951216412355E-2</v>
      </c>
      <c r="T66" s="1">
        <f ca="1">T6+NORMINV(RAND(),0,'Total-Smoothed'!$AG$2)</f>
        <v>0.58076619651817818</v>
      </c>
      <c r="U66" s="1">
        <f ca="1">U6+NORMINV(RAND(),0,'Total-Smoothed'!$AG$2)</f>
        <v>0.22063039772297435</v>
      </c>
      <c r="V66" s="1">
        <f ca="1">V6+NORMINV(RAND(),0,'Total-Smoothed'!$AG$2)</f>
        <v>-3.4447545536601384E-2</v>
      </c>
      <c r="W66" s="1">
        <f ca="1">W6+NORMINV(RAND(),0,'Total-Smoothed'!$AG$2)</f>
        <v>1.2699728595458294E-2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4.9653429570183802E-2</v>
      </c>
      <c r="E67" s="1">
        <f ca="1">E7+NORMINV(RAND(),0,'Total-Smoothed'!$AG$2)</f>
        <v>9.2382880983770087E-3</v>
      </c>
      <c r="F67" s="1">
        <f ca="1">F7+NORMINV(RAND(),0,'Total-Smoothed'!$AG$2)</f>
        <v>-4.0867885537609963E-2</v>
      </c>
      <c r="G67" s="1">
        <f ca="1">G7+NORMINV(RAND(),0,'Total-Smoothed'!$AG$2)</f>
        <v>2.5510353395142439E-2</v>
      </c>
      <c r="H67" s="1">
        <f ca="1">H7+NORMINV(RAND(),0,'Total-Smoothed'!$AG$2)</f>
        <v>0.15260293415348397</v>
      </c>
      <c r="I67" s="1">
        <f ca="1">I7+NORMINV(RAND(),0,'Total-Smoothed'!$AG$2)</f>
        <v>0.17864541808161769</v>
      </c>
      <c r="J67" s="1">
        <f ca="1">J7+NORMINV(RAND(),0,'Total-Smoothed'!$AG$2)</f>
        <v>-1.0766381281835619E-2</v>
      </c>
      <c r="K67" s="1">
        <f ca="1">K7+NORMINV(RAND(),0,'Total-Smoothed'!$AG$2)</f>
        <v>9.7745226262143076E-2</v>
      </c>
      <c r="L67" s="1">
        <f ca="1">L7+NORMINV(RAND(),0,'Total-Smoothed'!$AG$2)</f>
        <v>-1.1135281352141681E-2</v>
      </c>
      <c r="M67" s="1">
        <f ca="1">M7+NORMINV(RAND(),0,'Total-Smoothed'!$AG$2)</f>
        <v>0.95336672981977555</v>
      </c>
      <c r="N67" s="1">
        <f ca="1">N7+NORMINV(RAND(),0,'Total-Smoothed'!$AG$2)</f>
        <v>0.11807422315559157</v>
      </c>
      <c r="O67" s="1">
        <f ca="1">O7+NORMINV(RAND(),0,'Total-Smoothed'!$AG$2)</f>
        <v>0.11438071310686697</v>
      </c>
      <c r="P67" s="1">
        <f ca="1">P7+NORMINV(RAND(),0,'Total-Smoothed'!$AG$2)</f>
        <v>-3.7804967874382651E-2</v>
      </c>
      <c r="Q67" s="1">
        <f ca="1">Q7+NORMINV(RAND(),0,'Total-Smoothed'!$AG$2)</f>
        <v>8.6039623959358991E-2</v>
      </c>
      <c r="R67" s="1">
        <f ca="1">R7+NORMINV(RAND(),0,'Total-Smoothed'!$AG$2)</f>
        <v>0.1378480976410435</v>
      </c>
      <c r="S67" s="1">
        <f ca="1">S7+NORMINV(RAND(),0,'Total-Smoothed'!$AG$2)</f>
        <v>0.34635078688887244</v>
      </c>
      <c r="T67" s="1">
        <f ca="1">T7+NORMINV(RAND(),0,'Total-Smoothed'!$AG$2)</f>
        <v>0.28123955010959417</v>
      </c>
      <c r="U67" s="1">
        <f ca="1">U7+NORMINV(RAND(),0,'Total-Smoothed'!$AG$2)</f>
        <v>0.48267827487850984</v>
      </c>
      <c r="V67" s="1">
        <f ca="1">V7+NORMINV(RAND(),0,'Total-Smoothed'!$AG$2)</f>
        <v>-0.12888150567840759</v>
      </c>
      <c r="W67" s="1">
        <f ca="1">W7+NORMINV(RAND(),0,'Total-Smoothed'!$AG$2)</f>
        <v>-0.1401618378293745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-0.11031236226032214</v>
      </c>
      <c r="E68" s="1">
        <f ca="1">E8+NORMINV(RAND(),0,'Total-Smoothed'!$AG$2)</f>
        <v>1.6269209223764305E-2</v>
      </c>
      <c r="F68" s="1">
        <f ca="1">F8+NORMINV(RAND(),0,'Total-Smoothed'!$AG$2)</f>
        <v>-0.16933875548937263</v>
      </c>
      <c r="G68" s="1">
        <f ca="1">G8+NORMINV(RAND(),0,'Total-Smoothed'!$AG$2)</f>
        <v>3.6632874259897218E-2</v>
      </c>
      <c r="H68" s="1">
        <f ca="1">H8+NORMINV(RAND(),0,'Total-Smoothed'!$AG$2)</f>
        <v>-9.8923691035583669E-2</v>
      </c>
      <c r="I68" s="1">
        <f ca="1">I8+NORMINV(RAND(),0,'Total-Smoothed'!$AG$2)</f>
        <v>2.5116484060243104E-2</v>
      </c>
      <c r="J68" s="1">
        <f ca="1">J8+NORMINV(RAND(),0,'Total-Smoothed'!$AG$2)</f>
        <v>-1.3216729501988819E-2</v>
      </c>
      <c r="K68" s="1">
        <f ca="1">K8+NORMINV(RAND(),0,'Total-Smoothed'!$AG$2)</f>
        <v>1.5498484339086897E-3</v>
      </c>
      <c r="L68" s="1">
        <f ca="1">L8+NORMINV(RAND(),0,'Total-Smoothed'!$AG$2)</f>
        <v>1.6123851011867783E-2</v>
      </c>
      <c r="M68" s="1">
        <f ca="1">M8+NORMINV(RAND(),0,'Total-Smoothed'!$AG$2)</f>
        <v>0.97676110605331945</v>
      </c>
      <c r="N68" s="1">
        <f ca="1">N8+NORMINV(RAND(),0,'Total-Smoothed'!$AG$2)</f>
        <v>9.0593965802387502E-3</v>
      </c>
      <c r="O68" s="1">
        <f ca="1">O8+NORMINV(RAND(),0,'Total-Smoothed'!$AG$2)</f>
        <v>-0.17165062831815492</v>
      </c>
      <c r="P68" s="1">
        <f ca="1">P8+NORMINV(RAND(),0,'Total-Smoothed'!$AG$2)</f>
        <v>-8.4900909771408073E-2</v>
      </c>
      <c r="Q68" s="1">
        <f ca="1">Q8+NORMINV(RAND(),0,'Total-Smoothed'!$AG$2)</f>
        <v>-1.8772898427449745E-2</v>
      </c>
      <c r="R68" s="1">
        <f ca="1">R8+NORMINV(RAND(),0,'Total-Smoothed'!$AG$2)</f>
        <v>0.16120067016625697</v>
      </c>
      <c r="S68" s="1">
        <f ca="1">S8+NORMINV(RAND(),0,'Total-Smoothed'!$AG$2)</f>
        <v>-4.6018852926349052E-2</v>
      </c>
      <c r="T68" s="1">
        <f ca="1">T8+NORMINV(RAND(),0,'Total-Smoothed'!$AG$2)</f>
        <v>0.34970653851313466</v>
      </c>
      <c r="U68" s="1">
        <f ca="1">U8+NORMINV(RAND(),0,'Total-Smoothed'!$AG$2)</f>
        <v>0.80830675747326242</v>
      </c>
      <c r="V68" s="1">
        <f ca="1">V8+NORMINV(RAND(),0,'Total-Smoothed'!$AG$2)</f>
        <v>-5.2179199446310248E-2</v>
      </c>
      <c r="W68" s="1">
        <f ca="1">W8+NORMINV(RAND(),0,'Total-Smoothed'!$AG$2)</f>
        <v>0.17789971834248897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-6.1966678133243462E-2</v>
      </c>
      <c r="E69" s="1">
        <f ca="1">E9+NORMINV(RAND(),0,'Total-Smoothed'!$AG$2)</f>
        <v>3.2155294333025414E-3</v>
      </c>
      <c r="F69" s="1">
        <f ca="1">F9+NORMINV(RAND(),0,'Total-Smoothed'!$AG$2)</f>
        <v>8.9982902758480282E-2</v>
      </c>
      <c r="G69" s="1">
        <f ca="1">G9+NORMINV(RAND(),0,'Total-Smoothed'!$AG$2)</f>
        <v>-5.3406950693304742E-2</v>
      </c>
      <c r="H69" s="1">
        <f ca="1">H9+NORMINV(RAND(),0,'Total-Smoothed'!$AG$2)</f>
        <v>2.3608588856124619E-2</v>
      </c>
      <c r="I69" s="1">
        <f ca="1">I9+NORMINV(RAND(),0,'Total-Smoothed'!$AG$2)</f>
        <v>-3.969612626996024E-2</v>
      </c>
      <c r="J69" s="1">
        <f ca="1">J9+NORMINV(RAND(),0,'Total-Smoothed'!$AG$2)</f>
        <v>5.7567739347553604E-2</v>
      </c>
      <c r="K69" s="1">
        <f ca="1">K9+NORMINV(RAND(),0,'Total-Smoothed'!$AG$2)</f>
        <v>-7.1390681644906445E-2</v>
      </c>
      <c r="L69" s="1">
        <f ca="1">L9+NORMINV(RAND(),0,'Total-Smoothed'!$AG$2)</f>
        <v>2.8041604475581863E-2</v>
      </c>
      <c r="M69" s="1">
        <f ca="1">M9+NORMINV(RAND(),0,'Total-Smoothed'!$AG$2)</f>
        <v>1.0925447534874886</v>
      </c>
      <c r="N69" s="1">
        <f ca="1">N9+NORMINV(RAND(),0,'Total-Smoothed'!$AG$2)</f>
        <v>-8.7430435846569038E-2</v>
      </c>
      <c r="O69" s="1">
        <f ca="1">O9+NORMINV(RAND(),0,'Total-Smoothed'!$AG$2)</f>
        <v>-6.2278716402011616E-2</v>
      </c>
      <c r="P69" s="1">
        <f ca="1">P9+NORMINV(RAND(),0,'Total-Smoothed'!$AG$2)</f>
        <v>-0.10159313772959025</v>
      </c>
      <c r="Q69" s="1">
        <f ca="1">Q9+NORMINV(RAND(),0,'Total-Smoothed'!$AG$2)</f>
        <v>-0.10379209624990043</v>
      </c>
      <c r="R69" s="1">
        <f ca="1">R9+NORMINV(RAND(),0,'Total-Smoothed'!$AG$2)</f>
        <v>0.1017340167655453</v>
      </c>
      <c r="S69" s="1">
        <f ca="1">S9+NORMINV(RAND(),0,'Total-Smoothed'!$AG$2)</f>
        <v>9.5277475428962206E-4</v>
      </c>
      <c r="T69" s="1">
        <f ca="1">T9+NORMINV(RAND(),0,'Total-Smoothed'!$AG$2)</f>
        <v>4.6575934959927741E-2</v>
      </c>
      <c r="U69" s="1">
        <f ca="1">U9+NORMINV(RAND(),0,'Total-Smoothed'!$AG$2)</f>
        <v>0.57430369092160583</v>
      </c>
      <c r="V69" s="1">
        <f ca="1">V9+NORMINV(RAND(),0,'Total-Smoothed'!$AG$2)</f>
        <v>-8.3072962969419781E-2</v>
      </c>
      <c r="W69" s="1">
        <f ca="1">W9+NORMINV(RAND(),0,'Total-Smoothed'!$AG$2)</f>
        <v>2.5975521489228923E-2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8.2889192967104522E-2</v>
      </c>
      <c r="E70" s="1">
        <f ca="1">E10+NORMINV(RAND(),0,'Total-Smoothed'!$AG$2)</f>
        <v>-0.10239352411080375</v>
      </c>
      <c r="F70" s="1">
        <f ca="1">F10+NORMINV(RAND(),0,'Total-Smoothed'!$AG$2)</f>
        <v>4.2835128751217796E-2</v>
      </c>
      <c r="G70" s="1">
        <f ca="1">G10+NORMINV(RAND(),0,'Total-Smoothed'!$AG$2)</f>
        <v>0.14318776771128972</v>
      </c>
      <c r="H70" s="1">
        <f ca="1">H10+NORMINV(RAND(),0,'Total-Smoothed'!$AG$2)</f>
        <v>-2.4933253064409484E-2</v>
      </c>
      <c r="I70" s="1">
        <f ca="1">I10+NORMINV(RAND(),0,'Total-Smoothed'!$AG$2)</f>
        <v>-2.7713108310455304E-2</v>
      </c>
      <c r="J70" s="1">
        <f ca="1">J10+NORMINV(RAND(),0,'Total-Smoothed'!$AG$2)</f>
        <v>-0.11140754125993944</v>
      </c>
      <c r="K70" s="1">
        <f ca="1">K10+NORMINV(RAND(),0,'Total-Smoothed'!$AG$2)</f>
        <v>-8.8323363408472466E-2</v>
      </c>
      <c r="L70" s="1">
        <f ca="1">L10+NORMINV(RAND(),0,'Total-Smoothed'!$AG$2)</f>
        <v>-6.617194570476885E-2</v>
      </c>
      <c r="M70" s="1">
        <f ca="1">M10+NORMINV(RAND(),0,'Total-Smoothed'!$AG$2)</f>
        <v>1.0234884352478921</v>
      </c>
      <c r="N70" s="1">
        <f ca="1">N10+NORMINV(RAND(),0,'Total-Smoothed'!$AG$2)</f>
        <v>0.17907963993704429</v>
      </c>
      <c r="O70" s="1">
        <f ca="1">O10+NORMINV(RAND(),0,'Total-Smoothed'!$AG$2)</f>
        <v>-9.8823198244157223E-2</v>
      </c>
      <c r="P70" s="1">
        <f ca="1">P10+NORMINV(RAND(),0,'Total-Smoothed'!$AG$2)</f>
        <v>6.0704214709779374E-2</v>
      </c>
      <c r="Q70" s="1">
        <f ca="1">Q10+NORMINV(RAND(),0,'Total-Smoothed'!$AG$2)</f>
        <v>9.8702489294274554E-2</v>
      </c>
      <c r="R70" s="1">
        <f ca="1">R10+NORMINV(RAND(),0,'Total-Smoothed'!$AG$2)</f>
        <v>5.4594580798553977E-2</v>
      </c>
      <c r="S70" s="1">
        <f ca="1">S10+NORMINV(RAND(),0,'Total-Smoothed'!$AG$2)</f>
        <v>0.16409050740737985</v>
      </c>
      <c r="T70" s="1">
        <f ca="1">T10+NORMINV(RAND(),0,'Total-Smoothed'!$AG$2)</f>
        <v>0.80944495329243549</v>
      </c>
      <c r="U70" s="1">
        <f ca="1">U10+NORMINV(RAND(),0,'Total-Smoothed'!$AG$2)</f>
        <v>0.37708455935990137</v>
      </c>
      <c r="V70" s="1">
        <f ca="1">V10+NORMINV(RAND(),0,'Total-Smoothed'!$AG$2)</f>
        <v>-3.5994347424221425E-2</v>
      </c>
      <c r="W70" s="1">
        <f ca="1">W10+NORMINV(RAND(),0,'Total-Smoothed'!$AG$2)</f>
        <v>0.14336245455514807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-0.16379795512975123</v>
      </c>
      <c r="E71" s="1">
        <f ca="1">E11+NORMINV(RAND(),0,'Total-Smoothed'!$AG$2)</f>
        <v>8.1321737084371098E-2</v>
      </c>
      <c r="F71" s="1">
        <f ca="1">F11+NORMINV(RAND(),0,'Total-Smoothed'!$AG$2)</f>
        <v>-3.3928266146776312E-2</v>
      </c>
      <c r="G71" s="1">
        <f ca="1">G11+NORMINV(RAND(),0,'Total-Smoothed'!$AG$2)</f>
        <v>3.9803640512084411E-2</v>
      </c>
      <c r="H71" s="1">
        <f ca="1">H11+NORMINV(RAND(),0,'Total-Smoothed'!$AG$2)</f>
        <v>-2.0611086683392753E-2</v>
      </c>
      <c r="I71" s="1">
        <f ca="1">I11+NORMINV(RAND(),0,'Total-Smoothed'!$AG$2)</f>
        <v>4.5227360524384592E-2</v>
      </c>
      <c r="J71" s="1">
        <f ca="1">J11+NORMINV(RAND(),0,'Total-Smoothed'!$AG$2)</f>
        <v>-3.0540024195680519E-2</v>
      </c>
      <c r="K71" s="1">
        <f ca="1">K11+NORMINV(RAND(),0,'Total-Smoothed'!$AG$2)</f>
        <v>3.7287239249977774E-2</v>
      </c>
      <c r="L71" s="1">
        <f ca="1">L11+NORMINV(RAND(),0,'Total-Smoothed'!$AG$2)</f>
        <v>-8.8597534348754697E-2</v>
      </c>
      <c r="M71" s="1">
        <f ca="1">M11+NORMINV(RAND(),0,'Total-Smoothed'!$AG$2)</f>
        <v>1.098018669826049</v>
      </c>
      <c r="N71" s="1">
        <f ca="1">N11+NORMINV(RAND(),0,'Total-Smoothed'!$AG$2)</f>
        <v>2.0951287196760045E-2</v>
      </c>
      <c r="O71" s="1">
        <f ca="1">O11+NORMINV(RAND(),0,'Total-Smoothed'!$AG$2)</f>
        <v>-9.8091402314797252E-2</v>
      </c>
      <c r="P71" s="1">
        <f ca="1">P11+NORMINV(RAND(),0,'Total-Smoothed'!$AG$2)</f>
        <v>3.7635723782928843E-2</v>
      </c>
      <c r="Q71" s="1">
        <f ca="1">Q11+NORMINV(RAND(),0,'Total-Smoothed'!$AG$2)</f>
        <v>-6.9513884236691956E-2</v>
      </c>
      <c r="R71" s="1">
        <f ca="1">R11+NORMINV(RAND(),0,'Total-Smoothed'!$AG$2)</f>
        <v>-4.9729471574920074E-2</v>
      </c>
      <c r="S71" s="1">
        <f ca="1">S11+NORMINV(RAND(),0,'Total-Smoothed'!$AG$2)</f>
        <v>-4.8894116268867069E-2</v>
      </c>
      <c r="T71" s="1">
        <f ca="1">T11+NORMINV(RAND(),0,'Total-Smoothed'!$AG$2)</f>
        <v>3.3013652854083204E-2</v>
      </c>
      <c r="U71" s="1">
        <f ca="1">U11+NORMINV(RAND(),0,'Total-Smoothed'!$AG$2)</f>
        <v>0.87029449076499965</v>
      </c>
      <c r="V71" s="1">
        <f ca="1">V11+NORMINV(RAND(),0,'Total-Smoothed'!$AG$2)</f>
        <v>5.8147298428536292E-3</v>
      </c>
      <c r="W71" s="1">
        <f ca="1">W11+NORMINV(RAND(),0,'Total-Smoothed'!$AG$2)</f>
        <v>3.6723959367580793E-2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2.1402938958947099E-2</v>
      </c>
      <c r="E72" s="1">
        <f ca="1">E12+NORMINV(RAND(),0,'Total-Smoothed'!$AG$2)</f>
        <v>-5.1502812532547411E-2</v>
      </c>
      <c r="F72" s="1">
        <f ca="1">F12+NORMINV(RAND(),0,'Total-Smoothed'!$AG$2)</f>
        <v>-6.5431135482331454E-2</v>
      </c>
      <c r="G72" s="1">
        <f ca="1">G12+NORMINV(RAND(),0,'Total-Smoothed'!$AG$2)</f>
        <v>-9.3778063086038727E-2</v>
      </c>
      <c r="H72" s="1">
        <f ca="1">H12+NORMINV(RAND(),0,'Total-Smoothed'!$AG$2)</f>
        <v>-0.10911480676631524</v>
      </c>
      <c r="I72" s="1">
        <f ca="1">I12+NORMINV(RAND(),0,'Total-Smoothed'!$AG$2)</f>
        <v>0.16796440118497485</v>
      </c>
      <c r="J72" s="1">
        <f ca="1">J12+NORMINV(RAND(),0,'Total-Smoothed'!$AG$2)</f>
        <v>0.16757580146772949</v>
      </c>
      <c r="K72" s="1">
        <f ca="1">K12+NORMINV(RAND(),0,'Total-Smoothed'!$AG$2)</f>
        <v>6.7224619443354783E-2</v>
      </c>
      <c r="L72" s="1">
        <f ca="1">L12+NORMINV(RAND(),0,'Total-Smoothed'!$AG$2)</f>
        <v>0.19179925787825644</v>
      </c>
      <c r="M72" s="1">
        <f ca="1">M12+NORMINV(RAND(),0,'Total-Smoothed'!$AG$2)</f>
        <v>1.1481617954629879</v>
      </c>
      <c r="N72" s="1">
        <f ca="1">N12+NORMINV(RAND(),0,'Total-Smoothed'!$AG$2)</f>
        <v>-5.5995034285555627E-2</v>
      </c>
      <c r="O72" s="1">
        <f ca="1">O12+NORMINV(RAND(),0,'Total-Smoothed'!$AG$2)</f>
        <v>-3.2188394361199787E-2</v>
      </c>
      <c r="P72" s="1">
        <f ca="1">P12+NORMINV(RAND(),0,'Total-Smoothed'!$AG$2)</f>
        <v>-9.8339287289772835E-3</v>
      </c>
      <c r="Q72" s="1">
        <f ca="1">Q12+NORMINV(RAND(),0,'Total-Smoothed'!$AG$2)</f>
        <v>0.18420060134383828</v>
      </c>
      <c r="R72" s="1">
        <f ca="1">R12+NORMINV(RAND(),0,'Total-Smoothed'!$AG$2)</f>
        <v>1.3272770495422938E-2</v>
      </c>
      <c r="S72" s="1">
        <f ca="1">S12+NORMINV(RAND(),0,'Total-Smoothed'!$AG$2)</f>
        <v>0.10593150584678597</v>
      </c>
      <c r="T72" s="1">
        <f ca="1">T12+NORMINV(RAND(),0,'Total-Smoothed'!$AG$2)</f>
        <v>-3.4309633613440485E-2</v>
      </c>
      <c r="U72" s="1">
        <f ca="1">U12+NORMINV(RAND(),0,'Total-Smoothed'!$AG$2)</f>
        <v>0.23802365880367712</v>
      </c>
      <c r="V72" s="1">
        <f ca="1">V12+NORMINV(RAND(),0,'Total-Smoothed'!$AG$2)</f>
        <v>5.2150095923636085E-2</v>
      </c>
      <c r="W72" s="1">
        <f ca="1">W12+NORMINV(RAND(),0,'Total-Smoothed'!$AG$2)</f>
        <v>6.5168762882304984E-2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-1.7506682594848298E-3</v>
      </c>
      <c r="E73" s="1">
        <f ca="1">E13+NORMINV(RAND(),0,'Total-Smoothed'!$AG$2)</f>
        <v>0.10897534671827697</v>
      </c>
      <c r="F73" s="1">
        <f ca="1">F13+NORMINV(RAND(),0,'Total-Smoothed'!$AG$2)</f>
        <v>-2.2698707760252023E-2</v>
      </c>
      <c r="G73" s="1">
        <f ca="1">G13+NORMINV(RAND(),0,'Total-Smoothed'!$AG$2)</f>
        <v>-3.2160842165979295E-2</v>
      </c>
      <c r="H73" s="1">
        <f ca="1">H13+NORMINV(RAND(),0,'Total-Smoothed'!$AG$2)</f>
        <v>-4.3101272129998189E-2</v>
      </c>
      <c r="I73" s="1">
        <f ca="1">I13+NORMINV(RAND(),0,'Total-Smoothed'!$AG$2)</f>
        <v>8.9891078762388096E-2</v>
      </c>
      <c r="J73" s="1">
        <f ca="1">J13+NORMINV(RAND(),0,'Total-Smoothed'!$AG$2)</f>
        <v>-0.11519279870545433</v>
      </c>
      <c r="K73" s="1">
        <f ca="1">K13+NORMINV(RAND(),0,'Total-Smoothed'!$AG$2)</f>
        <v>-3.4520872120150849E-2</v>
      </c>
      <c r="L73" s="1">
        <f ca="1">L13+NORMINV(RAND(),0,'Total-Smoothed'!$AG$2)</f>
        <v>-7.8971354178782205E-2</v>
      </c>
      <c r="M73" s="1">
        <f ca="1">M13+NORMINV(RAND(),0,'Total-Smoothed'!$AG$2)</f>
        <v>0.92411548937759358</v>
      </c>
      <c r="N73" s="1">
        <f ca="1">N13+NORMINV(RAND(),0,'Total-Smoothed'!$AG$2)</f>
        <v>0.12726723737618634</v>
      </c>
      <c r="O73" s="1">
        <f ca="1">O13+NORMINV(RAND(),0,'Total-Smoothed'!$AG$2)</f>
        <v>2.4083891424489558E-2</v>
      </c>
      <c r="P73" s="1">
        <f ca="1">P13+NORMINV(RAND(),0,'Total-Smoothed'!$AG$2)</f>
        <v>-5.4238609097880322E-2</v>
      </c>
      <c r="Q73" s="1">
        <f ca="1">Q13+NORMINV(RAND(),0,'Total-Smoothed'!$AG$2)</f>
        <v>0.10668111559588193</v>
      </c>
      <c r="R73" s="1">
        <f ca="1">R13+NORMINV(RAND(),0,'Total-Smoothed'!$AG$2)</f>
        <v>1.0245463825066263E-2</v>
      </c>
      <c r="S73" s="1">
        <f ca="1">S13+NORMINV(RAND(),0,'Total-Smoothed'!$AG$2)</f>
        <v>0.20585970202039425</v>
      </c>
      <c r="T73" s="1">
        <f ca="1">T13+NORMINV(RAND(),0,'Total-Smoothed'!$AG$2)</f>
        <v>0.11748581305448846</v>
      </c>
      <c r="U73" s="1">
        <f ca="1">U13+NORMINV(RAND(),0,'Total-Smoothed'!$AG$2)</f>
        <v>7.1046935950018694E-2</v>
      </c>
      <c r="V73" s="1">
        <f ca="1">V13+NORMINV(RAND(),0,'Total-Smoothed'!$AG$2)</f>
        <v>0.17243917050508367</v>
      </c>
      <c r="W73" s="1">
        <f ca="1">W13+NORMINV(RAND(),0,'Total-Smoothed'!$AG$2)</f>
        <v>-3.2016220520580133E-2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7.4510580156672362E-2</v>
      </c>
      <c r="E74" s="1">
        <f ca="1">E14+NORMINV(RAND(),0,'Total-Smoothed'!$AG$2)</f>
        <v>8.4792773032663554E-2</v>
      </c>
      <c r="F74" s="1">
        <f ca="1">F14+NORMINV(RAND(),0,'Total-Smoothed'!$AG$2)</f>
        <v>5.792574176461826E-2</v>
      </c>
      <c r="G74" s="1">
        <f ca="1">G14+NORMINV(RAND(),0,'Total-Smoothed'!$AG$2)</f>
        <v>-0.14944862532126149</v>
      </c>
      <c r="H74" s="1">
        <f ca="1">H14+NORMINV(RAND(),0,'Total-Smoothed'!$AG$2)</f>
        <v>5.3267233363873762E-2</v>
      </c>
      <c r="I74" s="1">
        <f ca="1">I14+NORMINV(RAND(),0,'Total-Smoothed'!$AG$2)</f>
        <v>9.821449211591432E-2</v>
      </c>
      <c r="J74" s="1">
        <f ca="1">J14+NORMINV(RAND(),0,'Total-Smoothed'!$AG$2)</f>
        <v>-0.10377069354314916</v>
      </c>
      <c r="K74" s="1">
        <f ca="1">K14+NORMINV(RAND(),0,'Total-Smoothed'!$AG$2)</f>
        <v>1.0470716101839512E-2</v>
      </c>
      <c r="L74" s="1">
        <f ca="1">L14+NORMINV(RAND(),0,'Total-Smoothed'!$AG$2)</f>
        <v>0.16594035262720017</v>
      </c>
      <c r="M74" s="1">
        <f ca="1">M14+NORMINV(RAND(),0,'Total-Smoothed'!$AG$2)</f>
        <v>1.046405845726005</v>
      </c>
      <c r="N74" s="1">
        <f ca="1">N14+NORMINV(RAND(),0,'Total-Smoothed'!$AG$2)</f>
        <v>-3.3005806803136264E-2</v>
      </c>
      <c r="O74" s="1">
        <f ca="1">O14+NORMINV(RAND(),0,'Total-Smoothed'!$AG$2)</f>
        <v>-0.28968959664577043</v>
      </c>
      <c r="P74" s="1">
        <f ca="1">P14+NORMINV(RAND(),0,'Total-Smoothed'!$AG$2)</f>
        <v>-0.10973877833573197</v>
      </c>
      <c r="Q74" s="1">
        <f ca="1">Q14+NORMINV(RAND(),0,'Total-Smoothed'!$AG$2)</f>
        <v>-5.2843185821034346E-3</v>
      </c>
      <c r="R74" s="1">
        <f ca="1">R14+NORMINV(RAND(),0,'Total-Smoothed'!$AG$2)</f>
        <v>-5.3542323480710835E-2</v>
      </c>
      <c r="S74" s="1">
        <f ca="1">S14+NORMINV(RAND(),0,'Total-Smoothed'!$AG$2)</f>
        <v>0.19112444781674404</v>
      </c>
      <c r="T74" s="1">
        <f ca="1">T14+NORMINV(RAND(),0,'Total-Smoothed'!$AG$2)</f>
        <v>0.22701455795265496</v>
      </c>
      <c r="U74" s="1">
        <f ca="1">U14+NORMINV(RAND(),0,'Total-Smoothed'!$AG$2)</f>
        <v>0.34236346408482032</v>
      </c>
      <c r="V74" s="1">
        <f ca="1">V14+NORMINV(RAND(),0,'Total-Smoothed'!$AG$2)</f>
        <v>-4.3628225762615457E-2</v>
      </c>
      <c r="W74" s="1">
        <f ca="1">W14+NORMINV(RAND(),0,'Total-Smoothed'!$AG$2)</f>
        <v>-0.14845765600248034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-0.11720395156073633</v>
      </c>
      <c r="E75" s="1">
        <f ca="1">E15+NORMINV(RAND(),0,'Total-Smoothed'!$AG$2)</f>
        <v>0.10480423162693873</v>
      </c>
      <c r="F75" s="1">
        <f ca="1">F15+NORMINV(RAND(),0,'Total-Smoothed'!$AG$2)</f>
        <v>3.5991559776336127E-2</v>
      </c>
      <c r="G75" s="1">
        <f ca="1">G15+NORMINV(RAND(),0,'Total-Smoothed'!$AG$2)</f>
        <v>6.0493603486754255E-2</v>
      </c>
      <c r="H75" s="1">
        <f ca="1">H15+NORMINV(RAND(),0,'Total-Smoothed'!$AG$2)</f>
        <v>0.12869743610407886</v>
      </c>
      <c r="I75" s="1">
        <f ca="1">I15+NORMINV(RAND(),0,'Total-Smoothed'!$AG$2)</f>
        <v>-4.0816387400417833E-2</v>
      </c>
      <c r="J75" s="1">
        <f ca="1">J15+NORMINV(RAND(),0,'Total-Smoothed'!$AG$2)</f>
        <v>-6.9948025959218521E-2</v>
      </c>
      <c r="K75" s="1">
        <f ca="1">K15+NORMINV(RAND(),0,'Total-Smoothed'!$AG$2)</f>
        <v>-2.1725179946524197E-2</v>
      </c>
      <c r="L75" s="1">
        <f ca="1">L15+NORMINV(RAND(),0,'Total-Smoothed'!$AG$2)</f>
        <v>0.29783482782288545</v>
      </c>
      <c r="M75" s="1">
        <f ca="1">M15+NORMINV(RAND(),0,'Total-Smoothed'!$AG$2)</f>
        <v>1.0947622089885369</v>
      </c>
      <c r="N75" s="1">
        <f ca="1">N15+NORMINV(RAND(),0,'Total-Smoothed'!$AG$2)</f>
        <v>4.4326769342971105E-2</v>
      </c>
      <c r="O75" s="1">
        <f ca="1">O15+NORMINV(RAND(),0,'Total-Smoothed'!$AG$2)</f>
        <v>0.15334552215563135</v>
      </c>
      <c r="P75" s="1">
        <f ca="1">P15+NORMINV(RAND(),0,'Total-Smoothed'!$AG$2)</f>
        <v>-0.16768697474069535</v>
      </c>
      <c r="Q75" s="1">
        <f ca="1">Q15+NORMINV(RAND(),0,'Total-Smoothed'!$AG$2)</f>
        <v>0.11148533547473259</v>
      </c>
      <c r="R75" s="1">
        <f ca="1">R15+NORMINV(RAND(),0,'Total-Smoothed'!$AG$2)</f>
        <v>-9.0657480028054488E-2</v>
      </c>
      <c r="S75" s="1">
        <f ca="1">S15+NORMINV(RAND(),0,'Total-Smoothed'!$AG$2)</f>
        <v>-1.1698729985965346E-2</v>
      </c>
      <c r="T75" s="1">
        <f ca="1">T15+NORMINV(RAND(),0,'Total-Smoothed'!$AG$2)</f>
        <v>0.33100155080302462</v>
      </c>
      <c r="U75" s="1">
        <f ca="1">U15+NORMINV(RAND(),0,'Total-Smoothed'!$AG$2)</f>
        <v>0.15727331637045985</v>
      </c>
      <c r="V75" s="1">
        <f ca="1">V15+NORMINV(RAND(),0,'Total-Smoothed'!$AG$2)</f>
        <v>-0.15156740523294196</v>
      </c>
      <c r="W75" s="1">
        <f ca="1">W15+NORMINV(RAND(),0,'Total-Smoothed'!$AG$2)</f>
        <v>-4.5175733366952658E-2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0.21057882785129475</v>
      </c>
      <c r="E76" s="1">
        <f ca="1">E16+NORMINV(RAND(),0,'Total-Smoothed'!$AG$2)</f>
        <v>1.6722883488249563E-2</v>
      </c>
      <c r="F76" s="1">
        <f ca="1">F16+NORMINV(RAND(),0,'Total-Smoothed'!$AG$2)</f>
        <v>0.12096720303581562</v>
      </c>
      <c r="G76" s="1">
        <f ca="1">G16+NORMINV(RAND(),0,'Total-Smoothed'!$AG$2)</f>
        <v>-6.1879116781887525E-2</v>
      </c>
      <c r="H76" s="1">
        <f ca="1">H16+NORMINV(RAND(),0,'Total-Smoothed'!$AG$2)</f>
        <v>-1.4660354409831999E-2</v>
      </c>
      <c r="I76" s="1">
        <f ca="1">I16+NORMINV(RAND(),0,'Total-Smoothed'!$AG$2)</f>
        <v>-1.420044772825509E-2</v>
      </c>
      <c r="J76" s="1">
        <f ca="1">J16+NORMINV(RAND(),0,'Total-Smoothed'!$AG$2)</f>
        <v>0.10208762787034281</v>
      </c>
      <c r="K76" s="1">
        <f ca="1">K16+NORMINV(RAND(),0,'Total-Smoothed'!$AG$2)</f>
        <v>-1.632072073206468E-2</v>
      </c>
      <c r="L76" s="1">
        <f ca="1">L16+NORMINV(RAND(),0,'Total-Smoothed'!$AG$2)</f>
        <v>9.5783895039053685E-2</v>
      </c>
      <c r="M76" s="1">
        <f ca="1">M16+NORMINV(RAND(),0,'Total-Smoothed'!$AG$2)</f>
        <v>0.94936927310773211</v>
      </c>
      <c r="N76" s="1">
        <f ca="1">N16+NORMINV(RAND(),0,'Total-Smoothed'!$AG$2)</f>
        <v>0.10880380063505586</v>
      </c>
      <c r="O76" s="1">
        <f ca="1">O16+NORMINV(RAND(),0,'Total-Smoothed'!$AG$2)</f>
        <v>-0.14242041384876938</v>
      </c>
      <c r="P76" s="1">
        <f ca="1">P16+NORMINV(RAND(),0,'Total-Smoothed'!$AG$2)</f>
        <v>0.11635879005055455</v>
      </c>
      <c r="Q76" s="1">
        <f ca="1">Q16+NORMINV(RAND(),0,'Total-Smoothed'!$AG$2)</f>
        <v>0.23135718313841155</v>
      </c>
      <c r="R76" s="1">
        <f ca="1">R16+NORMINV(RAND(),0,'Total-Smoothed'!$AG$2)</f>
        <v>0.11450153164189655</v>
      </c>
      <c r="S76" s="1">
        <f ca="1">S16+NORMINV(RAND(),0,'Total-Smoothed'!$AG$2)</f>
        <v>0.22355191923955314</v>
      </c>
      <c r="T76" s="1">
        <f ca="1">T16+NORMINV(RAND(),0,'Total-Smoothed'!$AG$2)</f>
        <v>0.37132841928313781</v>
      </c>
      <c r="U76" s="1">
        <f ca="1">U16+NORMINV(RAND(),0,'Total-Smoothed'!$AG$2)</f>
        <v>0.82995538023240689</v>
      </c>
      <c r="V76" s="1">
        <f ca="1">V16+NORMINV(RAND(),0,'Total-Smoothed'!$AG$2)</f>
        <v>4.1474679718009305E-2</v>
      </c>
      <c r="W76" s="1">
        <f ca="1">W16+NORMINV(RAND(),0,'Total-Smoothed'!$AG$2)</f>
        <v>0.20706463492568175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-4.0778146262437011E-2</v>
      </c>
      <c r="E77" s="1">
        <f ca="1">E17+NORMINV(RAND(),0,'Total-Smoothed'!$AG$2)</f>
        <v>0.15109910759114187</v>
      </c>
      <c r="F77" s="1">
        <f ca="1">F17+NORMINV(RAND(),0,'Total-Smoothed'!$AG$2)</f>
        <v>0.14195453900248983</v>
      </c>
      <c r="G77" s="1">
        <f ca="1">G17+NORMINV(RAND(),0,'Total-Smoothed'!$AG$2)</f>
        <v>0.1807756227456872</v>
      </c>
      <c r="H77" s="1">
        <f ca="1">H17+NORMINV(RAND(),0,'Total-Smoothed'!$AG$2)</f>
        <v>3.0592557310872487E-2</v>
      </c>
      <c r="I77" s="1">
        <f ca="1">I17+NORMINV(RAND(),0,'Total-Smoothed'!$AG$2)</f>
        <v>4.8173291393773569E-2</v>
      </c>
      <c r="J77" s="1">
        <f ca="1">J17+NORMINV(RAND(),0,'Total-Smoothed'!$AG$2)</f>
        <v>-1.0418955165179697E-2</v>
      </c>
      <c r="K77" s="1">
        <f ca="1">K17+NORMINV(RAND(),0,'Total-Smoothed'!$AG$2)</f>
        <v>1.074394615803452E-2</v>
      </c>
      <c r="L77" s="1">
        <f ca="1">L17+NORMINV(RAND(),0,'Total-Smoothed'!$AG$2)</f>
        <v>-6.9912565787060926E-2</v>
      </c>
      <c r="M77" s="1">
        <f ca="1">M17+NORMINV(RAND(),0,'Total-Smoothed'!$AG$2)</f>
        <v>1.040829167041506</v>
      </c>
      <c r="N77" s="1">
        <f ca="1">N17+NORMINV(RAND(),0,'Total-Smoothed'!$AG$2)</f>
        <v>0.13731463034384453</v>
      </c>
      <c r="O77" s="1">
        <f ca="1">O17+NORMINV(RAND(),0,'Total-Smoothed'!$AG$2)</f>
        <v>-9.4728111217403044E-2</v>
      </c>
      <c r="P77" s="1">
        <f ca="1">P17+NORMINV(RAND(),0,'Total-Smoothed'!$AG$2)</f>
        <v>0.2023625876159163</v>
      </c>
      <c r="Q77" s="1">
        <f ca="1">Q17+NORMINV(RAND(),0,'Total-Smoothed'!$AG$2)</f>
        <v>8.1768450030352373E-3</v>
      </c>
      <c r="R77" s="1">
        <f ca="1">R17+NORMINV(RAND(),0,'Total-Smoothed'!$AG$2)</f>
        <v>-0.19331277005422939</v>
      </c>
      <c r="S77" s="1">
        <f ca="1">S17+NORMINV(RAND(),0,'Total-Smoothed'!$AG$2)</f>
        <v>-3.7179023566081756E-2</v>
      </c>
      <c r="T77" s="1">
        <f ca="1">T17+NORMINV(RAND(),0,'Total-Smoothed'!$AG$2)</f>
        <v>-4.6849669327659604E-3</v>
      </c>
      <c r="U77" s="1">
        <f ca="1">U17+NORMINV(RAND(),0,'Total-Smoothed'!$AG$2)</f>
        <v>0.17224099832967804</v>
      </c>
      <c r="V77" s="1">
        <f ca="1">V17+NORMINV(RAND(),0,'Total-Smoothed'!$AG$2)</f>
        <v>-1.2918616524213689E-2</v>
      </c>
      <c r="W77" s="1">
        <f ca="1">W17+NORMINV(RAND(),0,'Total-Smoothed'!$AG$2)</f>
        <v>5.6251597010010285E-2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-7.1892604438721336E-2</v>
      </c>
      <c r="E78" s="1">
        <f ca="1">E18+NORMINV(RAND(),0,'Total-Smoothed'!$AG$2)</f>
        <v>-9.2614485398585487E-3</v>
      </c>
      <c r="F78" s="1">
        <f ca="1">F18+NORMINV(RAND(),0,'Total-Smoothed'!$AG$2)</f>
        <v>0.11976908602072248</v>
      </c>
      <c r="G78" s="1">
        <f ca="1">G18+NORMINV(RAND(),0,'Total-Smoothed'!$AG$2)</f>
        <v>-3.2241258938684875E-2</v>
      </c>
      <c r="H78" s="1">
        <f ca="1">H18+NORMINV(RAND(),0,'Total-Smoothed'!$AG$2)</f>
        <v>8.087342655322674E-2</v>
      </c>
      <c r="I78" s="1">
        <f ca="1">I18+NORMINV(RAND(),0,'Total-Smoothed'!$AG$2)</f>
        <v>-0.16627961618904069</v>
      </c>
      <c r="J78" s="1">
        <f ca="1">J18+NORMINV(RAND(),0,'Total-Smoothed'!$AG$2)</f>
        <v>0.12643966548457006</v>
      </c>
      <c r="K78" s="1">
        <f ca="1">K18+NORMINV(RAND(),0,'Total-Smoothed'!$AG$2)</f>
        <v>3.586273109465507E-2</v>
      </c>
      <c r="L78" s="1">
        <f ca="1">L18+NORMINV(RAND(),0,'Total-Smoothed'!$AG$2)</f>
        <v>-6.152245043761672E-3</v>
      </c>
      <c r="M78" s="1">
        <f ca="1">M18+NORMINV(RAND(),0,'Total-Smoothed'!$AG$2)</f>
        <v>1.0459813377806677</v>
      </c>
      <c r="N78" s="1">
        <f ca="1">N18+NORMINV(RAND(),0,'Total-Smoothed'!$AG$2)</f>
        <v>0.23720888956689457</v>
      </c>
      <c r="O78" s="1">
        <f ca="1">O18+NORMINV(RAND(),0,'Total-Smoothed'!$AG$2)</f>
        <v>9.3985565128123005E-2</v>
      </c>
      <c r="P78" s="1">
        <f ca="1">P18+NORMINV(RAND(),0,'Total-Smoothed'!$AG$2)</f>
        <v>5.0743501789590785E-3</v>
      </c>
      <c r="Q78" s="1">
        <f ca="1">Q18+NORMINV(RAND(),0,'Total-Smoothed'!$AG$2)</f>
        <v>7.5388344900246804E-2</v>
      </c>
      <c r="R78" s="1">
        <f ca="1">R18+NORMINV(RAND(),0,'Total-Smoothed'!$AG$2)</f>
        <v>1.6203911450873583E-2</v>
      </c>
      <c r="S78" s="1">
        <f ca="1">S18+NORMINV(RAND(),0,'Total-Smoothed'!$AG$2)</f>
        <v>8.38480911233071E-2</v>
      </c>
      <c r="T78" s="1">
        <f ca="1">T18+NORMINV(RAND(),0,'Total-Smoothed'!$AG$2)</f>
        <v>4.1970105907788297E-2</v>
      </c>
      <c r="U78" s="1">
        <f ca="1">U18+NORMINV(RAND(),0,'Total-Smoothed'!$AG$2)</f>
        <v>-3.4524197072125284E-2</v>
      </c>
      <c r="V78" s="1">
        <f ca="1">V18+NORMINV(RAND(),0,'Total-Smoothed'!$AG$2)</f>
        <v>0.10117007870264222</v>
      </c>
      <c r="W78" s="1">
        <f ca="1">W18+NORMINV(RAND(),0,'Total-Smoothed'!$AG$2)</f>
        <v>2.1373812711986864E-2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4.6008178730370483E-2</v>
      </c>
      <c r="E79" s="1">
        <f ca="1">E19+NORMINV(RAND(),0,'Total-Smoothed'!$AG$2)</f>
        <v>-1.1431255408431335E-2</v>
      </c>
      <c r="F79" s="1">
        <f ca="1">F19+NORMINV(RAND(),0,'Total-Smoothed'!$AG$2)</f>
        <v>2.6184834718618367E-2</v>
      </c>
      <c r="G79" s="1">
        <f ca="1">G19+NORMINV(RAND(),0,'Total-Smoothed'!$AG$2)</f>
        <v>-0.18276604163032009</v>
      </c>
      <c r="H79" s="1">
        <f ca="1">H19+NORMINV(RAND(),0,'Total-Smoothed'!$AG$2)</f>
        <v>0.13621361158986617</v>
      </c>
      <c r="I79" s="1">
        <f ca="1">I19+NORMINV(RAND(),0,'Total-Smoothed'!$AG$2)</f>
        <v>-9.9519580319310519E-2</v>
      </c>
      <c r="J79" s="1">
        <f ca="1">J19+NORMINV(RAND(),0,'Total-Smoothed'!$AG$2)</f>
        <v>6.0155219522253708E-3</v>
      </c>
      <c r="K79" s="1">
        <f ca="1">K19+NORMINV(RAND(),0,'Total-Smoothed'!$AG$2)</f>
        <v>0.19994844021785213</v>
      </c>
      <c r="L79" s="1">
        <f ca="1">L19+NORMINV(RAND(),0,'Total-Smoothed'!$AG$2)</f>
        <v>-2.2316276522981519E-2</v>
      </c>
      <c r="M79" s="1">
        <f ca="1">M19+NORMINV(RAND(),0,'Total-Smoothed'!$AG$2)</f>
        <v>1.0638782573060399</v>
      </c>
      <c r="N79" s="1">
        <f ca="1">N19+NORMINV(RAND(),0,'Total-Smoothed'!$AG$2)</f>
        <v>-9.5165173185937368E-2</v>
      </c>
      <c r="O79" s="1">
        <f ca="1">O19+NORMINV(RAND(),0,'Total-Smoothed'!$AG$2)</f>
        <v>0.10706497905641074</v>
      </c>
      <c r="P79" s="1">
        <f ca="1">P19+NORMINV(RAND(),0,'Total-Smoothed'!$AG$2)</f>
        <v>-3.5555856573268624E-2</v>
      </c>
      <c r="Q79" s="1">
        <f ca="1">Q19+NORMINV(RAND(),0,'Total-Smoothed'!$AG$2)</f>
        <v>-1.0471612047643044E-2</v>
      </c>
      <c r="R79" s="1">
        <f ca="1">R19+NORMINV(RAND(),0,'Total-Smoothed'!$AG$2)</f>
        <v>7.0245710901143038E-2</v>
      </c>
      <c r="S79" s="1">
        <f ca="1">S19+NORMINV(RAND(),0,'Total-Smoothed'!$AG$2)</f>
        <v>7.3590007766799984E-2</v>
      </c>
      <c r="T79" s="1">
        <f ca="1">T19+NORMINV(RAND(),0,'Total-Smoothed'!$AG$2)</f>
        <v>0.22989966334855316</v>
      </c>
      <c r="U79" s="1">
        <f ca="1">U19+NORMINV(RAND(),0,'Total-Smoothed'!$AG$2)</f>
        <v>0.52831851917675154</v>
      </c>
      <c r="V79" s="1">
        <f ca="1">V19+NORMINV(RAND(),0,'Total-Smoothed'!$AG$2)</f>
        <v>0.18565374353215619</v>
      </c>
      <c r="W79" s="1">
        <f ca="1">W19+NORMINV(RAND(),0,'Total-Smoothed'!$AG$2)</f>
        <v>-1.1970828026050009E-2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-0.1008615950250156</v>
      </c>
      <c r="E80" s="1">
        <f ca="1">E20+NORMINV(RAND(),0,'Total-Smoothed'!$AG$2)</f>
        <v>4.4223595956552453E-2</v>
      </c>
      <c r="F80" s="1">
        <f ca="1">F20+NORMINV(RAND(),0,'Total-Smoothed'!$AG$2)</f>
        <v>1.3509731662265007E-2</v>
      </c>
      <c r="G80" s="1">
        <f ca="1">G20+NORMINV(RAND(),0,'Total-Smoothed'!$AG$2)</f>
        <v>1.1698681474330182E-3</v>
      </c>
      <c r="H80" s="1">
        <f ca="1">H20+NORMINV(RAND(),0,'Total-Smoothed'!$AG$2)</f>
        <v>7.6082127224734591E-2</v>
      </c>
      <c r="I80" s="1">
        <f ca="1">I20+NORMINV(RAND(),0,'Total-Smoothed'!$AG$2)</f>
        <v>0.22194114755890446</v>
      </c>
      <c r="J80" s="1">
        <f ca="1">J20+NORMINV(RAND(),0,'Total-Smoothed'!$AG$2)</f>
        <v>3.862849346949513E-2</v>
      </c>
      <c r="K80" s="1">
        <f ca="1">K20+NORMINV(RAND(),0,'Total-Smoothed'!$AG$2)</f>
        <v>-0.1080290666118088</v>
      </c>
      <c r="L80" s="1">
        <f ca="1">L20+NORMINV(RAND(),0,'Total-Smoothed'!$AG$2)</f>
        <v>2.9437098351269311E-2</v>
      </c>
      <c r="M80" s="1">
        <f ca="1">M20+NORMINV(RAND(),0,'Total-Smoothed'!$AG$2)</f>
        <v>0.98454822946308451</v>
      </c>
      <c r="N80" s="1">
        <f ca="1">N20+NORMINV(RAND(),0,'Total-Smoothed'!$AG$2)</f>
        <v>-7.5816311642242659E-2</v>
      </c>
      <c r="O80" s="1">
        <f ca="1">O20+NORMINV(RAND(),0,'Total-Smoothed'!$AG$2)</f>
        <v>0.20545483247426957</v>
      </c>
      <c r="P80" s="1">
        <f ca="1">P20+NORMINV(RAND(),0,'Total-Smoothed'!$AG$2)</f>
        <v>6.4393942515546226E-2</v>
      </c>
      <c r="Q80" s="1">
        <f ca="1">Q20+NORMINV(RAND(),0,'Total-Smoothed'!$AG$2)</f>
        <v>-0.1745513282032112</v>
      </c>
      <c r="R80" s="1">
        <f ca="1">R20+NORMINV(RAND(),0,'Total-Smoothed'!$AG$2)</f>
        <v>0.16141258224564284</v>
      </c>
      <c r="S80" s="1">
        <f ca="1">S20+NORMINV(RAND(),0,'Total-Smoothed'!$AG$2)</f>
        <v>-6.6336307519891474E-2</v>
      </c>
      <c r="T80" s="1">
        <f ca="1">T20+NORMINV(RAND(),0,'Total-Smoothed'!$AG$2)</f>
        <v>5.3223509497952473E-2</v>
      </c>
      <c r="U80" s="1">
        <f ca="1">U20+NORMINV(RAND(),0,'Total-Smoothed'!$AG$2)</f>
        <v>0.20252900749455996</v>
      </c>
      <c r="V80" s="1">
        <f ca="1">V20+NORMINV(RAND(),0,'Total-Smoothed'!$AG$2)</f>
        <v>-6.0945289125615899E-2</v>
      </c>
      <c r="W80" s="1">
        <f ca="1">W20+NORMINV(RAND(),0,'Total-Smoothed'!$AG$2)</f>
        <v>4.2436651086683166E-2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4.1058457788710305E-3</v>
      </c>
      <c r="E81" s="1">
        <f ca="1">E21+NORMINV(RAND(),0,'Total-Smoothed'!$AG$2)</f>
        <v>0.12139670431410754</v>
      </c>
      <c r="F81" s="1">
        <f ca="1">F21+NORMINV(RAND(),0,'Total-Smoothed'!$AG$2)</f>
        <v>-7.6092643722812048E-2</v>
      </c>
      <c r="G81" s="1">
        <f ca="1">G21+NORMINV(RAND(),0,'Total-Smoothed'!$AG$2)</f>
        <v>0.12519199973015468</v>
      </c>
      <c r="H81" s="1">
        <f ca="1">H21+NORMINV(RAND(),0,'Total-Smoothed'!$AG$2)</f>
        <v>0.18517008926320483</v>
      </c>
      <c r="I81" s="1">
        <f ca="1">I21+NORMINV(RAND(),0,'Total-Smoothed'!$AG$2)</f>
        <v>9.3651985558075961E-3</v>
      </c>
      <c r="J81" s="1">
        <f ca="1">J21+NORMINV(RAND(),0,'Total-Smoothed'!$AG$2)</f>
        <v>5.7584470007748224E-2</v>
      </c>
      <c r="K81" s="1">
        <f ca="1">K21+NORMINV(RAND(),0,'Total-Smoothed'!$AG$2)</f>
        <v>2.829209772654933E-2</v>
      </c>
      <c r="L81" s="1">
        <f ca="1">L21+NORMINV(RAND(),0,'Total-Smoothed'!$AG$2)</f>
        <v>-4.6353289113910373E-2</v>
      </c>
      <c r="M81" s="1">
        <f ca="1">M21+NORMINV(RAND(),0,'Total-Smoothed'!$AG$2)</f>
        <v>1.0638367511608717</v>
      </c>
      <c r="N81" s="1">
        <f ca="1">N21+NORMINV(RAND(),0,'Total-Smoothed'!$AG$2)</f>
        <v>1.7457029946670095E-2</v>
      </c>
      <c r="O81" s="1">
        <f ca="1">O21+NORMINV(RAND(),0,'Total-Smoothed'!$AG$2)</f>
        <v>0.18807965731680076</v>
      </c>
      <c r="P81" s="1">
        <f ca="1">P21+NORMINV(RAND(),0,'Total-Smoothed'!$AG$2)</f>
        <v>7.9587606816768783E-2</v>
      </c>
      <c r="Q81" s="1">
        <f ca="1">Q21+NORMINV(RAND(),0,'Total-Smoothed'!$AG$2)</f>
        <v>-0.10856496433771397</v>
      </c>
      <c r="R81" s="1">
        <f ca="1">R21+NORMINV(RAND(),0,'Total-Smoothed'!$AG$2)</f>
        <v>-1.1079363700806512E-2</v>
      </c>
      <c r="S81" s="1">
        <f ca="1">S21+NORMINV(RAND(),0,'Total-Smoothed'!$AG$2)</f>
        <v>0.14263119187185674</v>
      </c>
      <c r="T81" s="1">
        <f ca="1">T21+NORMINV(RAND(),0,'Total-Smoothed'!$AG$2)</f>
        <v>-0.1123567783710066</v>
      </c>
      <c r="U81" s="1">
        <f ca="1">U21+NORMINV(RAND(),0,'Total-Smoothed'!$AG$2)</f>
        <v>0.5431249862537102</v>
      </c>
      <c r="V81" s="1">
        <f ca="1">V21+NORMINV(RAND(),0,'Total-Smoothed'!$AG$2)</f>
        <v>7.812045249152088E-3</v>
      </c>
      <c r="W81" s="1">
        <f ca="1">W21+NORMINV(RAND(),0,'Total-Smoothed'!$AG$2)</f>
        <v>0.17698407530091814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9.4922398709553213E-2</v>
      </c>
      <c r="E82" s="1">
        <f ca="1">E22+NORMINV(RAND(),0,'Total-Smoothed'!$AG$2)</f>
        <v>3.0366818145271195E-2</v>
      </c>
      <c r="F82" s="1">
        <f ca="1">F22+NORMINV(RAND(),0,'Total-Smoothed'!$AG$2)</f>
        <v>0.10003617392703831</v>
      </c>
      <c r="G82" s="1">
        <f ca="1">G22+NORMINV(RAND(),0,'Total-Smoothed'!$AG$2)</f>
        <v>0.1398507614753681</v>
      </c>
      <c r="H82" s="1">
        <f ca="1">H22+NORMINV(RAND(),0,'Total-Smoothed'!$AG$2)</f>
        <v>3.1247677971049062E-2</v>
      </c>
      <c r="I82" s="1">
        <f ca="1">I22+NORMINV(RAND(),0,'Total-Smoothed'!$AG$2)</f>
        <v>0.16230883970748916</v>
      </c>
      <c r="J82" s="1">
        <f ca="1">J22+NORMINV(RAND(),0,'Total-Smoothed'!$AG$2)</f>
        <v>-1.3618487459080973E-2</v>
      </c>
      <c r="K82" s="1">
        <f ca="1">K22+NORMINV(RAND(),0,'Total-Smoothed'!$AG$2)</f>
        <v>-1.9155081195815667E-3</v>
      </c>
      <c r="L82" s="1">
        <f ca="1">L22+NORMINV(RAND(),0,'Total-Smoothed'!$AG$2)</f>
        <v>6.374135255863464E-2</v>
      </c>
      <c r="M82" s="1">
        <f ca="1">M22+NORMINV(RAND(),0,'Total-Smoothed'!$AG$2)</f>
        <v>0.91838145890867218</v>
      </c>
      <c r="N82" s="1">
        <f ca="1">N22+NORMINV(RAND(),0,'Total-Smoothed'!$AG$2)</f>
        <v>-2.9915942732036072E-2</v>
      </c>
      <c r="O82" s="1">
        <f ca="1">O22+NORMINV(RAND(),0,'Total-Smoothed'!$AG$2)</f>
        <v>0.1127170080204923</v>
      </c>
      <c r="P82" s="1">
        <f ca="1">P22+NORMINV(RAND(),0,'Total-Smoothed'!$AG$2)</f>
        <v>-2.8130451749475887E-3</v>
      </c>
      <c r="Q82" s="1">
        <f ca="1">Q22+NORMINV(RAND(),0,'Total-Smoothed'!$AG$2)</f>
        <v>-0.17997438746981448</v>
      </c>
      <c r="R82" s="1">
        <f ca="1">R22+NORMINV(RAND(),0,'Total-Smoothed'!$AG$2)</f>
        <v>0.2572165126813647</v>
      </c>
      <c r="S82" s="1">
        <f ca="1">S22+NORMINV(RAND(),0,'Total-Smoothed'!$AG$2)</f>
        <v>0.19910440005633195</v>
      </c>
      <c r="T82" s="1">
        <f ca="1">T22+NORMINV(RAND(),0,'Total-Smoothed'!$AG$2)</f>
        <v>4.1823770672331922E-3</v>
      </c>
      <c r="U82" s="1">
        <f ca="1">U22+NORMINV(RAND(),0,'Total-Smoothed'!$AG$2)</f>
        <v>1.9605785485794752E-2</v>
      </c>
      <c r="V82" s="1">
        <f ca="1">V22+NORMINV(RAND(),0,'Total-Smoothed'!$AG$2)</f>
        <v>0.14782303743409261</v>
      </c>
      <c r="W82" s="1">
        <f ca="1">W22+NORMINV(RAND(),0,'Total-Smoothed'!$AG$2)</f>
        <v>-4.7957710856489776E-2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-0.10276703959831565</v>
      </c>
      <c r="E83" s="1">
        <f ca="1">E23+NORMINV(RAND(),0,'Total-Smoothed'!$AG$2)</f>
        <v>5.9676864597002E-2</v>
      </c>
      <c r="F83" s="1">
        <f ca="1">F23+NORMINV(RAND(),0,'Total-Smoothed'!$AG$2)</f>
        <v>-9.0723563950183453E-2</v>
      </c>
      <c r="G83" s="1">
        <f ca="1">G23+NORMINV(RAND(),0,'Total-Smoothed'!$AG$2)</f>
        <v>-4.0897132950880592E-2</v>
      </c>
      <c r="H83" s="1">
        <f ca="1">H23+NORMINV(RAND(),0,'Total-Smoothed'!$AG$2)</f>
        <v>2.5955747246584289E-2</v>
      </c>
      <c r="I83" s="1">
        <f ca="1">I23+NORMINV(RAND(),0,'Total-Smoothed'!$AG$2)</f>
        <v>0.12371473854296942</v>
      </c>
      <c r="J83" s="1">
        <f ca="1">J23+NORMINV(RAND(),0,'Total-Smoothed'!$AG$2)</f>
        <v>-0.22045792693305838</v>
      </c>
      <c r="K83" s="1">
        <f ca="1">K23+NORMINV(RAND(),0,'Total-Smoothed'!$AG$2)</f>
        <v>0.2036400996412594</v>
      </c>
      <c r="L83" s="1">
        <f ca="1">L23+NORMINV(RAND(),0,'Total-Smoothed'!$AG$2)</f>
        <v>4.7292086258378392E-2</v>
      </c>
      <c r="M83" s="1">
        <f ca="1">M23+NORMINV(RAND(),0,'Total-Smoothed'!$AG$2)</f>
        <v>0.91271020887610321</v>
      </c>
      <c r="N83" s="1">
        <f ca="1">N23+NORMINV(RAND(),0,'Total-Smoothed'!$AG$2)</f>
        <v>0.14879181257882901</v>
      </c>
      <c r="O83" s="1">
        <f ca="1">O23+NORMINV(RAND(),0,'Total-Smoothed'!$AG$2)</f>
        <v>0.3488212592442243</v>
      </c>
      <c r="P83" s="1">
        <f ca="1">P23+NORMINV(RAND(),0,'Total-Smoothed'!$AG$2)</f>
        <v>-5.3918270372615901E-2</v>
      </c>
      <c r="Q83" s="1">
        <f ca="1">Q23+NORMINV(RAND(),0,'Total-Smoothed'!$AG$2)</f>
        <v>8.9399485687250743E-2</v>
      </c>
      <c r="R83" s="1">
        <f ca="1">R23+NORMINV(RAND(),0,'Total-Smoothed'!$AG$2)</f>
        <v>8.3368552194711468E-3</v>
      </c>
      <c r="S83" s="1">
        <f ca="1">S23+NORMINV(RAND(),0,'Total-Smoothed'!$AG$2)</f>
        <v>5.111342828886728E-2</v>
      </c>
      <c r="T83" s="1">
        <f ca="1">T23+NORMINV(RAND(),0,'Total-Smoothed'!$AG$2)</f>
        <v>5.6400060067761715E-2</v>
      </c>
      <c r="U83" s="1">
        <f ca="1">U23+NORMINV(RAND(),0,'Total-Smoothed'!$AG$2)</f>
        <v>0.18297293459610198</v>
      </c>
      <c r="V83" s="1">
        <f ca="1">V23+NORMINV(RAND(),0,'Total-Smoothed'!$AG$2)</f>
        <v>-0.16619262218719277</v>
      </c>
      <c r="W83" s="1">
        <f ca="1">W23+NORMINV(RAND(),0,'Total-Smoothed'!$AG$2)</f>
        <v>2.5614420328822739E-2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7.5727861563927634E-2</v>
      </c>
      <c r="E84" s="1">
        <f ca="1">E24+NORMINV(RAND(),0,'Total-Smoothed'!$AG$2)</f>
        <v>-4.6761807165288445E-2</v>
      </c>
      <c r="F84" s="1">
        <f ca="1">F24+NORMINV(RAND(),0,'Total-Smoothed'!$AG$2)</f>
        <v>7.4597613549748226E-2</v>
      </c>
      <c r="G84" s="1">
        <f ca="1">G24+NORMINV(RAND(),0,'Total-Smoothed'!$AG$2)</f>
        <v>-0.10867424413933967</v>
      </c>
      <c r="H84" s="1">
        <f ca="1">H24+NORMINV(RAND(),0,'Total-Smoothed'!$AG$2)</f>
        <v>0.12271653582506474</v>
      </c>
      <c r="I84" s="1">
        <f ca="1">I24+NORMINV(RAND(),0,'Total-Smoothed'!$AG$2)</f>
        <v>4.9254403251563765E-2</v>
      </c>
      <c r="J84" s="1">
        <f ca="1">J24+NORMINV(RAND(),0,'Total-Smoothed'!$AG$2)</f>
        <v>0.19122197911424368</v>
      </c>
      <c r="K84" s="1">
        <f ca="1">K24+NORMINV(RAND(),0,'Total-Smoothed'!$AG$2)</f>
        <v>-1.3294929354107053E-2</v>
      </c>
      <c r="L84" s="1">
        <f ca="1">L24+NORMINV(RAND(),0,'Total-Smoothed'!$AG$2)</f>
        <v>0.22589810728002122</v>
      </c>
      <c r="M84" s="1">
        <f ca="1">M24+NORMINV(RAND(),0,'Total-Smoothed'!$AG$2)</f>
        <v>1.0378414280381807</v>
      </c>
      <c r="N84" s="1">
        <f ca="1">N24+NORMINV(RAND(),0,'Total-Smoothed'!$AG$2)</f>
        <v>-3.9477788160670033E-2</v>
      </c>
      <c r="O84" s="1">
        <f ca="1">O24+NORMINV(RAND(),0,'Total-Smoothed'!$AG$2)</f>
        <v>-0.1143534087957143</v>
      </c>
      <c r="P84" s="1">
        <f ca="1">P24+NORMINV(RAND(),0,'Total-Smoothed'!$AG$2)</f>
        <v>-9.559619329670279E-3</v>
      </c>
      <c r="Q84" s="1">
        <f ca="1">Q24+NORMINV(RAND(),0,'Total-Smoothed'!$AG$2)</f>
        <v>3.2787588302541582E-2</v>
      </c>
      <c r="R84" s="1">
        <f ca="1">R24+NORMINV(RAND(),0,'Total-Smoothed'!$AG$2)</f>
        <v>-2.6268203828990661E-2</v>
      </c>
      <c r="S84" s="1">
        <f ca="1">S24+NORMINV(RAND(),0,'Total-Smoothed'!$AG$2)</f>
        <v>0.22116391432466775</v>
      </c>
      <c r="T84" s="1">
        <f ca="1">T24+NORMINV(RAND(),0,'Total-Smoothed'!$AG$2)</f>
        <v>7.6320287069523568E-2</v>
      </c>
      <c r="U84" s="1">
        <f ca="1">U24+NORMINV(RAND(),0,'Total-Smoothed'!$AG$2)</f>
        <v>0.11141594013021811</v>
      </c>
      <c r="V84" s="1">
        <f ca="1">V24+NORMINV(RAND(),0,'Total-Smoothed'!$AG$2)</f>
        <v>-7.1448091913385511E-2</v>
      </c>
      <c r="W84" s="1">
        <f ca="1">W24+NORMINV(RAND(),0,'Total-Smoothed'!$AG$2)</f>
        <v>2.3733388714101055E-4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-0.12443873947678903</v>
      </c>
      <c r="E85" s="1">
        <f ca="1">E25+NORMINV(RAND(),0,'Total-Smoothed'!$AG$2)</f>
        <v>2.3018505216296468E-2</v>
      </c>
      <c r="F85" s="1">
        <f ca="1">F25+NORMINV(RAND(),0,'Total-Smoothed'!$AG$2)</f>
        <v>0.16941155985656015</v>
      </c>
      <c r="G85" s="1">
        <f ca="1">G25+NORMINV(RAND(),0,'Total-Smoothed'!$AG$2)</f>
        <v>-8.593741728262172E-2</v>
      </c>
      <c r="H85" s="1">
        <f ca="1">H25+NORMINV(RAND(),0,'Total-Smoothed'!$AG$2)</f>
        <v>0.16255710560601394</v>
      </c>
      <c r="I85" s="1">
        <f ca="1">I25+NORMINV(RAND(),0,'Total-Smoothed'!$AG$2)</f>
        <v>0.1936561216468102</v>
      </c>
      <c r="J85" s="1">
        <f ca="1">J25+NORMINV(RAND(),0,'Total-Smoothed'!$AG$2)</f>
        <v>1.791984423558747E-3</v>
      </c>
      <c r="K85" s="1">
        <f ca="1">K25+NORMINV(RAND(),0,'Total-Smoothed'!$AG$2)</f>
        <v>0.32225841928505483</v>
      </c>
      <c r="L85" s="1">
        <f ca="1">L25+NORMINV(RAND(),0,'Total-Smoothed'!$AG$2)</f>
        <v>-6.274353273120814E-2</v>
      </c>
      <c r="M85" s="1">
        <f ca="1">M25+NORMINV(RAND(),0,'Total-Smoothed'!$AG$2)</f>
        <v>8.8495367966850161E-2</v>
      </c>
      <c r="N85" s="1">
        <f ca="1">N25+NORMINV(RAND(),0,'Total-Smoothed'!$AG$2)</f>
        <v>9.0756340215675149E-2</v>
      </c>
      <c r="O85" s="1">
        <f ca="1">O25+NORMINV(RAND(),0,'Total-Smoothed'!$AG$2)</f>
        <v>-0.10400618719928617</v>
      </c>
      <c r="P85" s="1">
        <f ca="1">P25+NORMINV(RAND(),0,'Total-Smoothed'!$AG$2)</f>
        <v>0.59068774640732358</v>
      </c>
      <c r="Q85" s="1">
        <f ca="1">Q25+NORMINV(RAND(),0,'Total-Smoothed'!$AG$2)</f>
        <v>1.0290610468258665</v>
      </c>
      <c r="R85" s="1">
        <f ca="1">R25+NORMINV(RAND(),0,'Total-Smoothed'!$AG$2)</f>
        <v>8.7395272254728512E-2</v>
      </c>
      <c r="S85" s="1">
        <f ca="1">S25+NORMINV(RAND(),0,'Total-Smoothed'!$AG$2)</f>
        <v>6.1236050820730518E-2</v>
      </c>
      <c r="T85" s="1">
        <f ca="1">T25+NORMINV(RAND(),0,'Total-Smoothed'!$AG$2)</f>
        <v>9.5594130505673544E-2</v>
      </c>
      <c r="U85" s="1">
        <f ca="1">U25+NORMINV(RAND(),0,'Total-Smoothed'!$AG$2)</f>
        <v>-0.10755501703931639</v>
      </c>
      <c r="V85" s="1">
        <f ca="1">V25+NORMINV(RAND(),0,'Total-Smoothed'!$AG$2)</f>
        <v>0.98167683995938193</v>
      </c>
      <c r="W85" s="1">
        <f ca="1">W25+NORMINV(RAND(),0,'Total-Smoothed'!$AG$2)</f>
        <v>0.50914536948986222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-0.17225812473488306</v>
      </c>
      <c r="E86" s="1">
        <f ca="1">E26+NORMINV(RAND(),0,'Total-Smoothed'!$AG$2)</f>
        <v>-6.2311583614949498E-2</v>
      </c>
      <c r="F86" s="1">
        <f ca="1">F26+NORMINV(RAND(),0,'Total-Smoothed'!$AG$2)</f>
        <v>-0.13006740534685982</v>
      </c>
      <c r="G86" s="1">
        <f ca="1">G26+NORMINV(RAND(),0,'Total-Smoothed'!$AG$2)</f>
        <v>0.26876822460098465</v>
      </c>
      <c r="H86" s="1">
        <f ca="1">H26+NORMINV(RAND(),0,'Total-Smoothed'!$AG$2)</f>
        <v>5.6948500965420035E-2</v>
      </c>
      <c r="I86" s="1">
        <f ca="1">I26+NORMINV(RAND(),0,'Total-Smoothed'!$AG$2)</f>
        <v>1.9972670134350976E-2</v>
      </c>
      <c r="J86" s="1">
        <f ca="1">J26+NORMINV(RAND(),0,'Total-Smoothed'!$AG$2)</f>
        <v>-6.0473434996114059E-2</v>
      </c>
      <c r="K86" s="1">
        <f ca="1">K26+NORMINV(RAND(),0,'Total-Smoothed'!$AG$2)</f>
        <v>3.8684080686037126E-2</v>
      </c>
      <c r="L86" s="1">
        <f ca="1">L26+NORMINV(RAND(),0,'Total-Smoothed'!$AG$2)</f>
        <v>-5.3142854709221865E-2</v>
      </c>
      <c r="M86" s="1">
        <f ca="1">M26+NORMINV(RAND(),0,'Total-Smoothed'!$AG$2)</f>
        <v>0.80925636435044324</v>
      </c>
      <c r="N86" s="1">
        <f ca="1">N26+NORMINV(RAND(),0,'Total-Smoothed'!$AG$2)</f>
        <v>-3.1669726132651961E-3</v>
      </c>
      <c r="O86" s="1">
        <f ca="1">O26+NORMINV(RAND(),0,'Total-Smoothed'!$AG$2)</f>
        <v>0.20201069272355873</v>
      </c>
      <c r="P86" s="1">
        <f ca="1">P26+NORMINV(RAND(),0,'Total-Smoothed'!$AG$2)</f>
        <v>2.6510584448789714E-2</v>
      </c>
      <c r="Q86" s="1">
        <f ca="1">Q26+NORMINV(RAND(),0,'Total-Smoothed'!$AG$2)</f>
        <v>0.95854269306803541</v>
      </c>
      <c r="R86" s="1">
        <f ca="1">R26+NORMINV(RAND(),0,'Total-Smoothed'!$AG$2)</f>
        <v>0.23430216379500265</v>
      </c>
      <c r="S86" s="1">
        <f ca="1">S26+NORMINV(RAND(),0,'Total-Smoothed'!$AG$2)</f>
        <v>5.9091033641912191E-2</v>
      </c>
      <c r="T86" s="1">
        <f ca="1">T26+NORMINV(RAND(),0,'Total-Smoothed'!$AG$2)</f>
        <v>-1.9339335367398576E-2</v>
      </c>
      <c r="U86" s="1">
        <f ca="1">U26+NORMINV(RAND(),0,'Total-Smoothed'!$AG$2)</f>
        <v>-7.4546432278832703E-2</v>
      </c>
      <c r="V86" s="1">
        <f ca="1">V26+NORMINV(RAND(),0,'Total-Smoothed'!$AG$2)</f>
        <v>0.25150838867105879</v>
      </c>
      <c r="W86" s="1">
        <f ca="1">W26+NORMINV(RAND(),0,'Total-Smoothed'!$AG$2)</f>
        <v>0.5078067030422605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0.10930966941771189</v>
      </c>
      <c r="E87" s="1">
        <f ca="1">E27+NORMINV(RAND(),0,'Total-Smoothed'!$AG$2)</f>
        <v>9.927532333360134E-2</v>
      </c>
      <c r="F87" s="1">
        <f ca="1">F27+NORMINV(RAND(),0,'Total-Smoothed'!$AG$2)</f>
        <v>1.2251398463888076E-2</v>
      </c>
      <c r="G87" s="1">
        <f ca="1">G27+NORMINV(RAND(),0,'Total-Smoothed'!$AG$2)</f>
        <v>5.0723595771843086E-2</v>
      </c>
      <c r="H87" s="1">
        <f ca="1">H27+NORMINV(RAND(),0,'Total-Smoothed'!$AG$2)</f>
        <v>0.27750152736701333</v>
      </c>
      <c r="I87" s="1">
        <f ca="1">I27+NORMINV(RAND(),0,'Total-Smoothed'!$AG$2)</f>
        <v>0.10647175905250364</v>
      </c>
      <c r="J87" s="1">
        <f ca="1">J27+NORMINV(RAND(),0,'Total-Smoothed'!$AG$2)</f>
        <v>0.11307163361630891</v>
      </c>
      <c r="K87" s="1">
        <f ca="1">K27+NORMINV(RAND(),0,'Total-Smoothed'!$AG$2)</f>
        <v>-1.2964591086229452E-2</v>
      </c>
      <c r="L87" s="1">
        <f ca="1">L27+NORMINV(RAND(),0,'Total-Smoothed'!$AG$2)</f>
        <v>9.1327515948447235E-2</v>
      </c>
      <c r="M87" s="1">
        <f ca="1">M27+NORMINV(RAND(),0,'Total-Smoothed'!$AG$2)</f>
        <v>0.39516895118904061</v>
      </c>
      <c r="N87" s="1">
        <f ca="1">N27+NORMINV(RAND(),0,'Total-Smoothed'!$AG$2)</f>
        <v>2.91543889212551E-2</v>
      </c>
      <c r="O87" s="1">
        <f ca="1">O27+NORMINV(RAND(),0,'Total-Smoothed'!$AG$2)</f>
        <v>1.0400572543619968</v>
      </c>
      <c r="P87" s="1">
        <f ca="1">P27+NORMINV(RAND(),0,'Total-Smoothed'!$AG$2)</f>
        <v>2.7565835219554205E-2</v>
      </c>
      <c r="Q87" s="1">
        <f ca="1">Q27+NORMINV(RAND(),0,'Total-Smoothed'!$AG$2)</f>
        <v>-9.2397451371013253E-2</v>
      </c>
      <c r="R87" s="1">
        <f ca="1">R27+NORMINV(RAND(),0,'Total-Smoothed'!$AG$2)</f>
        <v>0.80939831856413125</v>
      </c>
      <c r="S87" s="1">
        <f ca="1">S27+NORMINV(RAND(),0,'Total-Smoothed'!$AG$2)</f>
        <v>0.1766019514220481</v>
      </c>
      <c r="T87" s="1">
        <f ca="1">T27+NORMINV(RAND(),0,'Total-Smoothed'!$AG$2)</f>
        <v>3.3434248696498331E-2</v>
      </c>
      <c r="U87" s="1">
        <f ca="1">U27+NORMINV(RAND(),0,'Total-Smoothed'!$AG$2)</f>
        <v>0.28931094121260914</v>
      </c>
      <c r="V87" s="1">
        <f ca="1">V27+NORMINV(RAND(),0,'Total-Smoothed'!$AG$2)</f>
        <v>1.0170535851984008</v>
      </c>
      <c r="W87" s="1">
        <f ca="1">W27+NORMINV(RAND(),0,'Total-Smoothed'!$AG$2)</f>
        <v>0.21429410033971408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0.2378837348821139</v>
      </c>
      <c r="E88" s="1">
        <f ca="1">E28+NORMINV(RAND(),0,'Total-Smoothed'!$AG$2)</f>
        <v>-3.6957614392284927E-3</v>
      </c>
      <c r="F88" s="1">
        <f ca="1">F28+NORMINV(RAND(),0,'Total-Smoothed'!$AG$2)</f>
        <v>-7.6789157574002814E-2</v>
      </c>
      <c r="G88" s="1">
        <f ca="1">G28+NORMINV(RAND(),0,'Total-Smoothed'!$AG$2)</f>
        <v>-0.15757020029527041</v>
      </c>
      <c r="H88" s="1">
        <f ca="1">H28+NORMINV(RAND(),0,'Total-Smoothed'!$AG$2)</f>
        <v>9.7845104064237087E-3</v>
      </c>
      <c r="I88" s="1">
        <f ca="1">I28+NORMINV(RAND(),0,'Total-Smoothed'!$AG$2)</f>
        <v>0.10109273530457068</v>
      </c>
      <c r="J88" s="1">
        <f ca="1">J28+NORMINV(RAND(),0,'Total-Smoothed'!$AG$2)</f>
        <v>-8.866974064147079E-2</v>
      </c>
      <c r="K88" s="1">
        <f ca="1">K28+NORMINV(RAND(),0,'Total-Smoothed'!$AG$2)</f>
        <v>0.18582846200993325</v>
      </c>
      <c r="L88" s="1">
        <f ca="1">L28+NORMINV(RAND(),0,'Total-Smoothed'!$AG$2)</f>
        <v>0.12973869983921282</v>
      </c>
      <c r="M88" s="1">
        <f ca="1">M28+NORMINV(RAND(),0,'Total-Smoothed'!$AG$2)</f>
        <v>0.2089194774123696</v>
      </c>
      <c r="N88" s="1">
        <f ca="1">N28+NORMINV(RAND(),0,'Total-Smoothed'!$AG$2)</f>
        <v>4.8337928789778779E-2</v>
      </c>
      <c r="O88" s="1">
        <f ca="1">O28+NORMINV(RAND(),0,'Total-Smoothed'!$AG$2)</f>
        <v>0.25866536408176122</v>
      </c>
      <c r="P88" s="1">
        <f ca="1">P28+NORMINV(RAND(),0,'Total-Smoothed'!$AG$2)</f>
        <v>0.95363702671391948</v>
      </c>
      <c r="Q88" s="1">
        <f ca="1">Q28+NORMINV(RAND(),0,'Total-Smoothed'!$AG$2)</f>
        <v>0.1222700790080293</v>
      </c>
      <c r="R88" s="1">
        <f ca="1">R28+NORMINV(RAND(),0,'Total-Smoothed'!$AG$2)</f>
        <v>6.6988362252085126E-2</v>
      </c>
      <c r="S88" s="1">
        <f ca="1">S28+NORMINV(RAND(),0,'Total-Smoothed'!$AG$2)</f>
        <v>0.22668752982005197</v>
      </c>
      <c r="T88" s="1">
        <f ca="1">T28+NORMINV(RAND(),0,'Total-Smoothed'!$AG$2)</f>
        <v>-1.9980840604360502E-2</v>
      </c>
      <c r="U88" s="1">
        <f ca="1">U28+NORMINV(RAND(),0,'Total-Smoothed'!$AG$2)</f>
        <v>0.21339459537655192</v>
      </c>
      <c r="V88" s="1">
        <f ca="1">V28+NORMINV(RAND(),0,'Total-Smoothed'!$AG$2)</f>
        <v>0.89073222025512988</v>
      </c>
      <c r="W88" s="1">
        <f ca="1">W28+NORMINV(RAND(),0,'Total-Smoothed'!$AG$2)</f>
        <v>0.34881534106006251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-6.0656285648127833E-2</v>
      </c>
      <c r="E89" s="1">
        <f ca="1">E29+NORMINV(RAND(),0,'Total-Smoothed'!$AG$2)</f>
        <v>-4.8102362957995567E-2</v>
      </c>
      <c r="F89" s="1">
        <f ca="1">F29+NORMINV(RAND(),0,'Total-Smoothed'!$AG$2)</f>
        <v>4.3705638786798034E-2</v>
      </c>
      <c r="G89" s="1">
        <f ca="1">G29+NORMINV(RAND(),0,'Total-Smoothed'!$AG$2)</f>
        <v>0.15515703791585306</v>
      </c>
      <c r="H89" s="1">
        <f ca="1">H29+NORMINV(RAND(),0,'Total-Smoothed'!$AG$2)</f>
        <v>0.2181048751414964</v>
      </c>
      <c r="I89" s="1">
        <f ca="1">I29+NORMINV(RAND(),0,'Total-Smoothed'!$AG$2)</f>
        <v>3.7866257069780529E-2</v>
      </c>
      <c r="J89" s="1">
        <f ca="1">J29+NORMINV(RAND(),0,'Total-Smoothed'!$AG$2)</f>
        <v>-1.4493805863500554E-2</v>
      </c>
      <c r="K89" s="1">
        <f ca="1">K29+NORMINV(RAND(),0,'Total-Smoothed'!$AG$2)</f>
        <v>2.0989183096876442E-2</v>
      </c>
      <c r="L89" s="1">
        <f ca="1">L29+NORMINV(RAND(),0,'Total-Smoothed'!$AG$2)</f>
        <v>-3.7396472273929809E-2</v>
      </c>
      <c r="M89" s="1">
        <f ca="1">M29+NORMINV(RAND(),0,'Total-Smoothed'!$AG$2)</f>
        <v>-7.9044171815437977E-2</v>
      </c>
      <c r="N89" s="1">
        <f ca="1">N29+NORMINV(RAND(),0,'Total-Smoothed'!$AG$2)</f>
        <v>-8.9401403042541239E-2</v>
      </c>
      <c r="O89" s="1">
        <f ca="1">O29+NORMINV(RAND(),0,'Total-Smoothed'!$AG$2)</f>
        <v>7.9619804709622197E-2</v>
      </c>
      <c r="P89" s="1">
        <f ca="1">P29+NORMINV(RAND(),0,'Total-Smoothed'!$AG$2)</f>
        <v>8.0672801148209045E-2</v>
      </c>
      <c r="Q89" s="1">
        <f ca="1">Q29+NORMINV(RAND(),0,'Total-Smoothed'!$AG$2)</f>
        <v>0.11443973743280181</v>
      </c>
      <c r="R89" s="1">
        <f ca="1">R29+NORMINV(RAND(),0,'Total-Smoothed'!$AG$2)</f>
        <v>-4.2295533083631605E-2</v>
      </c>
      <c r="S89" s="1">
        <f ca="1">S29+NORMINV(RAND(),0,'Total-Smoothed'!$AG$2)</f>
        <v>0.53620879745234751</v>
      </c>
      <c r="T89" s="1">
        <f ca="1">T29+NORMINV(RAND(),0,'Total-Smoothed'!$AG$2)</f>
        <v>-3.2593952360847837E-3</v>
      </c>
      <c r="U89" s="1">
        <f ca="1">U29+NORMINV(RAND(),0,'Total-Smoothed'!$AG$2)</f>
        <v>0.85282479940599698</v>
      </c>
      <c r="V89" s="1">
        <f ca="1">V29+NORMINV(RAND(),0,'Total-Smoothed'!$AG$2)</f>
        <v>0.45939300984586129</v>
      </c>
      <c r="W89" s="1">
        <f ca="1">W29+NORMINV(RAND(),0,'Total-Smoothed'!$AG$2)</f>
        <v>7.5559122071828549E-2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4.1885522294831015E-2</v>
      </c>
      <c r="E90" s="1">
        <f ca="1">E30+NORMINV(RAND(),0,'Total-Smoothed'!$AG$2)</f>
        <v>7.8661095907179526E-2</v>
      </c>
      <c r="F90" s="1">
        <f ca="1">F30+NORMINV(RAND(),0,'Total-Smoothed'!$AG$2)</f>
        <v>0.23854138378441531</v>
      </c>
      <c r="G90" s="1">
        <f ca="1">G30+NORMINV(RAND(),0,'Total-Smoothed'!$AG$2)</f>
        <v>1.0231645811529445E-2</v>
      </c>
      <c r="H90" s="1">
        <f ca="1">H30+NORMINV(RAND(),0,'Total-Smoothed'!$AG$2)</f>
        <v>-9.8541385897608594E-2</v>
      </c>
      <c r="I90" s="1">
        <f ca="1">I30+NORMINV(RAND(),0,'Total-Smoothed'!$AG$2)</f>
        <v>0.20974788323721255</v>
      </c>
      <c r="J90" s="1">
        <f ca="1">J30+NORMINV(RAND(),0,'Total-Smoothed'!$AG$2)</f>
        <v>-9.5266892730276373E-2</v>
      </c>
      <c r="K90" s="1">
        <f ca="1">K30+NORMINV(RAND(),0,'Total-Smoothed'!$AG$2)</f>
        <v>-0.18226613154639149</v>
      </c>
      <c r="L90" s="1">
        <f ca="1">L30+NORMINV(RAND(),0,'Total-Smoothed'!$AG$2)</f>
        <v>7.8867278692275042E-2</v>
      </c>
      <c r="M90" s="1">
        <f ca="1">M30+NORMINV(RAND(),0,'Total-Smoothed'!$AG$2)</f>
        <v>0.73699829056977562</v>
      </c>
      <c r="N90" s="1">
        <f ca="1">N30+NORMINV(RAND(),0,'Total-Smoothed'!$AG$2)</f>
        <v>8.3143335914113325E-2</v>
      </c>
      <c r="O90" s="1">
        <f ca="1">O30+NORMINV(RAND(),0,'Total-Smoothed'!$AG$2)</f>
        <v>0.21950238829167656</v>
      </c>
      <c r="P90" s="1">
        <f ca="1">P30+NORMINV(RAND(),0,'Total-Smoothed'!$AG$2)</f>
        <v>0.15579247472266988</v>
      </c>
      <c r="Q90" s="1">
        <f ca="1">Q30+NORMINV(RAND(),0,'Total-Smoothed'!$AG$2)</f>
        <v>0.26844100675362842</v>
      </c>
      <c r="R90" s="1">
        <f ca="1">R30+NORMINV(RAND(),0,'Total-Smoothed'!$AG$2)</f>
        <v>0.17784550744242547</v>
      </c>
      <c r="S90" s="1">
        <f ca="1">S30+NORMINV(RAND(),0,'Total-Smoothed'!$AG$2)</f>
        <v>-1.3119689861004216E-2</v>
      </c>
      <c r="T90" s="1">
        <f ca="1">T30+NORMINV(RAND(),0,'Total-Smoothed'!$AG$2)</f>
        <v>0.17275477111631274</v>
      </c>
      <c r="U90" s="1">
        <f ca="1">U30+NORMINV(RAND(),0,'Total-Smoothed'!$AG$2)</f>
        <v>0.54579326017266805</v>
      </c>
      <c r="V90" s="1">
        <f ca="1">V30+NORMINV(RAND(),0,'Total-Smoothed'!$AG$2)</f>
        <v>0.19613655367915822</v>
      </c>
      <c r="W90" s="1">
        <f ca="1">W30+NORMINV(RAND(),0,'Total-Smoothed'!$AG$2)</f>
        <v>0.59037638977092755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9.7638331239706305E-2</v>
      </c>
      <c r="E91" s="1">
        <f ca="1">E31+NORMINV(RAND(),0,'Total-Smoothed'!$AG$2)</f>
        <v>7.5400049834663876E-2</v>
      </c>
      <c r="F91" s="1">
        <f ca="1">F31+NORMINV(RAND(),0,'Total-Smoothed'!$AG$2)</f>
        <v>-8.4675517249477764E-2</v>
      </c>
      <c r="G91" s="1">
        <f ca="1">G31+NORMINV(RAND(),0,'Total-Smoothed'!$AG$2)</f>
        <v>-6.5619247919143017E-2</v>
      </c>
      <c r="H91" s="1">
        <f ca="1">H31+NORMINV(RAND(),0,'Total-Smoothed'!$AG$2)</f>
        <v>0.10614080333215724</v>
      </c>
      <c r="I91" s="1">
        <f ca="1">I31+NORMINV(RAND(),0,'Total-Smoothed'!$AG$2)</f>
        <v>-6.1202360459357244E-2</v>
      </c>
      <c r="J91" s="1">
        <f ca="1">J31+NORMINV(RAND(),0,'Total-Smoothed'!$AG$2)</f>
        <v>-0.18481785021582126</v>
      </c>
      <c r="K91" s="1">
        <f ca="1">K31+NORMINV(RAND(),0,'Total-Smoothed'!$AG$2)</f>
        <v>-4.3914193735609869E-2</v>
      </c>
      <c r="L91" s="1">
        <f ca="1">L31+NORMINV(RAND(),0,'Total-Smoothed'!$AG$2)</f>
        <v>-8.6119660115582364E-2</v>
      </c>
      <c r="M91" s="1">
        <f ca="1">M31+NORMINV(RAND(),0,'Total-Smoothed'!$AG$2)</f>
        <v>0.34574046999405933</v>
      </c>
      <c r="N91" s="1">
        <f ca="1">N31+NORMINV(RAND(),0,'Total-Smoothed'!$AG$2)</f>
        <v>-3.724886192001528E-2</v>
      </c>
      <c r="O91" s="1">
        <f ca="1">O31+NORMINV(RAND(),0,'Total-Smoothed'!$AG$2)</f>
        <v>-3.1758220790548353E-2</v>
      </c>
      <c r="P91" s="1">
        <f ca="1">P31+NORMINV(RAND(),0,'Total-Smoothed'!$AG$2)</f>
        <v>0.88028867910203745</v>
      </c>
      <c r="Q91" s="1">
        <f ca="1">Q31+NORMINV(RAND(),0,'Total-Smoothed'!$AG$2)</f>
        <v>0.81633596335972813</v>
      </c>
      <c r="R91" s="1">
        <f ca="1">R31+NORMINV(RAND(),0,'Total-Smoothed'!$AG$2)</f>
        <v>1.5017417481477984E-2</v>
      </c>
      <c r="S91" s="1">
        <f ca="1">S31+NORMINV(RAND(),0,'Total-Smoothed'!$AG$2)</f>
        <v>0.14795318152640544</v>
      </c>
      <c r="T91" s="1">
        <f ca="1">T31+NORMINV(RAND(),0,'Total-Smoothed'!$AG$2)</f>
        <v>-0.11278044080873906</v>
      </c>
      <c r="U91" s="1">
        <f ca="1">U31+NORMINV(RAND(),0,'Total-Smoothed'!$AG$2)</f>
        <v>0.28766468390980265</v>
      </c>
      <c r="V91" s="1">
        <f ca="1">V31+NORMINV(RAND(),0,'Total-Smoothed'!$AG$2)</f>
        <v>0.75668811843165273</v>
      </c>
      <c r="W91" s="1">
        <f ca="1">W31+NORMINV(RAND(),0,'Total-Smoothed'!$AG$2)</f>
        <v>0.39147411381056008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0.18326495628813347</v>
      </c>
      <c r="E92" s="1">
        <f ca="1">E32+NORMINV(RAND(),0,'Total-Smoothed'!$AG$2)</f>
        <v>7.9788608898983177E-2</v>
      </c>
      <c r="F92" s="1">
        <f ca="1">F32+NORMINV(RAND(),0,'Total-Smoothed'!$AG$2)</f>
        <v>0.11309829667278841</v>
      </c>
      <c r="G92" s="1">
        <f ca="1">G32+NORMINV(RAND(),0,'Total-Smoothed'!$AG$2)</f>
        <v>0.13043629162455558</v>
      </c>
      <c r="H92" s="1">
        <f ca="1">H32+NORMINV(RAND(),0,'Total-Smoothed'!$AG$2)</f>
        <v>-0.1208290435033854</v>
      </c>
      <c r="I92" s="1">
        <f ca="1">I32+NORMINV(RAND(),0,'Total-Smoothed'!$AG$2)</f>
        <v>0.12752909046909328</v>
      </c>
      <c r="J92" s="1">
        <f ca="1">J32+NORMINV(RAND(),0,'Total-Smoothed'!$AG$2)</f>
        <v>-2.6410610931782125E-2</v>
      </c>
      <c r="K92" s="1">
        <f ca="1">K32+NORMINV(RAND(),0,'Total-Smoothed'!$AG$2)</f>
        <v>-4.340409189092588E-2</v>
      </c>
      <c r="L92" s="1">
        <f ca="1">L32+NORMINV(RAND(),0,'Total-Smoothed'!$AG$2)</f>
        <v>0.12128412728240417</v>
      </c>
      <c r="M92" s="1">
        <f ca="1">M32+NORMINV(RAND(),0,'Total-Smoothed'!$AG$2)</f>
        <v>1.5809338351706923E-2</v>
      </c>
      <c r="N92" s="1">
        <f ca="1">N32+NORMINV(RAND(),0,'Total-Smoothed'!$AG$2)</f>
        <v>-6.4164331134559299E-2</v>
      </c>
      <c r="O92" s="1">
        <f ca="1">O32+NORMINV(RAND(),0,'Total-Smoothed'!$AG$2)</f>
        <v>3.6861717649987955E-2</v>
      </c>
      <c r="P92" s="1">
        <f ca="1">P32+NORMINV(RAND(),0,'Total-Smoothed'!$AG$2)</f>
        <v>1.0003750354562821</v>
      </c>
      <c r="Q92" s="1">
        <f ca="1">Q32+NORMINV(RAND(),0,'Total-Smoothed'!$AG$2)</f>
        <v>0.1801684141366561</v>
      </c>
      <c r="R92" s="1">
        <f ca="1">R32+NORMINV(RAND(),0,'Total-Smoothed'!$AG$2)</f>
        <v>-3.6347238193703557E-3</v>
      </c>
      <c r="S92" s="1">
        <f ca="1">S32+NORMINV(RAND(),0,'Total-Smoothed'!$AG$2)</f>
        <v>0.51603631173523223</v>
      </c>
      <c r="T92" s="1">
        <f ca="1">T32+NORMINV(RAND(),0,'Total-Smoothed'!$AG$2)</f>
        <v>0.78408961392305032</v>
      </c>
      <c r="U92" s="1">
        <f ca="1">U32+NORMINV(RAND(),0,'Total-Smoothed'!$AG$2)</f>
        <v>0.89231346797892452</v>
      </c>
      <c r="V92" s="1">
        <f ca="1">V32+NORMINV(RAND(),0,'Total-Smoothed'!$AG$2)</f>
        <v>1.0351046632408627</v>
      </c>
      <c r="W92" s="1">
        <f ca="1">W32+NORMINV(RAND(),0,'Total-Smoothed'!$AG$2)</f>
        <v>0.31899256789405195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0.12042864402245887</v>
      </c>
      <c r="E93" s="1">
        <f ca="1">E33+NORMINV(RAND(),0,'Total-Smoothed'!$AG$2)</f>
        <v>-7.2401190544912133E-3</v>
      </c>
      <c r="F93" s="1">
        <f ca="1">F33+NORMINV(RAND(),0,'Total-Smoothed'!$AG$2)</f>
        <v>-5.5527926088315811E-2</v>
      </c>
      <c r="G93" s="1">
        <f ca="1">G33+NORMINV(RAND(),0,'Total-Smoothed'!$AG$2)</f>
        <v>-5.3097250887979432E-2</v>
      </c>
      <c r="H93" s="1">
        <f ca="1">H33+NORMINV(RAND(),0,'Total-Smoothed'!$AG$2)</f>
        <v>4.2838782229540601E-2</v>
      </c>
      <c r="I93" s="1">
        <f ca="1">I33+NORMINV(RAND(),0,'Total-Smoothed'!$AG$2)</f>
        <v>-1.8546617499611527E-2</v>
      </c>
      <c r="J93" s="1">
        <f ca="1">J33+NORMINV(RAND(),0,'Total-Smoothed'!$AG$2)</f>
        <v>-5.8560456591605962E-2</v>
      </c>
      <c r="K93" s="1">
        <f ca="1">K33+NORMINV(RAND(),0,'Total-Smoothed'!$AG$2)</f>
        <v>-0.10734002124289116</v>
      </c>
      <c r="L93" s="1">
        <f ca="1">L33+NORMINV(RAND(),0,'Total-Smoothed'!$AG$2)</f>
        <v>0.1434088540391476</v>
      </c>
      <c r="M93" s="1">
        <f ca="1">M33+NORMINV(RAND(),0,'Total-Smoothed'!$AG$2)</f>
        <v>0.67245438505004973</v>
      </c>
      <c r="N93" s="1">
        <f ca="1">N33+NORMINV(RAND(),0,'Total-Smoothed'!$AG$2)</f>
        <v>-0.23374805566277304</v>
      </c>
      <c r="O93" s="1">
        <f ca="1">O33+NORMINV(RAND(),0,'Total-Smoothed'!$AG$2)</f>
        <v>-3.2116648981190279E-2</v>
      </c>
      <c r="P93" s="1">
        <f ca="1">P33+NORMINV(RAND(),0,'Total-Smoothed'!$AG$2)</f>
        <v>0.48112790718237108</v>
      </c>
      <c r="Q93" s="1">
        <f ca="1">Q33+NORMINV(RAND(),0,'Total-Smoothed'!$AG$2)</f>
        <v>0.71490227007677887</v>
      </c>
      <c r="R93" s="1">
        <f ca="1">R33+NORMINV(RAND(),0,'Total-Smoothed'!$AG$2)</f>
        <v>0.11081827712550447</v>
      </c>
      <c r="S93" s="1">
        <f ca="1">S33+NORMINV(RAND(),0,'Total-Smoothed'!$AG$2)</f>
        <v>0.10176222128977169</v>
      </c>
      <c r="T93" s="1">
        <f ca="1">T33+NORMINV(RAND(),0,'Total-Smoothed'!$AG$2)</f>
        <v>0.16211749735985917</v>
      </c>
      <c r="U93" s="1">
        <f ca="1">U33+NORMINV(RAND(),0,'Total-Smoothed'!$AG$2)</f>
        <v>0.10364036076571184</v>
      </c>
      <c r="V93" s="1">
        <f ca="1">V33+NORMINV(RAND(),0,'Total-Smoothed'!$AG$2)</f>
        <v>-4.943645372706168E-3</v>
      </c>
      <c r="W93" s="1">
        <f ca="1">W33+NORMINV(RAND(),0,'Total-Smoothed'!$AG$2)</f>
        <v>-0.11514416201525067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0.11697735086476219</v>
      </c>
      <c r="E94" s="1">
        <f ca="1">E34+NORMINV(RAND(),0,'Total-Smoothed'!$AG$2)</f>
        <v>6.0015183236575009E-3</v>
      </c>
      <c r="F94" s="1">
        <f ca="1">F34+NORMINV(RAND(),0,'Total-Smoothed'!$AG$2)</f>
        <v>0.14665537583059063</v>
      </c>
      <c r="G94" s="1">
        <f ca="1">G34+NORMINV(RAND(),0,'Total-Smoothed'!$AG$2)</f>
        <v>0.12563834718851855</v>
      </c>
      <c r="H94" s="1">
        <f ca="1">H34+NORMINV(RAND(),0,'Total-Smoothed'!$AG$2)</f>
        <v>0.12804356986316776</v>
      </c>
      <c r="I94" s="1">
        <f ca="1">I34+NORMINV(RAND(),0,'Total-Smoothed'!$AG$2)</f>
        <v>9.0605236088463187E-2</v>
      </c>
      <c r="J94" s="1">
        <f ca="1">J34+NORMINV(RAND(),0,'Total-Smoothed'!$AG$2)</f>
        <v>1.5057683813091697E-2</v>
      </c>
      <c r="K94" s="1">
        <f ca="1">K34+NORMINV(RAND(),0,'Total-Smoothed'!$AG$2)</f>
        <v>-4.2693283703144742E-2</v>
      </c>
      <c r="L94" s="1">
        <f ca="1">L34+NORMINV(RAND(),0,'Total-Smoothed'!$AG$2)</f>
        <v>-8.2308126467001419E-2</v>
      </c>
      <c r="M94" s="1">
        <f ca="1">M34+NORMINV(RAND(),0,'Total-Smoothed'!$AG$2)</f>
        <v>0.15801734294979292</v>
      </c>
      <c r="N94" s="1">
        <f ca="1">N34+NORMINV(RAND(),0,'Total-Smoothed'!$AG$2)</f>
        <v>0.12645381171844258</v>
      </c>
      <c r="O94" s="1">
        <f ca="1">O34+NORMINV(RAND(),0,'Total-Smoothed'!$AG$2)</f>
        <v>-4.682584909927287E-2</v>
      </c>
      <c r="P94" s="1">
        <f ca="1">P34+NORMINV(RAND(),0,'Total-Smoothed'!$AG$2)</f>
        <v>0.19369823308107872</v>
      </c>
      <c r="Q94" s="1">
        <f ca="1">Q34+NORMINV(RAND(),0,'Total-Smoothed'!$AG$2)</f>
        <v>5.1104500046617964E-2</v>
      </c>
      <c r="R94" s="1">
        <f ca="1">R34+NORMINV(RAND(),0,'Total-Smoothed'!$AG$2)</f>
        <v>0.27181916851353649</v>
      </c>
      <c r="S94" s="1">
        <f ca="1">S34+NORMINV(RAND(),0,'Total-Smoothed'!$AG$2)</f>
        <v>0.18535743824962453</v>
      </c>
      <c r="T94" s="1">
        <f ca="1">T34+NORMINV(RAND(),0,'Total-Smoothed'!$AG$2)</f>
        <v>-7.4706856489684628E-2</v>
      </c>
      <c r="U94" s="1">
        <f ca="1">U34+NORMINV(RAND(),0,'Total-Smoothed'!$AG$2)</f>
        <v>-3.6867255275725978E-2</v>
      </c>
      <c r="V94" s="1">
        <f ca="1">V34+NORMINV(RAND(),0,'Total-Smoothed'!$AG$2)</f>
        <v>1.0132950307694295</v>
      </c>
      <c r="W94" s="1">
        <f ca="1">W34+NORMINV(RAND(),0,'Total-Smoothed'!$AG$2)</f>
        <v>0.12226021746106927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1.6538481622668452E-4</v>
      </c>
      <c r="E95" s="1">
        <f ca="1">E35+NORMINV(RAND(),0,'Total-Smoothed'!$AG$2)</f>
        <v>-5.1914864137132866E-2</v>
      </c>
      <c r="F95" s="1">
        <f ca="1">F35+NORMINV(RAND(),0,'Total-Smoothed'!$AG$2)</f>
        <v>0.14577880220701886</v>
      </c>
      <c r="G95" s="1">
        <f ca="1">G35+NORMINV(RAND(),0,'Total-Smoothed'!$AG$2)</f>
        <v>-7.2748748958679485E-2</v>
      </c>
      <c r="H95" s="1">
        <f ca="1">H35+NORMINV(RAND(),0,'Total-Smoothed'!$AG$2)</f>
        <v>-4.7320794257058083E-2</v>
      </c>
      <c r="I95" s="1">
        <f ca="1">I35+NORMINV(RAND(),0,'Total-Smoothed'!$AG$2)</f>
        <v>-0.1731113874171869</v>
      </c>
      <c r="J95" s="1">
        <f ca="1">J35+NORMINV(RAND(),0,'Total-Smoothed'!$AG$2)</f>
        <v>0.24622081975435756</v>
      </c>
      <c r="K95" s="1">
        <f ca="1">K35+NORMINV(RAND(),0,'Total-Smoothed'!$AG$2)</f>
        <v>-0.18943455900334752</v>
      </c>
      <c r="L95" s="1">
        <f ca="1">L35+NORMINV(RAND(),0,'Total-Smoothed'!$AG$2)</f>
        <v>1.97739473540284E-2</v>
      </c>
      <c r="M95" s="1">
        <f ca="1">M35+NORMINV(RAND(),0,'Total-Smoothed'!$AG$2)</f>
        <v>0.93525657770813353</v>
      </c>
      <c r="N95" s="1">
        <f ca="1">N35+NORMINV(RAND(),0,'Total-Smoothed'!$AG$2)</f>
        <v>-3.0049345680234898E-2</v>
      </c>
      <c r="O95" s="1">
        <f ca="1">O35+NORMINV(RAND(),0,'Total-Smoothed'!$AG$2)</f>
        <v>-6.3488220484968563E-2</v>
      </c>
      <c r="P95" s="1">
        <f ca="1">P35+NORMINV(RAND(),0,'Total-Smoothed'!$AG$2)</f>
        <v>0.35871262802992437</v>
      </c>
      <c r="Q95" s="1">
        <f ca="1">Q35+NORMINV(RAND(),0,'Total-Smoothed'!$AG$2)</f>
        <v>0.11586464037850321</v>
      </c>
      <c r="R95" s="1">
        <f ca="1">R35+NORMINV(RAND(),0,'Total-Smoothed'!$AG$2)</f>
        <v>2.7197414995520475E-2</v>
      </c>
      <c r="S95" s="1">
        <f ca="1">S35+NORMINV(RAND(),0,'Total-Smoothed'!$AG$2)</f>
        <v>9.8187407762104065E-2</v>
      </c>
      <c r="T95" s="1">
        <f ca="1">T35+NORMINV(RAND(),0,'Total-Smoothed'!$AG$2)</f>
        <v>0.2034821133949184</v>
      </c>
      <c r="U95" s="1">
        <f ca="1">U35+NORMINV(RAND(),0,'Total-Smoothed'!$AG$2)</f>
        <v>0.58788915323406032</v>
      </c>
      <c r="V95" s="1">
        <f ca="1">V35+NORMINV(RAND(),0,'Total-Smoothed'!$AG$2)</f>
        <v>4.869285581499079E-2</v>
      </c>
      <c r="W95" s="1">
        <f ca="1">W35+NORMINV(RAND(),0,'Total-Smoothed'!$AG$2)</f>
        <v>4.087214032252072E-2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0.10806340070521119</v>
      </c>
      <c r="E96" s="1">
        <f ca="1">E36+NORMINV(RAND(),0,'Total-Smoothed'!$AG$2)</f>
        <v>-9.1884271292519568E-2</v>
      </c>
      <c r="F96" s="1">
        <f ca="1">F36+NORMINV(RAND(),0,'Total-Smoothed'!$AG$2)</f>
        <v>-3.4240217838198528E-2</v>
      </c>
      <c r="G96" s="1">
        <f ca="1">G36+NORMINV(RAND(),0,'Total-Smoothed'!$AG$2)</f>
        <v>0.10697295567576887</v>
      </c>
      <c r="H96" s="1">
        <f ca="1">H36+NORMINV(RAND(),0,'Total-Smoothed'!$AG$2)</f>
        <v>-0.14347319729074984</v>
      </c>
      <c r="I96" s="1">
        <f ca="1">I36+NORMINV(RAND(),0,'Total-Smoothed'!$AG$2)</f>
        <v>2.5045553706362796E-2</v>
      </c>
      <c r="J96" s="1">
        <f ca="1">J36+NORMINV(RAND(),0,'Total-Smoothed'!$AG$2)</f>
        <v>0.11962596949224784</v>
      </c>
      <c r="K96" s="1">
        <f ca="1">K36+NORMINV(RAND(),0,'Total-Smoothed'!$AG$2)</f>
        <v>3.0126635906496082E-2</v>
      </c>
      <c r="L96" s="1">
        <f ca="1">L36+NORMINV(RAND(),0,'Total-Smoothed'!$AG$2)</f>
        <v>-8.5463835104295754E-2</v>
      </c>
      <c r="M96" s="1">
        <f ca="1">M36+NORMINV(RAND(),0,'Total-Smoothed'!$AG$2)</f>
        <v>0.65473236959182768</v>
      </c>
      <c r="N96" s="1">
        <f ca="1">N36+NORMINV(RAND(),0,'Total-Smoothed'!$AG$2)</f>
        <v>0.19268264602303023</v>
      </c>
      <c r="O96" s="1">
        <f ca="1">O36+NORMINV(RAND(),0,'Total-Smoothed'!$AG$2)</f>
        <v>1.8190639774162878E-2</v>
      </c>
      <c r="P96" s="1">
        <f ca="1">P36+NORMINV(RAND(),0,'Total-Smoothed'!$AG$2)</f>
        <v>0.36077582579017253</v>
      </c>
      <c r="Q96" s="1">
        <f ca="1">Q36+NORMINV(RAND(),0,'Total-Smoothed'!$AG$2)</f>
        <v>0.65805946209003863</v>
      </c>
      <c r="R96" s="1">
        <f ca="1">R36+NORMINV(RAND(),0,'Total-Smoothed'!$AG$2)</f>
        <v>0.14854164627483449</v>
      </c>
      <c r="S96" s="1">
        <f ca="1">S36+NORMINV(RAND(),0,'Total-Smoothed'!$AG$2)</f>
        <v>-0.13084669657934053</v>
      </c>
      <c r="T96" s="1">
        <f ca="1">T36+NORMINV(RAND(),0,'Total-Smoothed'!$AG$2)</f>
        <v>9.3036058717814452E-2</v>
      </c>
      <c r="U96" s="1">
        <f ca="1">U36+NORMINV(RAND(),0,'Total-Smoothed'!$AG$2)</f>
        <v>7.5857412145298411E-2</v>
      </c>
      <c r="V96" s="1">
        <f ca="1">V36+NORMINV(RAND(),0,'Total-Smoothed'!$AG$2)</f>
        <v>0.98027740918296258</v>
      </c>
      <c r="W96" s="1">
        <f ca="1">W36+NORMINV(RAND(),0,'Total-Smoothed'!$AG$2)</f>
        <v>-9.3320613977597184E-4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-6.1379262939393886E-2</v>
      </c>
      <c r="E97" s="1">
        <f ca="1">E37+NORMINV(RAND(),0,'Total-Smoothed'!$AG$2)</f>
        <v>-7.8053286745140754E-2</v>
      </c>
      <c r="F97" s="1">
        <f ca="1">F37+NORMINV(RAND(),0,'Total-Smoothed'!$AG$2)</f>
        <v>-6.3954033786787254E-2</v>
      </c>
      <c r="G97" s="1">
        <f ca="1">G37+NORMINV(RAND(),0,'Total-Smoothed'!$AG$2)</f>
        <v>-0.11998017999074766</v>
      </c>
      <c r="H97" s="1">
        <f ca="1">H37+NORMINV(RAND(),0,'Total-Smoothed'!$AG$2)</f>
        <v>0.10793848686438444</v>
      </c>
      <c r="I97" s="1">
        <f ca="1">I37+NORMINV(RAND(),0,'Total-Smoothed'!$AG$2)</f>
        <v>7.8002748019213655E-2</v>
      </c>
      <c r="J97" s="1">
        <f ca="1">J37+NORMINV(RAND(),0,'Total-Smoothed'!$AG$2)</f>
        <v>7.8171431030587338E-2</v>
      </c>
      <c r="K97" s="1">
        <f ca="1">K37+NORMINV(RAND(),0,'Total-Smoothed'!$AG$2)</f>
        <v>0.14492127007928904</v>
      </c>
      <c r="L97" s="1">
        <f ca="1">L37+NORMINV(RAND(),0,'Total-Smoothed'!$AG$2)</f>
        <v>-7.5414657977542876E-2</v>
      </c>
      <c r="M97" s="1">
        <f ca="1">M37+NORMINV(RAND(),0,'Total-Smoothed'!$AG$2)</f>
        <v>0.9014573012200976</v>
      </c>
      <c r="N97" s="1">
        <f ca="1">N37+NORMINV(RAND(),0,'Total-Smoothed'!$AG$2)</f>
        <v>0.1567055433382181</v>
      </c>
      <c r="O97" s="1">
        <f ca="1">O37+NORMINV(RAND(),0,'Total-Smoothed'!$AG$2)</f>
        <v>1.1443717370804354</v>
      </c>
      <c r="P97" s="1">
        <f ca="1">P37+NORMINV(RAND(),0,'Total-Smoothed'!$AG$2)</f>
        <v>0.77840462879858807</v>
      </c>
      <c r="Q97" s="1">
        <f ca="1">Q37+NORMINV(RAND(),0,'Total-Smoothed'!$AG$2)</f>
        <v>7.0994072121020504E-2</v>
      </c>
      <c r="R97" s="1">
        <f ca="1">R37+NORMINV(RAND(),0,'Total-Smoothed'!$AG$2)</f>
        <v>0.48840987578984918</v>
      </c>
      <c r="S97" s="1">
        <f ca="1">S37+NORMINV(RAND(),0,'Total-Smoothed'!$AG$2)</f>
        <v>0.16122764069050502</v>
      </c>
      <c r="T97" s="1">
        <f ca="1">T37+NORMINV(RAND(),0,'Total-Smoothed'!$AG$2)</f>
        <v>0.47372750600131014</v>
      </c>
      <c r="U97" s="1">
        <f ca="1">U37+NORMINV(RAND(),0,'Total-Smoothed'!$AG$2)</f>
        <v>0.11215975227580863</v>
      </c>
      <c r="V97" s="1">
        <f ca="1">V37+NORMINV(RAND(),0,'Total-Smoothed'!$AG$2)</f>
        <v>0.30459820438788671</v>
      </c>
      <c r="W97" s="1">
        <f ca="1">W37+NORMINV(RAND(),0,'Total-Smoothed'!$AG$2)</f>
        <v>8.6283672209531662E-2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5.2986362275860649E-2</v>
      </c>
      <c r="E98" s="1">
        <f ca="1">E38+NORMINV(RAND(),0,'Total-Smoothed'!$AG$2)</f>
        <v>-8.9317081568519849E-2</v>
      </c>
      <c r="F98" s="1">
        <f ca="1">F38+NORMINV(RAND(),0,'Total-Smoothed'!$AG$2)</f>
        <v>-1.6361788825968743E-2</v>
      </c>
      <c r="G98" s="1">
        <f ca="1">G38+NORMINV(RAND(),0,'Total-Smoothed'!$AG$2)</f>
        <v>-4.9278102587068343E-2</v>
      </c>
      <c r="H98" s="1">
        <f ca="1">H38+NORMINV(RAND(),0,'Total-Smoothed'!$AG$2)</f>
        <v>-8.1713853031775099E-2</v>
      </c>
      <c r="I98" s="1">
        <f ca="1">I38+NORMINV(RAND(),0,'Total-Smoothed'!$AG$2)</f>
        <v>-0.10588772519276878</v>
      </c>
      <c r="J98" s="1">
        <f ca="1">J38+NORMINV(RAND(),0,'Total-Smoothed'!$AG$2)</f>
        <v>-0.21288357515062148</v>
      </c>
      <c r="K98" s="1">
        <f ca="1">K38+NORMINV(RAND(),0,'Total-Smoothed'!$AG$2)</f>
        <v>0.13202832583116611</v>
      </c>
      <c r="L98" s="1">
        <f ca="1">L38+NORMINV(RAND(),0,'Total-Smoothed'!$AG$2)</f>
        <v>2.5775229494089218E-2</v>
      </c>
      <c r="M98" s="1">
        <f ca="1">M38+NORMINV(RAND(),0,'Total-Smoothed'!$AG$2)</f>
        <v>0.90101985582803257</v>
      </c>
      <c r="N98" s="1">
        <f ca="1">N38+NORMINV(RAND(),0,'Total-Smoothed'!$AG$2)</f>
        <v>0.11935075592161797</v>
      </c>
      <c r="O98" s="1">
        <f ca="1">O38+NORMINV(RAND(),0,'Total-Smoothed'!$AG$2)</f>
        <v>0.59832825230187314</v>
      </c>
      <c r="P98" s="1">
        <f ca="1">P38+NORMINV(RAND(),0,'Total-Smoothed'!$AG$2)</f>
        <v>0.90640778992742377</v>
      </c>
      <c r="Q98" s="1">
        <f ca="1">Q38+NORMINV(RAND(),0,'Total-Smoothed'!$AG$2)</f>
        <v>-8.6063336354425896E-2</v>
      </c>
      <c r="R98" s="1">
        <f ca="1">R38+NORMINV(RAND(),0,'Total-Smoothed'!$AG$2)</f>
        <v>0.47388130801799622</v>
      </c>
      <c r="S98" s="1">
        <f ca="1">S38+NORMINV(RAND(),0,'Total-Smoothed'!$AG$2)</f>
        <v>-4.5623564010001671E-3</v>
      </c>
      <c r="T98" s="1">
        <f ca="1">T38+NORMINV(RAND(),0,'Total-Smoothed'!$AG$2)</f>
        <v>0.3562302609896012</v>
      </c>
      <c r="U98" s="1">
        <f ca="1">U38+NORMINV(RAND(),0,'Total-Smoothed'!$AG$2)</f>
        <v>0.20895353604079536</v>
      </c>
      <c r="V98" s="1">
        <f ca="1">V38+NORMINV(RAND(),0,'Total-Smoothed'!$AG$2)</f>
        <v>0.23377341339778371</v>
      </c>
      <c r="W98" s="1">
        <f ca="1">W38+NORMINV(RAND(),0,'Total-Smoothed'!$AG$2)</f>
        <v>0.2825842116640146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3.4475188976183513E-2</v>
      </c>
      <c r="E99" s="1">
        <f ca="1">E39+NORMINV(RAND(),0,'Total-Smoothed'!$AG$2)</f>
        <v>0.11235674775932519</v>
      </c>
      <c r="F99" s="1">
        <f ca="1">F39+NORMINV(RAND(),0,'Total-Smoothed'!$AG$2)</f>
        <v>-6.5808640060723358E-4</v>
      </c>
      <c r="G99" s="1">
        <f ca="1">G39+NORMINV(RAND(),0,'Total-Smoothed'!$AG$2)</f>
        <v>-0.127602171858853</v>
      </c>
      <c r="H99" s="1">
        <f ca="1">H39+NORMINV(RAND(),0,'Total-Smoothed'!$AG$2)</f>
        <v>8.6874148343895133E-3</v>
      </c>
      <c r="I99" s="1">
        <f ca="1">I39+NORMINV(RAND(),0,'Total-Smoothed'!$AG$2)</f>
        <v>-0.16114563439731017</v>
      </c>
      <c r="J99" s="1">
        <f ca="1">J39+NORMINV(RAND(),0,'Total-Smoothed'!$AG$2)</f>
        <v>-0.10527190964104217</v>
      </c>
      <c r="K99" s="1">
        <f ca="1">K39+NORMINV(RAND(),0,'Total-Smoothed'!$AG$2)</f>
        <v>-1.1890968438359507E-2</v>
      </c>
      <c r="L99" s="1">
        <f ca="1">L39+NORMINV(RAND(),0,'Total-Smoothed'!$AG$2)</f>
        <v>-4.1179536124214669E-2</v>
      </c>
      <c r="M99" s="1">
        <f ca="1">M39+NORMINV(RAND(),0,'Total-Smoothed'!$AG$2)</f>
        <v>0.226650940758752</v>
      </c>
      <c r="N99" s="1">
        <f ca="1">N39+NORMINV(RAND(),0,'Total-Smoothed'!$AG$2)</f>
        <v>4.2160319740046012E-2</v>
      </c>
      <c r="O99" s="1">
        <f ca="1">O39+NORMINV(RAND(),0,'Total-Smoothed'!$AG$2)</f>
        <v>0.93588459752112518</v>
      </c>
      <c r="P99" s="1">
        <f ca="1">P39+NORMINV(RAND(),0,'Total-Smoothed'!$AG$2)</f>
        <v>0.92941529689988733</v>
      </c>
      <c r="Q99" s="1">
        <f ca="1">Q39+NORMINV(RAND(),0,'Total-Smoothed'!$AG$2)</f>
        <v>0.74743403069763692</v>
      </c>
      <c r="R99" s="1">
        <f ca="1">R39+NORMINV(RAND(),0,'Total-Smoothed'!$AG$2)</f>
        <v>0.55084455031290158</v>
      </c>
      <c r="S99" s="1">
        <f ca="1">S39+NORMINV(RAND(),0,'Total-Smoothed'!$AG$2)</f>
        <v>0.1300871894771832</v>
      </c>
      <c r="T99" s="1">
        <f ca="1">T39+NORMINV(RAND(),0,'Total-Smoothed'!$AG$2)</f>
        <v>0.10449287578510427</v>
      </c>
      <c r="U99" s="1">
        <f ca="1">U39+NORMINV(RAND(),0,'Total-Smoothed'!$AG$2)</f>
        <v>0.19655077045448788</v>
      </c>
      <c r="V99" s="1">
        <f ca="1">V39+NORMINV(RAND(),0,'Total-Smoothed'!$AG$2)</f>
        <v>1.0438640410783453</v>
      </c>
      <c r="W99" s="1">
        <f ca="1">W39+NORMINV(RAND(),0,'Total-Smoothed'!$AG$2)</f>
        <v>0.25410455501555357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-6.7978027788738821E-2</v>
      </c>
      <c r="E100" s="1">
        <f ca="1">E40+NORMINV(RAND(),0,'Total-Smoothed'!$AG$2)</f>
        <v>-5.1583697718225963E-2</v>
      </c>
      <c r="F100" s="1">
        <f ca="1">F40+NORMINV(RAND(),0,'Total-Smoothed'!$AG$2)</f>
        <v>-8.5583737259104134E-2</v>
      </c>
      <c r="G100" s="1">
        <f ca="1">G40+NORMINV(RAND(),0,'Total-Smoothed'!$AG$2)</f>
        <v>3.8079982197382733E-2</v>
      </c>
      <c r="H100" s="1">
        <f ca="1">H40+NORMINV(RAND(),0,'Total-Smoothed'!$AG$2)</f>
        <v>7.9209201718660555E-2</v>
      </c>
      <c r="I100" s="1">
        <f ca="1">I40+NORMINV(RAND(),0,'Total-Smoothed'!$AG$2)</f>
        <v>-0.26791587442066433</v>
      </c>
      <c r="J100" s="1">
        <f ca="1">J40+NORMINV(RAND(),0,'Total-Smoothed'!$AG$2)</f>
        <v>3.6564329053687894E-2</v>
      </c>
      <c r="K100" s="1">
        <f ca="1">K40+NORMINV(RAND(),0,'Total-Smoothed'!$AG$2)</f>
        <v>-2.7183226416622477E-2</v>
      </c>
      <c r="L100" s="1">
        <f ca="1">L40+NORMINV(RAND(),0,'Total-Smoothed'!$AG$2)</f>
        <v>3.593334466578392E-2</v>
      </c>
      <c r="M100" s="1">
        <f ca="1">M40+NORMINV(RAND(),0,'Total-Smoothed'!$AG$2)</f>
        <v>0.5857297447596328</v>
      </c>
      <c r="N100" s="1">
        <f ca="1">N40+NORMINV(RAND(),0,'Total-Smoothed'!$AG$2)</f>
        <v>-1.4401501919380676E-2</v>
      </c>
      <c r="O100" s="1">
        <f ca="1">O40+NORMINV(RAND(),0,'Total-Smoothed'!$AG$2)</f>
        <v>0.67038991649277357</v>
      </c>
      <c r="P100" s="1">
        <f ca="1">P40+NORMINV(RAND(),0,'Total-Smoothed'!$AG$2)</f>
        <v>0.16621064710887623</v>
      </c>
      <c r="Q100" s="1">
        <f ca="1">Q40+NORMINV(RAND(),0,'Total-Smoothed'!$AG$2)</f>
        <v>0.87713593916726162</v>
      </c>
      <c r="R100" s="1">
        <f ca="1">R40+NORMINV(RAND(),0,'Total-Smoothed'!$AG$2)</f>
        <v>6.7633642557611368E-2</v>
      </c>
      <c r="S100" s="1">
        <f ca="1">S40+NORMINV(RAND(),0,'Total-Smoothed'!$AG$2)</f>
        <v>0.29553090181785147</v>
      </c>
      <c r="T100" s="1">
        <f ca="1">T40+NORMINV(RAND(),0,'Total-Smoothed'!$AG$2)</f>
        <v>-3.0963095061773624E-3</v>
      </c>
      <c r="U100" s="1">
        <f ca="1">U40+NORMINV(RAND(),0,'Total-Smoothed'!$AG$2)</f>
        <v>0.26156314751387066</v>
      </c>
      <c r="V100" s="1">
        <f ca="1">V40+NORMINV(RAND(),0,'Total-Smoothed'!$AG$2)</f>
        <v>0.80871246660811336</v>
      </c>
      <c r="W100" s="1">
        <f ca="1">W40+NORMINV(RAND(),0,'Total-Smoothed'!$AG$2)</f>
        <v>-0.18441291085991898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-0.1456216569429363</v>
      </c>
      <c r="E101" s="1">
        <f ca="1">E41+NORMINV(RAND(),0,'Total-Smoothed'!$AG$2)</f>
        <v>-6.6191566386737094E-2</v>
      </c>
      <c r="F101" s="1">
        <f ca="1">F41+NORMINV(RAND(),0,'Total-Smoothed'!$AG$2)</f>
        <v>3.3708463625703358E-2</v>
      </c>
      <c r="G101" s="1">
        <f ca="1">G41+NORMINV(RAND(),0,'Total-Smoothed'!$AG$2)</f>
        <v>-4.1715291116873061E-2</v>
      </c>
      <c r="H101" s="1">
        <f ca="1">H41+NORMINV(RAND(),0,'Total-Smoothed'!$AG$2)</f>
        <v>-4.2507781534622292E-2</v>
      </c>
      <c r="I101" s="1">
        <f ca="1">I41+NORMINV(RAND(),0,'Total-Smoothed'!$AG$2)</f>
        <v>0.10236574961031991</v>
      </c>
      <c r="J101" s="1">
        <f ca="1">J41+NORMINV(RAND(),0,'Total-Smoothed'!$AG$2)</f>
        <v>3.783562018828128E-2</v>
      </c>
      <c r="K101" s="1">
        <f ca="1">K41+NORMINV(RAND(),0,'Total-Smoothed'!$AG$2)</f>
        <v>-3.6532194022486308E-2</v>
      </c>
      <c r="L101" s="1">
        <f ca="1">L41+NORMINV(RAND(),0,'Total-Smoothed'!$AG$2)</f>
        <v>-3.202940587711911E-2</v>
      </c>
      <c r="M101" s="1">
        <f ca="1">M41+NORMINV(RAND(),0,'Total-Smoothed'!$AG$2)</f>
        <v>0.86102702655262031</v>
      </c>
      <c r="N101" s="1">
        <f ca="1">N41+NORMINV(RAND(),0,'Total-Smoothed'!$AG$2)</f>
        <v>4.770495812414785E-2</v>
      </c>
      <c r="O101" s="1">
        <f ca="1">O41+NORMINV(RAND(),0,'Total-Smoothed'!$AG$2)</f>
        <v>0.4144051195298718</v>
      </c>
      <c r="P101" s="1">
        <f ca="1">P41+NORMINV(RAND(),0,'Total-Smoothed'!$AG$2)</f>
        <v>-0.16630310268889589</v>
      </c>
      <c r="Q101" s="1">
        <f ca="1">Q41+NORMINV(RAND(),0,'Total-Smoothed'!$AG$2)</f>
        <v>4.2405157260500898E-2</v>
      </c>
      <c r="R101" s="1">
        <f ca="1">R41+NORMINV(RAND(),0,'Total-Smoothed'!$AG$2)</f>
        <v>0.53905642314936875</v>
      </c>
      <c r="S101" s="1">
        <f ca="1">S41+NORMINV(RAND(),0,'Total-Smoothed'!$AG$2)</f>
        <v>-3.2705909500941877E-3</v>
      </c>
      <c r="T101" s="1">
        <f ca="1">T41+NORMINV(RAND(),0,'Total-Smoothed'!$AG$2)</f>
        <v>0.12820017352583146</v>
      </c>
      <c r="U101" s="1">
        <f ca="1">U41+NORMINV(RAND(),0,'Total-Smoothed'!$AG$2)</f>
        <v>0.27162572170065769</v>
      </c>
      <c r="V101" s="1">
        <f ca="1">V41+NORMINV(RAND(),0,'Total-Smoothed'!$AG$2)</f>
        <v>7.243716381689165E-2</v>
      </c>
      <c r="W101" s="1">
        <f ca="1">W41+NORMINV(RAND(),0,'Total-Smoothed'!$AG$2)</f>
        <v>-0.11903262796473862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-0.15517807295319097</v>
      </c>
      <c r="E102" s="1">
        <f ca="1">E42+NORMINV(RAND(),0,'Total-Smoothed'!$AG$2)</f>
        <v>2.4685694129202393E-2</v>
      </c>
      <c r="F102" s="1">
        <f ca="1">F42+NORMINV(RAND(),0,'Total-Smoothed'!$AG$2)</f>
        <v>-5.206102048526641E-2</v>
      </c>
      <c r="G102" s="1">
        <f ca="1">G42+NORMINV(RAND(),0,'Total-Smoothed'!$AG$2)</f>
        <v>4.8123670434707631E-2</v>
      </c>
      <c r="H102" s="1">
        <f ca="1">H42+NORMINV(RAND(),0,'Total-Smoothed'!$AG$2)</f>
        <v>0.16485911668541819</v>
      </c>
      <c r="I102" s="1">
        <f ca="1">I42+NORMINV(RAND(),0,'Total-Smoothed'!$AG$2)</f>
        <v>-0.17942941295084197</v>
      </c>
      <c r="J102" s="1">
        <f ca="1">J42+NORMINV(RAND(),0,'Total-Smoothed'!$AG$2)</f>
        <v>-5.3987719505166176E-2</v>
      </c>
      <c r="K102" s="1">
        <f ca="1">K42+NORMINV(RAND(),0,'Total-Smoothed'!$AG$2)</f>
        <v>0.19202374563076791</v>
      </c>
      <c r="L102" s="1">
        <f ca="1">L42+NORMINV(RAND(),0,'Total-Smoothed'!$AG$2)</f>
        <v>-4.9203822026103516E-2</v>
      </c>
      <c r="M102" s="1">
        <f ca="1">M42+NORMINV(RAND(),0,'Total-Smoothed'!$AG$2)</f>
        <v>1.0195572629898679</v>
      </c>
      <c r="N102" s="1">
        <f ca="1">N42+NORMINV(RAND(),0,'Total-Smoothed'!$AG$2)</f>
        <v>2.1713038238107555E-2</v>
      </c>
      <c r="O102" s="1">
        <f ca="1">O42+NORMINV(RAND(),0,'Total-Smoothed'!$AG$2)</f>
        <v>0.10663020146316869</v>
      </c>
      <c r="P102" s="1">
        <f ca="1">P42+NORMINV(RAND(),0,'Total-Smoothed'!$AG$2)</f>
        <v>1.0811257037938979</v>
      </c>
      <c r="Q102" s="1">
        <f ca="1">Q42+NORMINV(RAND(),0,'Total-Smoothed'!$AG$2)</f>
        <v>0.65637734341115994</v>
      </c>
      <c r="R102" s="1">
        <f ca="1">R42+NORMINV(RAND(),0,'Total-Smoothed'!$AG$2)</f>
        <v>0.19710312845690761</v>
      </c>
      <c r="S102" s="1">
        <f ca="1">S42+NORMINV(RAND(),0,'Total-Smoothed'!$AG$2)</f>
        <v>1.5458162691015541E-2</v>
      </c>
      <c r="T102" s="1">
        <f ca="1">T42+NORMINV(RAND(),0,'Total-Smoothed'!$AG$2)</f>
        <v>0.25631611253489395</v>
      </c>
      <c r="U102" s="1">
        <f ca="1">U42+NORMINV(RAND(),0,'Total-Smoothed'!$AG$2)</f>
        <v>0.31110865228239704</v>
      </c>
      <c r="V102" s="1">
        <f ca="1">V42+NORMINV(RAND(),0,'Total-Smoothed'!$AG$2)</f>
        <v>0.22903612075687174</v>
      </c>
      <c r="W102" s="1">
        <f ca="1">W42+NORMINV(RAND(),0,'Total-Smoothed'!$AG$2)</f>
        <v>-4.6974501229410576E-2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4.0305927386999688E-2</v>
      </c>
      <c r="E103" s="1">
        <f ca="1">E43+NORMINV(RAND(),0,'Total-Smoothed'!$AG$2)</f>
        <v>0.17788601484074257</v>
      </c>
      <c r="F103" s="1">
        <f ca="1">F43+NORMINV(RAND(),0,'Total-Smoothed'!$AG$2)</f>
        <v>4.942131014849694E-2</v>
      </c>
      <c r="G103" s="1">
        <f ca="1">G43+NORMINV(RAND(),0,'Total-Smoothed'!$AG$2)</f>
        <v>-7.2421734234908067E-2</v>
      </c>
      <c r="H103" s="1">
        <f ca="1">H43+NORMINV(RAND(),0,'Total-Smoothed'!$AG$2)</f>
        <v>1.6114895911832502E-2</v>
      </c>
      <c r="I103" s="1">
        <f ca="1">I43+NORMINV(RAND(),0,'Total-Smoothed'!$AG$2)</f>
        <v>0.25996476341875291</v>
      </c>
      <c r="J103" s="1">
        <f ca="1">J43+NORMINV(RAND(),0,'Total-Smoothed'!$AG$2)</f>
        <v>6.240883439348642E-2</v>
      </c>
      <c r="K103" s="1">
        <f ca="1">K43+NORMINV(RAND(),0,'Total-Smoothed'!$AG$2)</f>
        <v>1.1468547368289773E-2</v>
      </c>
      <c r="L103" s="1">
        <f ca="1">L43+NORMINV(RAND(),0,'Total-Smoothed'!$AG$2)</f>
        <v>-1.908965340777492E-2</v>
      </c>
      <c r="M103" s="1">
        <f ca="1">M43+NORMINV(RAND(),0,'Total-Smoothed'!$AG$2)</f>
        <v>-4.0971355021523215E-2</v>
      </c>
      <c r="N103" s="1">
        <f ca="1">N43+NORMINV(RAND(),0,'Total-Smoothed'!$AG$2)</f>
        <v>1.0680129448806301E-2</v>
      </c>
      <c r="O103" s="1">
        <f ca="1">O43+NORMINV(RAND(),0,'Total-Smoothed'!$AG$2)</f>
        <v>0.20373065377792315</v>
      </c>
      <c r="P103" s="1">
        <f ca="1">P43+NORMINV(RAND(),0,'Total-Smoothed'!$AG$2)</f>
        <v>0.29043257082477475</v>
      </c>
      <c r="Q103" s="1">
        <f ca="1">Q43+NORMINV(RAND(),0,'Total-Smoothed'!$AG$2)</f>
        <v>0.32127397177955647</v>
      </c>
      <c r="R103" s="1">
        <f ca="1">R43+NORMINV(RAND(),0,'Total-Smoothed'!$AG$2)</f>
        <v>6.5260188873557806E-2</v>
      </c>
      <c r="S103" s="1">
        <f ca="1">S43+NORMINV(RAND(),0,'Total-Smoothed'!$AG$2)</f>
        <v>2.7982442755054071E-2</v>
      </c>
      <c r="T103" s="1">
        <f ca="1">T43+NORMINV(RAND(),0,'Total-Smoothed'!$AG$2)</f>
        <v>0.23553821304896241</v>
      </c>
      <c r="U103" s="1">
        <f ca="1">U43+NORMINV(RAND(),0,'Total-Smoothed'!$AG$2)</f>
        <v>0.58695557198502157</v>
      </c>
      <c r="V103" s="1">
        <f ca="1">V43+NORMINV(RAND(),0,'Total-Smoothed'!$AG$2)</f>
        <v>-4.9963302038737188E-2</v>
      </c>
      <c r="W103" s="1">
        <f ca="1">W43+NORMINV(RAND(),0,'Total-Smoothed'!$AG$2)</f>
        <v>5.3852029325694911E-2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-0.12571557559571361</v>
      </c>
      <c r="E104" s="1">
        <f ca="1">E44+NORMINV(RAND(),0,'Total-Smoothed'!$AG$2)</f>
        <v>7.0243948001915094E-2</v>
      </c>
      <c r="F104" s="1">
        <f ca="1">F44+NORMINV(RAND(),0,'Total-Smoothed'!$AG$2)</f>
        <v>0.15691284613507822</v>
      </c>
      <c r="G104" s="1">
        <f ca="1">G44+NORMINV(RAND(),0,'Total-Smoothed'!$AG$2)</f>
        <v>-4.9352270204155377E-2</v>
      </c>
      <c r="H104" s="1">
        <f ca="1">H44+NORMINV(RAND(),0,'Total-Smoothed'!$AG$2)</f>
        <v>-3.0517666497961692E-3</v>
      </c>
      <c r="I104" s="1">
        <f ca="1">I44+NORMINV(RAND(),0,'Total-Smoothed'!$AG$2)</f>
        <v>-1.0452695958075575E-4</v>
      </c>
      <c r="J104" s="1">
        <f ca="1">J44+NORMINV(RAND(),0,'Total-Smoothed'!$AG$2)</f>
        <v>0.11069468546553927</v>
      </c>
      <c r="K104" s="1">
        <f ca="1">K44+NORMINV(RAND(),0,'Total-Smoothed'!$AG$2)</f>
        <v>5.9293480203400528E-2</v>
      </c>
      <c r="L104" s="1">
        <f ca="1">L44+NORMINV(RAND(),0,'Total-Smoothed'!$AG$2)</f>
        <v>-5.6861069214241278E-2</v>
      </c>
      <c r="M104" s="1">
        <f ca="1">M44+NORMINV(RAND(),0,'Total-Smoothed'!$AG$2)</f>
        <v>2.8699097590164823E-2</v>
      </c>
      <c r="N104" s="1">
        <f ca="1">N44+NORMINV(RAND(),0,'Total-Smoothed'!$AG$2)</f>
        <v>2.5290638441010472E-2</v>
      </c>
      <c r="O104" s="1">
        <f ca="1">O44+NORMINV(RAND(),0,'Total-Smoothed'!$AG$2)</f>
        <v>0.15936384835016204</v>
      </c>
      <c r="P104" s="1">
        <f ca="1">P44+NORMINV(RAND(),0,'Total-Smoothed'!$AG$2)</f>
        <v>-0.13853797656443367</v>
      </c>
      <c r="Q104" s="1">
        <f ca="1">Q44+NORMINV(RAND(),0,'Total-Smoothed'!$AG$2)</f>
        <v>0.83422198643451062</v>
      </c>
      <c r="R104" s="1">
        <f ca="1">R44+NORMINV(RAND(),0,'Total-Smoothed'!$AG$2)</f>
        <v>1.5549223716175262E-2</v>
      </c>
      <c r="S104" s="1">
        <f ca="1">S44+NORMINV(RAND(),0,'Total-Smoothed'!$AG$2)</f>
        <v>0.45670312772146116</v>
      </c>
      <c r="T104" s="1">
        <f ca="1">T44+NORMINV(RAND(),0,'Total-Smoothed'!$AG$2)</f>
        <v>4.0312517495216332E-2</v>
      </c>
      <c r="U104" s="1">
        <f ca="1">U44+NORMINV(RAND(),0,'Total-Smoothed'!$AG$2)</f>
        <v>0.68539915589023681</v>
      </c>
      <c r="V104" s="1">
        <f ca="1">V44+NORMINV(RAND(),0,'Total-Smoothed'!$AG$2)</f>
        <v>0.68884713058916547</v>
      </c>
      <c r="W104" s="1">
        <f ca="1">W44+NORMINV(RAND(),0,'Total-Smoothed'!$AG$2)</f>
        <v>3.1384577194177941E-2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8.3050686967116621E-2</v>
      </c>
      <c r="E105" s="1">
        <f ca="1">E45+NORMINV(RAND(),0,'Total-Smoothed'!$AG$2)</f>
        <v>0.16868231624916524</v>
      </c>
      <c r="F105" s="1">
        <f ca="1">F45+NORMINV(RAND(),0,'Total-Smoothed'!$AG$2)</f>
        <v>-8.9860083902205318E-2</v>
      </c>
      <c r="G105" s="1">
        <f ca="1">G45+NORMINV(RAND(),0,'Total-Smoothed'!$AG$2)</f>
        <v>0.17439978019384403</v>
      </c>
      <c r="H105" s="1">
        <f ca="1">H45+NORMINV(RAND(),0,'Total-Smoothed'!$AG$2)</f>
        <v>8.7299887954560784E-2</v>
      </c>
      <c r="I105" s="1">
        <f ca="1">I45+NORMINV(RAND(),0,'Total-Smoothed'!$AG$2)</f>
        <v>-3.1794085583669876E-2</v>
      </c>
      <c r="J105" s="1">
        <f ca="1">J45+NORMINV(RAND(),0,'Total-Smoothed'!$AG$2)</f>
        <v>-0.15665771790541164</v>
      </c>
      <c r="K105" s="1">
        <f ca="1">K45+NORMINV(RAND(),0,'Total-Smoothed'!$AG$2)</f>
        <v>9.4370899348645981E-2</v>
      </c>
      <c r="L105" s="1">
        <f ca="1">L45+NORMINV(RAND(),0,'Total-Smoothed'!$AG$2)</f>
        <v>-0.16693831073383211</v>
      </c>
      <c r="M105" s="1">
        <f ca="1">M45+NORMINV(RAND(),0,'Total-Smoothed'!$AG$2)</f>
        <v>6.6357872391083678E-2</v>
      </c>
      <c r="N105" s="1">
        <f ca="1">N45+NORMINV(RAND(),0,'Total-Smoothed'!$AG$2)</f>
        <v>0.15009402949785944</v>
      </c>
      <c r="O105" s="1">
        <f ca="1">O45+NORMINV(RAND(),0,'Total-Smoothed'!$AG$2)</f>
        <v>7.8390786593283773E-2</v>
      </c>
      <c r="P105" s="1">
        <f ca="1">P45+NORMINV(RAND(),0,'Total-Smoothed'!$AG$2)</f>
        <v>0.65977157051875446</v>
      </c>
      <c r="Q105" s="1">
        <f ca="1">Q45+NORMINV(RAND(),0,'Total-Smoothed'!$AG$2)</f>
        <v>0.93824167326872754</v>
      </c>
      <c r="R105" s="1">
        <f ca="1">R45+NORMINV(RAND(),0,'Total-Smoothed'!$AG$2)</f>
        <v>0.13124768040887452</v>
      </c>
      <c r="S105" s="1">
        <f ca="1">S45+NORMINV(RAND(),0,'Total-Smoothed'!$AG$2)</f>
        <v>0.44580901083595487</v>
      </c>
      <c r="T105" s="1">
        <f ca="1">T45+NORMINV(RAND(),0,'Total-Smoothed'!$AG$2)</f>
        <v>-0.10221003375486871</v>
      </c>
      <c r="U105" s="1">
        <f ca="1">U45+NORMINV(RAND(),0,'Total-Smoothed'!$AG$2)</f>
        <v>0.21861244531185359</v>
      </c>
      <c r="V105" s="1">
        <f ca="1">V45+NORMINV(RAND(),0,'Total-Smoothed'!$AG$2)</f>
        <v>0.82718140460657474</v>
      </c>
      <c r="W105" s="1">
        <f ca="1">W45+NORMINV(RAND(),0,'Total-Smoothed'!$AG$2)</f>
        <v>0.14742874612964704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-3.7286130273626081E-2</v>
      </c>
      <c r="E106" s="1">
        <f ca="1">E46+NORMINV(RAND(),0,'Total-Smoothed'!$AG$2)</f>
        <v>9.3771296794514278E-2</v>
      </c>
      <c r="F106" s="1">
        <f ca="1">F46+NORMINV(RAND(),0,'Total-Smoothed'!$AG$2)</f>
        <v>7.1183569608243402E-2</v>
      </c>
      <c r="G106" s="1">
        <f ca="1">G46+NORMINV(RAND(),0,'Total-Smoothed'!$AG$2)</f>
        <v>-0.22946290888120302</v>
      </c>
      <c r="H106" s="1">
        <f ca="1">H46+NORMINV(RAND(),0,'Total-Smoothed'!$AG$2)</f>
        <v>-0.14031836105936096</v>
      </c>
      <c r="I106" s="1">
        <f ca="1">I46+NORMINV(RAND(),0,'Total-Smoothed'!$AG$2)</f>
        <v>-0.13450030918169825</v>
      </c>
      <c r="J106" s="1">
        <f ca="1">J46+NORMINV(RAND(),0,'Total-Smoothed'!$AG$2)</f>
        <v>0.26620838800294699</v>
      </c>
      <c r="K106" s="1">
        <f ca="1">K46+NORMINV(RAND(),0,'Total-Smoothed'!$AG$2)</f>
        <v>0.11356080038785309</v>
      </c>
      <c r="L106" s="1">
        <f ca="1">L46+NORMINV(RAND(),0,'Total-Smoothed'!$AG$2)</f>
        <v>-3.8833569367620183E-2</v>
      </c>
      <c r="M106" s="1">
        <f ca="1">M46+NORMINV(RAND(),0,'Total-Smoothed'!$AG$2)</f>
        <v>0.10374063345595881</v>
      </c>
      <c r="N106" s="1">
        <f ca="1">N46+NORMINV(RAND(),0,'Total-Smoothed'!$AG$2)</f>
        <v>-1.3867577368907764E-3</v>
      </c>
      <c r="O106" s="1">
        <f ca="1">O46+NORMINV(RAND(),0,'Total-Smoothed'!$AG$2)</f>
        <v>2.5844750951015346E-2</v>
      </c>
      <c r="P106" s="1">
        <f ca="1">P46+NORMINV(RAND(),0,'Total-Smoothed'!$AG$2)</f>
        <v>0.36410069273801038</v>
      </c>
      <c r="Q106" s="1">
        <f ca="1">Q46+NORMINV(RAND(),0,'Total-Smoothed'!$AG$2)</f>
        <v>1.2060117879095591</v>
      </c>
      <c r="R106" s="1">
        <f ca="1">R46+NORMINV(RAND(),0,'Total-Smoothed'!$AG$2)</f>
        <v>-4.7021291817266928E-2</v>
      </c>
      <c r="S106" s="1">
        <f ca="1">S46+NORMINV(RAND(),0,'Total-Smoothed'!$AG$2)</f>
        <v>7.7595635999923862E-2</v>
      </c>
      <c r="T106" s="1">
        <f ca="1">T46+NORMINV(RAND(),0,'Total-Smoothed'!$AG$2)</f>
        <v>0.98673722926346952</v>
      </c>
      <c r="U106" s="1">
        <f ca="1">U46+NORMINV(RAND(),0,'Total-Smoothed'!$AG$2)</f>
        <v>0.26952579342945743</v>
      </c>
      <c r="V106" s="1">
        <f ca="1">V46+NORMINV(RAND(),0,'Total-Smoothed'!$AG$2)</f>
        <v>0.95373921914036563</v>
      </c>
      <c r="W106" s="1">
        <f ca="1">W46+NORMINV(RAND(),0,'Total-Smoothed'!$AG$2)</f>
        <v>0.15548997957392313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-4.9100596764979701E-2</v>
      </c>
      <c r="E107" s="1">
        <f ca="1">E47+NORMINV(RAND(),0,'Total-Smoothed'!$AG$2)</f>
        <v>0.22801591213831565</v>
      </c>
      <c r="F107" s="1">
        <f ca="1">F47+NORMINV(RAND(),0,'Total-Smoothed'!$AG$2)</f>
        <v>0.27604894659953977</v>
      </c>
      <c r="G107" s="1">
        <f ca="1">G47+NORMINV(RAND(),0,'Total-Smoothed'!$AG$2)</f>
        <v>-0.11772398334945851</v>
      </c>
      <c r="H107" s="1">
        <f ca="1">H47+NORMINV(RAND(),0,'Total-Smoothed'!$AG$2)</f>
        <v>-5.2878597904894103E-2</v>
      </c>
      <c r="I107" s="1">
        <f ca="1">I47+NORMINV(RAND(),0,'Total-Smoothed'!$AG$2)</f>
        <v>-1.7163077448105968E-2</v>
      </c>
      <c r="J107" s="1">
        <f ca="1">J47+NORMINV(RAND(),0,'Total-Smoothed'!$AG$2)</f>
        <v>2.4762950870224239E-2</v>
      </c>
      <c r="K107" s="1">
        <f ca="1">K47+NORMINV(RAND(),0,'Total-Smoothed'!$AG$2)</f>
        <v>-4.0533220526592598E-2</v>
      </c>
      <c r="L107" s="1">
        <f ca="1">L47+NORMINV(RAND(),0,'Total-Smoothed'!$AG$2)</f>
        <v>0.14963020888486697</v>
      </c>
      <c r="M107" s="1">
        <f ca="1">M47+NORMINV(RAND(),0,'Total-Smoothed'!$AG$2)</f>
        <v>0.54314064971186804</v>
      </c>
      <c r="N107" s="1">
        <f ca="1">N47+NORMINV(RAND(),0,'Total-Smoothed'!$AG$2)</f>
        <v>0.13672262610417613</v>
      </c>
      <c r="O107" s="1">
        <f ca="1">O47+NORMINV(RAND(),0,'Total-Smoothed'!$AG$2)</f>
        <v>0.72166448041275266</v>
      </c>
      <c r="P107" s="1">
        <f ca="1">P47+NORMINV(RAND(),0,'Total-Smoothed'!$AG$2)</f>
        <v>-4.6360764140587395E-2</v>
      </c>
      <c r="Q107" s="1">
        <f ca="1">Q47+NORMINV(RAND(),0,'Total-Smoothed'!$AG$2)</f>
        <v>3.2292652666124876E-2</v>
      </c>
      <c r="R107" s="1">
        <f ca="1">R47+NORMINV(RAND(),0,'Total-Smoothed'!$AG$2)</f>
        <v>3.5772447107051408E-3</v>
      </c>
      <c r="S107" s="1">
        <f ca="1">S47+NORMINV(RAND(),0,'Total-Smoothed'!$AG$2)</f>
        <v>0.57731027438854421</v>
      </c>
      <c r="T107" s="1">
        <f ca="1">T47+NORMINV(RAND(),0,'Total-Smoothed'!$AG$2)</f>
        <v>0.28158082313661492</v>
      </c>
      <c r="U107" s="1">
        <f ca="1">U47+NORMINV(RAND(),0,'Total-Smoothed'!$AG$2)</f>
        <v>0.35273705049323523</v>
      </c>
      <c r="V107" s="1">
        <f ca="1">V47+NORMINV(RAND(),0,'Total-Smoothed'!$AG$2)</f>
        <v>0.14026203248538668</v>
      </c>
      <c r="W107" s="1">
        <f ca="1">W47+NORMINV(RAND(),0,'Total-Smoothed'!$AG$2)</f>
        <v>4.2224845702634219E-2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-2.3907963882291838E-2</v>
      </c>
      <c r="E108" s="1">
        <f ca="1">E48+NORMINV(RAND(),0,'Total-Smoothed'!$AG$2)</f>
        <v>5.4437026206966763E-2</v>
      </c>
      <c r="F108" s="1">
        <f ca="1">F48+NORMINV(RAND(),0,'Total-Smoothed'!$AG$2)</f>
        <v>-3.2779296028491028E-2</v>
      </c>
      <c r="G108" s="1">
        <f ca="1">G48+NORMINV(RAND(),0,'Total-Smoothed'!$AG$2)</f>
        <v>-3.5055896187577054E-2</v>
      </c>
      <c r="H108" s="1">
        <f ca="1">H48+NORMINV(RAND(),0,'Total-Smoothed'!$AG$2)</f>
        <v>9.9192108284518271E-2</v>
      </c>
      <c r="I108" s="1">
        <f ca="1">I48+NORMINV(RAND(),0,'Total-Smoothed'!$AG$2)</f>
        <v>-0.17656461352242456</v>
      </c>
      <c r="J108" s="1">
        <f ca="1">J48+NORMINV(RAND(),0,'Total-Smoothed'!$AG$2)</f>
        <v>-6.9747791269452408E-2</v>
      </c>
      <c r="K108" s="1">
        <f ca="1">K48+NORMINV(RAND(),0,'Total-Smoothed'!$AG$2)</f>
        <v>-0.13226349269392371</v>
      </c>
      <c r="L108" s="1">
        <f ca="1">L48+NORMINV(RAND(),0,'Total-Smoothed'!$AG$2)</f>
        <v>-3.4546411385739481E-2</v>
      </c>
      <c r="M108" s="1">
        <f ca="1">M48+NORMINV(RAND(),0,'Total-Smoothed'!$AG$2)</f>
        <v>0.14130619580051021</v>
      </c>
      <c r="N108" s="1">
        <f ca="1">N48+NORMINV(RAND(),0,'Total-Smoothed'!$AG$2)</f>
        <v>0.20077780449151131</v>
      </c>
      <c r="O108" s="1">
        <f ca="1">O48+NORMINV(RAND(),0,'Total-Smoothed'!$AG$2)</f>
        <v>-4.3801667059598724E-2</v>
      </c>
      <c r="P108" s="1">
        <f ca="1">P48+NORMINV(RAND(),0,'Total-Smoothed'!$AG$2)</f>
        <v>3.0053544959793621E-2</v>
      </c>
      <c r="Q108" s="1">
        <f ca="1">Q48+NORMINV(RAND(),0,'Total-Smoothed'!$AG$2)</f>
        <v>1.1700028334928798</v>
      </c>
      <c r="R108" s="1">
        <f ca="1">R48+NORMINV(RAND(),0,'Total-Smoothed'!$AG$2)</f>
        <v>-5.3816954544049708E-2</v>
      </c>
      <c r="S108" s="1">
        <f ca="1">S48+NORMINV(RAND(),0,'Total-Smoothed'!$AG$2)</f>
        <v>0.41303922707447077</v>
      </c>
      <c r="T108" s="1">
        <f ca="1">T48+NORMINV(RAND(),0,'Total-Smoothed'!$AG$2)</f>
        <v>3.3881656214663998E-2</v>
      </c>
      <c r="U108" s="1">
        <f ca="1">U48+NORMINV(RAND(),0,'Total-Smoothed'!$AG$2)</f>
        <v>0.17199651500648477</v>
      </c>
      <c r="V108" s="1">
        <f ca="1">V48+NORMINV(RAND(),0,'Total-Smoothed'!$AG$2)</f>
        <v>0.26962185513959858</v>
      </c>
      <c r="W108" s="1">
        <f ca="1">W48+NORMINV(RAND(),0,'Total-Smoothed'!$AG$2)</f>
        <v>0.12363537245078066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-3.0795627660920939E-2</v>
      </c>
      <c r="E111" s="1">
        <f ca="1">(E61+0.6*(F61+D61)+0.15*G1)/(1+2*0.6+0.15)</f>
        <v>-7.8736364467672848E-2</v>
      </c>
      <c r="F111" s="1">
        <f ca="1">(F61+0.6*(G61+E61)+0.15*(D61+H61))/(1+2*0.6+2*0.15)</f>
        <v>-6.5666213982259386E-2</v>
      </c>
      <c r="G111" s="1">
        <f t="shared" ref="G111:H126" ca="1" si="10">(G61+0.6*(H61+F61)+0.15*(E61+I61))/(1+2*0.6+2*0.15)</f>
        <v>-5.5732650979014732E-2</v>
      </c>
      <c r="H111" s="1">
        <f ca="1">(H61+0.6*(I61+G61)+0.15*(F61+J61))/(1+2*0.6+2*0.15)</f>
        <v>-7.1625611292927577E-2</v>
      </c>
      <c r="I111" s="1">
        <f t="shared" ref="I111:U126" ca="1" si="11">(I61+0.6*(J61+H61)+0.15*(G61+K61))/(1+2*0.6+2*0.15)</f>
        <v>-1.9341987809442723E-2</v>
      </c>
      <c r="J111" s="1">
        <f t="shared" ca="1" si="11"/>
        <v>4.6418513965460644E-2</v>
      </c>
      <c r="K111" s="1">
        <f t="shared" ca="1" si="11"/>
        <v>0.12410285143015823</v>
      </c>
      <c r="L111" s="1">
        <f t="shared" ca="1" si="11"/>
        <v>0.25820749434628426</v>
      </c>
      <c r="M111" s="1">
        <f t="shared" ca="1" si="11"/>
        <v>0.3531144582445726</v>
      </c>
      <c r="N111" s="1">
        <f t="shared" ca="1" si="11"/>
        <v>0.17341396298105563</v>
      </c>
      <c r="O111" s="1">
        <f t="shared" ca="1" si="11"/>
        <v>3.419224762641844E-2</v>
      </c>
      <c r="P111" s="1">
        <f t="shared" ca="1" si="11"/>
        <v>2.3853025467455304E-2</v>
      </c>
      <c r="Q111" s="1">
        <f t="shared" ca="1" si="11"/>
        <v>1.8217695124397068E-2</v>
      </c>
      <c r="R111" s="1">
        <f t="shared" ca="1" si="11"/>
        <v>2.0886613280579103E-2</v>
      </c>
      <c r="S111" s="1">
        <f t="shared" ca="1" si="11"/>
        <v>0.11645724458189051</v>
      </c>
      <c r="T111" s="1">
        <f t="shared" ca="1" si="11"/>
        <v>0.26584451962542066</v>
      </c>
      <c r="U111" s="1">
        <f t="shared" ca="1" si="11"/>
        <v>0.29069978393658247</v>
      </c>
      <c r="V111" s="1">
        <f ca="1">(V61+0.6*(W61+U61)+0.15*T1)/(1+2*0.6+0.15)</f>
        <v>0.26310754209398096</v>
      </c>
      <c r="W111" s="1">
        <f ca="1">(W61+0.6*(V61)+0.15*U61)/(1+0.6+0.15)</f>
        <v>0.26235054106168487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5.9854768601658767E-2</v>
      </c>
      <c r="E112" s="1">
        <f t="shared" ref="E112:E158" ca="1" si="13">(E62+0.6*(F62+D62)+0.15*G2)/(1+2*0.6+0.15)</f>
        <v>3.8960845946386546E-2</v>
      </c>
      <c r="F112" s="1">
        <f t="shared" ref="F112:U127" ca="1" si="14">(F62+0.6*(G62+E62)+0.15*(D62+H62))/(1+2*0.6+2*0.15)</f>
        <v>-2.5698765938366848E-2</v>
      </c>
      <c r="G112" s="1">
        <f t="shared" ca="1" si="10"/>
        <v>-4.9277546290489041E-2</v>
      </c>
      <c r="H112" s="1">
        <f t="shared" ca="1" si="10"/>
        <v>7.7631882242807414E-3</v>
      </c>
      <c r="I112" s="1">
        <f t="shared" ca="1" si="11"/>
        <v>4.5197749356510865E-2</v>
      </c>
      <c r="J112" s="1">
        <f t="shared" ca="1" si="11"/>
        <v>2.1851222195421613E-2</v>
      </c>
      <c r="K112" s="1">
        <f t="shared" ca="1" si="11"/>
        <v>5.3292649394173386E-2</v>
      </c>
      <c r="L112" s="1">
        <f t="shared" ca="1" si="11"/>
        <v>0.22564306445049648</v>
      </c>
      <c r="M112" s="1">
        <f t="shared" ca="1" si="11"/>
        <v>0.39086693184108856</v>
      </c>
      <c r="N112" s="1">
        <f t="shared" ca="1" si="11"/>
        <v>0.27059857894142836</v>
      </c>
      <c r="O112" s="1">
        <f t="shared" ca="1" si="11"/>
        <v>0.15134091566425142</v>
      </c>
      <c r="P112" s="1">
        <f t="shared" ca="1" si="11"/>
        <v>0.12297893857770652</v>
      </c>
      <c r="Q112" s="1">
        <f t="shared" ca="1" si="11"/>
        <v>9.3372770878992845E-2</v>
      </c>
      <c r="R112" s="1">
        <f t="shared" ca="1" si="11"/>
        <v>4.7251137351454066E-2</v>
      </c>
      <c r="S112" s="1">
        <f t="shared" ca="1" si="11"/>
        <v>4.7010928686530139E-2</v>
      </c>
      <c r="T112" s="1">
        <f t="shared" ca="1" si="11"/>
        <v>8.8051592062718842E-2</v>
      </c>
      <c r="U112" s="1">
        <f t="shared" ca="1" si="11"/>
        <v>0.11685907734776309</v>
      </c>
      <c r="V112" s="1">
        <f t="shared" ref="V112:V158" ca="1" si="15">(V62+0.6*(W62+U62)+0.15*T2)/(1+2*0.6+0.15)</f>
        <v>0.14507246009434621</v>
      </c>
      <c r="W112" s="1">
        <f t="shared" ref="W112:W157" ca="1" si="16">(W62+0.6*(V62)+0.15*U62)/(1+0.6+0.15)</f>
        <v>0.15283704204900425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0.1532428480442769</v>
      </c>
      <c r="E113" s="1">
        <f t="shared" ca="1" si="13"/>
        <v>0.14270757166864603</v>
      </c>
      <c r="F113" s="1">
        <f t="shared" ca="1" si="14"/>
        <v>0.13092895345042571</v>
      </c>
      <c r="G113" s="1">
        <f t="shared" ca="1" si="10"/>
        <v>8.7812604047963649E-2</v>
      </c>
      <c r="H113" s="1">
        <f t="shared" ca="1" si="10"/>
        <v>5.4066711993758676E-2</v>
      </c>
      <c r="I113" s="1">
        <f t="shared" ca="1" si="11"/>
        <v>8.8144032394209287E-2</v>
      </c>
      <c r="J113" s="1">
        <f t="shared" ca="1" si="11"/>
        <v>8.9477996160331849E-2</v>
      </c>
      <c r="K113" s="1">
        <f t="shared" ca="1" si="11"/>
        <v>0.11398952295517102</v>
      </c>
      <c r="L113" s="1">
        <f t="shared" ca="1" si="11"/>
        <v>0.24380407450586347</v>
      </c>
      <c r="M113" s="1">
        <f t="shared" ca="1" si="11"/>
        <v>0.39337644170181668</v>
      </c>
      <c r="N113" s="1">
        <f t="shared" ca="1" si="11"/>
        <v>0.24828884064030876</v>
      </c>
      <c r="O113" s="1">
        <f t="shared" ca="1" si="11"/>
        <v>6.9002671702571572E-2</v>
      </c>
      <c r="P113" s="1">
        <f t="shared" ca="1" si="11"/>
        <v>4.0270373135029803E-3</v>
      </c>
      <c r="Q113" s="1">
        <f t="shared" ca="1" si="11"/>
        <v>-8.5358365969682506E-3</v>
      </c>
      <c r="R113" s="1">
        <f t="shared" ca="1" si="11"/>
        <v>1.0929295902211427E-2</v>
      </c>
      <c r="S113" s="1">
        <f t="shared" ca="1" si="11"/>
        <v>5.308431814770833E-2</v>
      </c>
      <c r="T113" s="1">
        <f t="shared" ca="1" si="11"/>
        <v>0.17716594599614915</v>
      </c>
      <c r="U113" s="1">
        <f t="shared" ca="1" si="11"/>
        <v>0.30834433692017676</v>
      </c>
      <c r="V113" s="1">
        <f t="shared" ca="1" si="15"/>
        <v>0.21983065803113672</v>
      </c>
      <c r="W113" s="1">
        <f t="shared" ca="1" si="16"/>
        <v>0.11256962623209832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-2.7308857949763603E-2</v>
      </c>
      <c r="E114" s="1">
        <f t="shared" ca="1" si="13"/>
        <v>2.4408018462753318E-2</v>
      </c>
      <c r="F114" s="1">
        <f t="shared" ca="1" si="14"/>
        <v>-1.140221255385292E-2</v>
      </c>
      <c r="G114" s="1">
        <f t="shared" ca="1" si="10"/>
        <v>-8.4363771102639096E-2</v>
      </c>
      <c r="H114" s="1">
        <f t="shared" ca="1" si="10"/>
        <v>-0.10034694698330907</v>
      </c>
      <c r="I114" s="1">
        <f t="shared" ca="1" si="11"/>
        <v>-3.2147409772035763E-2</v>
      </c>
      <c r="J114" s="1">
        <f t="shared" ca="1" si="11"/>
        <v>8.9110892374267524E-3</v>
      </c>
      <c r="K114" s="1">
        <f t="shared" ca="1" si="11"/>
        <v>7.1084149064821578E-2</v>
      </c>
      <c r="L114" s="1">
        <f t="shared" ca="1" si="11"/>
        <v>0.26851023720023359</v>
      </c>
      <c r="M114" s="1">
        <f t="shared" ca="1" si="11"/>
        <v>0.47176882759335098</v>
      </c>
      <c r="N114" s="1">
        <f t="shared" ca="1" si="11"/>
        <v>0.32253390303491825</v>
      </c>
      <c r="O114" s="1">
        <f t="shared" ca="1" si="11"/>
        <v>0.13740107762769802</v>
      </c>
      <c r="P114" s="1">
        <f t="shared" ca="1" si="11"/>
        <v>5.7890384746756132E-2</v>
      </c>
      <c r="Q114" s="1">
        <f t="shared" ca="1" si="11"/>
        <v>4.7647947510166697E-2</v>
      </c>
      <c r="R114" s="1">
        <f t="shared" ca="1" si="11"/>
        <v>2.3067934583365764E-2</v>
      </c>
      <c r="S114" s="1">
        <f t="shared" ca="1" si="11"/>
        <v>4.2427548871132502E-2</v>
      </c>
      <c r="T114" s="1">
        <f t="shared" ca="1" si="11"/>
        <v>7.3226839788763362E-2</v>
      </c>
      <c r="U114" s="1">
        <f t="shared" ca="1" si="11"/>
        <v>8.1182799403544392E-2</v>
      </c>
      <c r="V114" s="1">
        <f t="shared" ca="1" si="15"/>
        <v>3.541374358208145E-2</v>
      </c>
      <c r="W114" s="1">
        <f t="shared" ca="1" si="16"/>
        <v>6.7939503181516647E-3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1.0220280031485455E-2</v>
      </c>
      <c r="E115" s="1">
        <f t="shared" ca="1" si="13"/>
        <v>4.3008351121281201E-2</v>
      </c>
      <c r="F115" s="1">
        <f t="shared" ca="1" si="14"/>
        <v>6.0992468087660109E-2</v>
      </c>
      <c r="G115" s="1">
        <f t="shared" ca="1" si="10"/>
        <v>3.0761764993113522E-2</v>
      </c>
      <c r="H115" s="1">
        <f t="shared" ca="1" si="10"/>
        <v>8.1631122131829714E-3</v>
      </c>
      <c r="I115" s="1">
        <f t="shared" ca="1" si="11"/>
        <v>3.1207068555338556E-3</v>
      </c>
      <c r="J115" s="1">
        <f t="shared" ca="1" si="11"/>
        <v>-1.1757554829191223E-2</v>
      </c>
      <c r="K115" s="1">
        <f t="shared" ca="1" si="11"/>
        <v>3.273953264341628E-2</v>
      </c>
      <c r="L115" s="1">
        <f t="shared" ca="1" si="11"/>
        <v>0.2377839278762181</v>
      </c>
      <c r="M115" s="1">
        <f t="shared" ca="1" si="11"/>
        <v>0.44136281368967145</v>
      </c>
      <c r="N115" s="1">
        <f t="shared" ca="1" si="11"/>
        <v>0.36140158525050115</v>
      </c>
      <c r="O115" s="1">
        <f t="shared" ca="1" si="11"/>
        <v>0.22857293057627853</v>
      </c>
      <c r="P115" s="1">
        <f t="shared" ca="1" si="11"/>
        <v>0.10086407664778704</v>
      </c>
      <c r="Q115" s="1">
        <f t="shared" ca="1" si="11"/>
        <v>4.3656913217419782E-2</v>
      </c>
      <c r="R115" s="1">
        <f t="shared" ca="1" si="11"/>
        <v>3.8049593401607344E-2</v>
      </c>
      <c r="S115" s="1">
        <f t="shared" ca="1" si="11"/>
        <v>6.8862704546507572E-2</v>
      </c>
      <c r="T115" s="1">
        <f t="shared" ca="1" si="11"/>
        <v>0.10320213924192227</v>
      </c>
      <c r="U115" s="1">
        <f t="shared" ca="1" si="11"/>
        <v>0.11940085299396237</v>
      </c>
      <c r="V115" s="1">
        <f t="shared" ca="1" si="15"/>
        <v>7.9039090246781532E-2</v>
      </c>
      <c r="W115" s="1">
        <f t="shared" ca="1" si="16"/>
        <v>2.6677155675908209E-2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-6.6895767666067904E-2</v>
      </c>
      <c r="E116" s="1">
        <f t="shared" ca="1" si="13"/>
        <v>-8.3783106811509356E-2</v>
      </c>
      <c r="F116" s="1">
        <f t="shared" ca="1" si="14"/>
        <v>-4.4762018575503541E-2</v>
      </c>
      <c r="G116" s="1">
        <f t="shared" ca="1" si="10"/>
        <v>3.7293223137385187E-2</v>
      </c>
      <c r="H116" s="1">
        <f t="shared" ca="1" si="10"/>
        <v>7.2938682694542914E-2</v>
      </c>
      <c r="I116" s="1">
        <f t="shared" ca="1" si="11"/>
        <v>8.1122339183418796E-2</v>
      </c>
      <c r="J116" s="1">
        <f t="shared" ca="1" si="11"/>
        <v>7.1106119656337813E-2</v>
      </c>
      <c r="K116" s="1">
        <f t="shared" ca="1" si="11"/>
        <v>0.13586925899736937</v>
      </c>
      <c r="L116" s="1">
        <f t="shared" ca="1" si="11"/>
        <v>0.32839087973000092</v>
      </c>
      <c r="M116" s="1">
        <f t="shared" ca="1" si="11"/>
        <v>0.53764970093010722</v>
      </c>
      <c r="N116" s="1">
        <f t="shared" ca="1" si="11"/>
        <v>0.41074146002386192</v>
      </c>
      <c r="O116" s="1">
        <f t="shared" ca="1" si="11"/>
        <v>0.20834174598200059</v>
      </c>
      <c r="P116" s="1">
        <f t="shared" ca="1" si="11"/>
        <v>6.4710196001324771E-2</v>
      </c>
      <c r="Q116" s="1">
        <f t="shared" ca="1" si="11"/>
        <v>-1.3125554066565265E-2</v>
      </c>
      <c r="R116" s="1">
        <f t="shared" ca="1" si="11"/>
        <v>-9.994288762659103E-3</v>
      </c>
      <c r="S116" s="1">
        <f t="shared" ca="1" si="11"/>
        <v>0.10651526013002588</v>
      </c>
      <c r="T116" s="1">
        <f t="shared" ca="1" si="11"/>
        <v>0.26011687217191504</v>
      </c>
      <c r="U116" s="1">
        <f t="shared" ca="1" si="11"/>
        <v>0.21477226196751092</v>
      </c>
      <c r="V116" s="1">
        <f t="shared" ca="1" si="15"/>
        <v>8.5000225640194965E-2</v>
      </c>
      <c r="W116" s="1">
        <f t="shared" ca="1" si="16"/>
        <v>1.4357577675396355E-2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2.8037839770610577E-2</v>
      </c>
      <c r="E117" s="1">
        <f t="shared" ca="1" si="13"/>
        <v>7.4508997948601313E-3</v>
      </c>
      <c r="F117" s="1">
        <f t="shared" ca="1" si="14"/>
        <v>4.1279015668207481E-3</v>
      </c>
      <c r="G117" s="1">
        <f t="shared" ca="1" si="10"/>
        <v>4.8293575396666413E-2</v>
      </c>
      <c r="H117" s="1">
        <f t="shared" ca="1" si="10"/>
        <v>0.10694050280664928</v>
      </c>
      <c r="I117" s="1">
        <f t="shared" ca="1" si="11"/>
        <v>0.1128942747012798</v>
      </c>
      <c r="J117" s="1">
        <f t="shared" ca="1" si="11"/>
        <v>7.051526129784888E-2</v>
      </c>
      <c r="K117" s="1">
        <f t="shared" ca="1" si="11"/>
        <v>0.10176242034678626</v>
      </c>
      <c r="L117" s="1">
        <f t="shared" ca="1" si="11"/>
        <v>0.25425122743122913</v>
      </c>
      <c r="M117" s="1">
        <f t="shared" ca="1" si="11"/>
        <v>0.41973959432287877</v>
      </c>
      <c r="N117" s="1">
        <f t="shared" ca="1" si="11"/>
        <v>0.30055266061103936</v>
      </c>
      <c r="O117" s="1">
        <f t="shared" ca="1" si="11"/>
        <v>0.12738128773698501</v>
      </c>
      <c r="P117" s="1">
        <f t="shared" ca="1" si="11"/>
        <v>4.8334232993939276E-2</v>
      </c>
      <c r="Q117" s="1">
        <f t="shared" ca="1" si="11"/>
        <v>8.6070090727486573E-2</v>
      </c>
      <c r="R117" s="1">
        <f t="shared" ca="1" si="11"/>
        <v>0.17351901259410565</v>
      </c>
      <c r="S117" s="1">
        <f t="shared" ca="1" si="11"/>
        <v>0.27324442414597416</v>
      </c>
      <c r="T117" s="1">
        <f t="shared" ca="1" si="11"/>
        <v>0.31200079038576756</v>
      </c>
      <c r="U117" s="1">
        <f t="shared" ca="1" si="11"/>
        <v>0.24200857755845862</v>
      </c>
      <c r="V117" s="1">
        <f t="shared" ca="1" si="15"/>
        <v>4.0714194277052612E-2</v>
      </c>
      <c r="W117" s="1">
        <f t="shared" ca="1" si="16"/>
        <v>-8.2908000002652887E-2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-7.1972371456839684E-2</v>
      </c>
      <c r="E118" s="1">
        <f t="shared" ca="1" si="13"/>
        <v>-6.3328281457894695E-2</v>
      </c>
      <c r="F118" s="1">
        <f t="shared" ca="1" si="14"/>
        <v>-6.7593165357424628E-2</v>
      </c>
      <c r="G118" s="1">
        <f t="shared" ca="1" si="10"/>
        <v>-4.7246695864990168E-2</v>
      </c>
      <c r="H118" s="1">
        <f t="shared" ca="1" si="10"/>
        <v>-3.5702959516881475E-2</v>
      </c>
      <c r="I118" s="1">
        <f t="shared" ca="1" si="11"/>
        <v>-1.4576143943291802E-2</v>
      </c>
      <c r="J118" s="1">
        <f t="shared" ca="1" si="11"/>
        <v>-3.8547624036220501E-3</v>
      </c>
      <c r="K118" s="1">
        <f t="shared" ca="1" si="11"/>
        <v>6.1430303942748177E-2</v>
      </c>
      <c r="L118" s="1">
        <f t="shared" ca="1" si="11"/>
        <v>0.24099472950637685</v>
      </c>
      <c r="M118" s="1">
        <f t="shared" ca="1" si="11"/>
        <v>0.38654237505037858</v>
      </c>
      <c r="N118" s="1">
        <f t="shared" ca="1" si="11"/>
        <v>0.19272364976296255</v>
      </c>
      <c r="O118" s="1">
        <f t="shared" ca="1" si="11"/>
        <v>-2.9382922035590432E-2</v>
      </c>
      <c r="P118" s="1">
        <f t="shared" ca="1" si="11"/>
        <v>-6.9446406322718604E-2</v>
      </c>
      <c r="Q118" s="1">
        <f t="shared" ca="1" si="11"/>
        <v>-2.257385750886401E-3</v>
      </c>
      <c r="R118" s="1">
        <f t="shared" ca="1" si="11"/>
        <v>6.4818585466094675E-2</v>
      </c>
      <c r="S118" s="1">
        <f t="shared" ca="1" si="11"/>
        <v>0.15158222045526312</v>
      </c>
      <c r="T118" s="1">
        <f t="shared" ca="1" si="11"/>
        <v>0.32937300073970988</v>
      </c>
      <c r="U118" s="1">
        <f t="shared" ca="1" si="11"/>
        <v>0.40264211629031121</v>
      </c>
      <c r="V118" s="1">
        <f t="shared" ca="1" si="15"/>
        <v>0.25244454725240023</v>
      </c>
      <c r="W118" s="1">
        <f t="shared" ca="1" si="16"/>
        <v>0.15305040702610981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-2.6594242891137081E-2</v>
      </c>
      <c r="E119" s="1">
        <f t="shared" ca="1" si="13"/>
        <v>9.8618145567849497E-3</v>
      </c>
      <c r="F119" s="1">
        <f t="shared" ca="1" si="14"/>
        <v>2.1645734644364457E-2</v>
      </c>
      <c r="G119" s="1">
        <f t="shared" ca="1" si="10"/>
        <v>3.7103418999838169E-3</v>
      </c>
      <c r="H119" s="1">
        <f t="shared" ca="1" si="10"/>
        <v>-4.0482644023717108E-3</v>
      </c>
      <c r="I119" s="1">
        <f t="shared" ca="1" si="11"/>
        <v>-3.8839896793939942E-3</v>
      </c>
      <c r="J119" s="1">
        <f t="shared" ca="1" si="11"/>
        <v>-5.3472656064417379E-4</v>
      </c>
      <c r="K119" s="1">
        <f t="shared" ca="1" si="11"/>
        <v>5.5160887492641641E-2</v>
      </c>
      <c r="L119" s="1">
        <f t="shared" ca="1" si="11"/>
        <v>0.25450185724251156</v>
      </c>
      <c r="M119" s="1">
        <f t="shared" ca="1" si="11"/>
        <v>0.41474441798314343</v>
      </c>
      <c r="N119" s="1">
        <f t="shared" ca="1" si="11"/>
        <v>0.20787858256664635</v>
      </c>
      <c r="O119" s="1">
        <f t="shared" ca="1" si="11"/>
        <v>-1.0951984784827572E-2</v>
      </c>
      <c r="P119" s="1">
        <f t="shared" ca="1" si="11"/>
        <v>-7.9636035273156408E-2</v>
      </c>
      <c r="Q119" s="1">
        <f t="shared" ca="1" si="11"/>
        <v>-4.5162584030194283E-2</v>
      </c>
      <c r="R119" s="1">
        <f t="shared" ca="1" si="11"/>
        <v>1.2711137381091775E-2</v>
      </c>
      <c r="S119" s="1">
        <f t="shared" ca="1" si="11"/>
        <v>6.42061939961317E-2</v>
      </c>
      <c r="T119" s="1">
        <f t="shared" ca="1" si="11"/>
        <v>0.15781158897395353</v>
      </c>
      <c r="U119" s="1">
        <f t="shared" ca="1" si="11"/>
        <v>0.22257788742097534</v>
      </c>
      <c r="V119" s="1">
        <f t="shared" ca="1" si="15"/>
        <v>0.12155087850088554</v>
      </c>
      <c r="W119" s="1">
        <f t="shared" ca="1" si="16"/>
        <v>3.5587027054753105E-2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1.5930484464745681E-2</v>
      </c>
      <c r="E120" s="1">
        <f t="shared" ca="1" si="13"/>
        <v>-1.0322949395663987E-2</v>
      </c>
      <c r="F120" s="1">
        <f t="shared" ca="1" si="14"/>
        <v>3.040202635876545E-2</v>
      </c>
      <c r="G120" s="1">
        <f t="shared" ca="1" si="10"/>
        <v>5.3765159304074342E-2</v>
      </c>
      <c r="H120" s="1">
        <f t="shared" ca="1" si="10"/>
        <v>1.3626272279913167E-2</v>
      </c>
      <c r="I120" s="1">
        <f t="shared" ca="1" si="11"/>
        <v>-4.0515169703856824E-2</v>
      </c>
      <c r="J120" s="1">
        <f t="shared" ca="1" si="11"/>
        <v>-7.7878081642669142E-2</v>
      </c>
      <c r="K120" s="1">
        <f t="shared" ca="1" si="11"/>
        <v>-1.8201902618672772E-2</v>
      </c>
      <c r="L120" s="1">
        <f t="shared" ca="1" si="11"/>
        <v>0.20203116488017944</v>
      </c>
      <c r="M120" s="1">
        <f t="shared" ca="1" si="11"/>
        <v>0.42526442701574518</v>
      </c>
      <c r="N120" s="1">
        <f t="shared" ca="1" si="11"/>
        <v>0.29322344899601471</v>
      </c>
      <c r="O120" s="1">
        <f t="shared" ca="1" si="11"/>
        <v>8.5350301290104791E-2</v>
      </c>
      <c r="P120" s="1">
        <f t="shared" ca="1" si="11"/>
        <v>3.8273168980075802E-2</v>
      </c>
      <c r="Q120" s="1">
        <f t="shared" ca="1" si="11"/>
        <v>7.106874518950318E-2</v>
      </c>
      <c r="R120" s="1">
        <f t="shared" ca="1" si="11"/>
        <v>0.13711710160795154</v>
      </c>
      <c r="S120" s="1">
        <f t="shared" ca="1" si="11"/>
        <v>0.30155291406403995</v>
      </c>
      <c r="T120" s="1">
        <f t="shared" ca="1" si="11"/>
        <v>0.45477601134358164</v>
      </c>
      <c r="U120" s="1">
        <f t="shared" ca="1" si="11"/>
        <v>0.35490914687008357</v>
      </c>
      <c r="V120" s="1">
        <f t="shared" ca="1" si="15"/>
        <v>0.15822291954247159</v>
      </c>
      <c r="W120" s="1">
        <f t="shared" ca="1" si="16"/>
        <v>0.10190201714548595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-6.8625230172082871E-2</v>
      </c>
      <c r="E121" s="1">
        <f t="shared" ca="1" si="13"/>
        <v>-1.4474040715551249E-2</v>
      </c>
      <c r="F121" s="1">
        <f t="shared" ca="1" si="14"/>
        <v>4.4342416556501551E-3</v>
      </c>
      <c r="G121" s="1">
        <f t="shared" ca="1" si="10"/>
        <v>1.042495738211853E-2</v>
      </c>
      <c r="H121" s="1">
        <f t="shared" ca="1" si="10"/>
        <v>8.2949081548480495E-3</v>
      </c>
      <c r="I121" s="1">
        <f t="shared" ca="1" si="11"/>
        <v>1.0440130384499983E-2</v>
      </c>
      <c r="J121" s="1">
        <f t="shared" ca="1" si="11"/>
        <v>1.034977005645915E-3</v>
      </c>
      <c r="K121" s="1">
        <f t="shared" ca="1" si="11"/>
        <v>5.4916643470352675E-2</v>
      </c>
      <c r="L121" s="1">
        <f t="shared" ca="1" si="11"/>
        <v>0.23645908021880926</v>
      </c>
      <c r="M121" s="1">
        <f t="shared" ca="1" si="11"/>
        <v>0.41932411883005177</v>
      </c>
      <c r="N121" s="1">
        <f t="shared" ca="1" si="11"/>
        <v>0.24530535044745488</v>
      </c>
      <c r="O121" s="1">
        <f t="shared" ca="1" si="11"/>
        <v>3.6534608844567849E-2</v>
      </c>
      <c r="P121" s="1">
        <f t="shared" ca="1" si="11"/>
        <v>-2.6897670321875473E-2</v>
      </c>
      <c r="Q121" s="1">
        <f t="shared" ca="1" si="11"/>
        <v>-3.9527184279774537E-2</v>
      </c>
      <c r="R121" s="1">
        <f t="shared" ca="1" si="11"/>
        <v>-4.4070746153081472E-2</v>
      </c>
      <c r="S121" s="1">
        <f t="shared" ca="1" si="11"/>
        <v>2.4477393391150785E-2</v>
      </c>
      <c r="T121" s="1">
        <f t="shared" ca="1" si="11"/>
        <v>0.2077066665167811</v>
      </c>
      <c r="U121" s="1">
        <f t="shared" ca="1" si="11"/>
        <v>0.35670639873918752</v>
      </c>
      <c r="V121" s="1">
        <f t="shared" ca="1" si="15"/>
        <v>0.23520246805208592</v>
      </c>
      <c r="W121" s="1">
        <f t="shared" ca="1" si="16"/>
        <v>9.7575411936024509E-2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-1.1036239361674893E-2</v>
      </c>
      <c r="E122" s="1">
        <f t="shared" ca="1" si="13"/>
        <v>-3.1689246998543835E-2</v>
      </c>
      <c r="F122" s="1">
        <f t="shared" ca="1" si="14"/>
        <v>-6.6302576409835348E-2</v>
      </c>
      <c r="G122" s="1">
        <f t="shared" ca="1" si="10"/>
        <v>-7.241455605494504E-2</v>
      </c>
      <c r="H122" s="1">
        <f t="shared" ca="1" si="10"/>
        <v>-1.9712521603657544E-2</v>
      </c>
      <c r="I122" s="1">
        <f t="shared" ca="1" si="11"/>
        <v>7.9623192583768321E-2</v>
      </c>
      <c r="J122" s="1">
        <f t="shared" ca="1" si="11"/>
        <v>0.12843675260460735</v>
      </c>
      <c r="K122" s="1">
        <f t="shared" ca="1" si="11"/>
        <v>0.19210743381925627</v>
      </c>
      <c r="L122" s="1">
        <f t="shared" ca="1" si="11"/>
        <v>0.37510728875975524</v>
      </c>
      <c r="M122" s="1">
        <f t="shared" ca="1" si="11"/>
        <v>0.49395990535237261</v>
      </c>
      <c r="N122" s="1">
        <f t="shared" ca="1" si="11"/>
        <v>0.25635352229916364</v>
      </c>
      <c r="O122" s="1">
        <f t="shared" ca="1" si="11"/>
        <v>5.1267434940441746E-2</v>
      </c>
      <c r="P122" s="1">
        <f t="shared" ca="1" si="11"/>
        <v>2.9986022356834362E-2</v>
      </c>
      <c r="Q122" s="1">
        <f t="shared" ca="1" si="11"/>
        <v>7.8930149250617448E-2</v>
      </c>
      <c r="R122" s="1">
        <f t="shared" ca="1" si="11"/>
        <v>7.2292200183373928E-2</v>
      </c>
      <c r="S122" s="1">
        <f t="shared" ca="1" si="11"/>
        <v>6.2657210799241109E-2</v>
      </c>
      <c r="T122" s="1">
        <f t="shared" ca="1" si="11"/>
        <v>7.2750758055878481E-2</v>
      </c>
      <c r="U122" s="1">
        <f t="shared" ca="1" si="11"/>
        <v>0.10975719059966324</v>
      </c>
      <c r="V122" s="1">
        <f t="shared" ca="1" si="15"/>
        <v>0.10081512720647887</v>
      </c>
      <c r="W122" s="1">
        <f t="shared" ca="1" si="16"/>
        <v>7.5521353861164681E-2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3.4416990632824877E-2</v>
      </c>
      <c r="E123" s="1">
        <f t="shared" ca="1" si="13"/>
        <v>4.1406689832525469E-2</v>
      </c>
      <c r="F123" s="1">
        <f t="shared" ca="1" si="14"/>
        <v>6.6648815650816482E-3</v>
      </c>
      <c r="G123" s="1">
        <f t="shared" ca="1" si="10"/>
        <v>-1.6724346511211862E-2</v>
      </c>
      <c r="H123" s="1">
        <f t="shared" ca="1" si="10"/>
        <v>-1.1658742456803544E-2</v>
      </c>
      <c r="I123" s="1">
        <f t="shared" ca="1" si="11"/>
        <v>-6.035048352721172E-3</v>
      </c>
      <c r="J123" s="1">
        <f t="shared" ca="1" si="11"/>
        <v>-4.011262746657162E-2</v>
      </c>
      <c r="K123" s="1">
        <f t="shared" ca="1" si="11"/>
        <v>4.3264854812178342E-4</v>
      </c>
      <c r="L123" s="1">
        <f t="shared" ca="1" si="11"/>
        <v>0.18263863279051726</v>
      </c>
      <c r="M123" s="1">
        <f t="shared" ca="1" si="11"/>
        <v>0.38061098887667477</v>
      </c>
      <c r="N123" s="1">
        <f t="shared" ca="1" si="11"/>
        <v>0.27048214854637476</v>
      </c>
      <c r="O123" s="1">
        <f t="shared" ca="1" si="11"/>
        <v>8.9008223654997803E-2</v>
      </c>
      <c r="P123" s="1">
        <f t="shared" ca="1" si="11"/>
        <v>1.7938920117812184E-2</v>
      </c>
      <c r="Q123" s="1">
        <f t="shared" ca="1" si="11"/>
        <v>4.5910706979570427E-2</v>
      </c>
      <c r="R123" s="1">
        <f t="shared" ca="1" si="11"/>
        <v>8.2902813995329269E-2</v>
      </c>
      <c r="S123" s="1">
        <f t="shared" ca="1" si="11"/>
        <v>0.12366307035200486</v>
      </c>
      <c r="T123" s="1">
        <f t="shared" ca="1" si="11"/>
        <v>0.12441299639450347</v>
      </c>
      <c r="U123" s="1">
        <f t="shared" ca="1" si="11"/>
        <v>0.10843137932429366</v>
      </c>
      <c r="V123" s="1">
        <f t="shared" ca="1" si="15"/>
        <v>8.5003233941594369E-2</v>
      </c>
      <c r="W123" s="1">
        <f t="shared" ca="1" si="16"/>
        <v>4.6916755528555919E-2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7.6614345851978988E-2</v>
      </c>
      <c r="E124" s="1">
        <f t="shared" ca="1" si="13"/>
        <v>7.1108326036356556E-2</v>
      </c>
      <c r="F124" s="1">
        <f t="shared" ca="1" si="14"/>
        <v>1.5319560967816564E-2</v>
      </c>
      <c r="G124" s="1">
        <f t="shared" ca="1" si="10"/>
        <v>-2.2112700188751843E-2</v>
      </c>
      <c r="H124" s="1">
        <f t="shared" ca="1" si="10"/>
        <v>6.2600042695543298E-3</v>
      </c>
      <c r="I124" s="1">
        <f t="shared" ca="1" si="11"/>
        <v>1.8826291850174308E-2</v>
      </c>
      <c r="J124" s="1">
        <f t="shared" ca="1" si="11"/>
        <v>-2.2713722855343095E-3</v>
      </c>
      <c r="K124" s="1">
        <f t="shared" ca="1" si="11"/>
        <v>8.7786224891423209E-2</v>
      </c>
      <c r="L124" s="1">
        <f t="shared" ca="1" si="11"/>
        <v>0.31181992586878565</v>
      </c>
      <c r="M124" s="1">
        <f t="shared" ca="1" si="11"/>
        <v>0.43371349645554147</v>
      </c>
      <c r="N124" s="1">
        <f t="shared" ca="1" si="11"/>
        <v>0.1717816715154899</v>
      </c>
      <c r="O124" s="1">
        <f t="shared" ca="1" si="11"/>
        <v>-8.7667247463002446E-2</v>
      </c>
      <c r="P124" s="1">
        <f t="shared" ca="1" si="11"/>
        <v>-0.11988213880601332</v>
      </c>
      <c r="Q124" s="1">
        <f t="shared" ca="1" si="11"/>
        <v>-4.7215100798529225E-2</v>
      </c>
      <c r="R124" s="1">
        <f t="shared" ca="1" si="11"/>
        <v>3.0221248401044787E-2</v>
      </c>
      <c r="S124" s="1">
        <f t="shared" ca="1" si="11"/>
        <v>0.13830786413012724</v>
      </c>
      <c r="T124" s="1">
        <f t="shared" ca="1" si="11"/>
        <v>0.21301268908283782</v>
      </c>
      <c r="U124" s="1">
        <f t="shared" ca="1" si="11"/>
        <v>0.18351811286839342</v>
      </c>
      <c r="V124" s="1">
        <f t="shared" ca="1" si="15"/>
        <v>3.9368195356080223E-2</v>
      </c>
      <c r="W124" s="1">
        <f t="shared" ca="1" si="16"/>
        <v>-7.0445755341329463E-2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-2.7955816353212957E-2</v>
      </c>
      <c r="E125" s="1">
        <f t="shared" ca="1" si="13"/>
        <v>2.5139062364382386E-2</v>
      </c>
      <c r="F125" s="1">
        <f t="shared" ca="1" si="14"/>
        <v>5.4757713410421315E-2</v>
      </c>
      <c r="G125" s="1">
        <f t="shared" ca="1" si="10"/>
        <v>6.7562071059592541E-2</v>
      </c>
      <c r="H125" s="1">
        <f t="shared" ca="1" si="10"/>
        <v>5.4164118331379331E-2</v>
      </c>
      <c r="I125" s="1">
        <f t="shared" ca="1" si="11"/>
        <v>9.940888701314953E-5</v>
      </c>
      <c r="J125" s="1">
        <f t="shared" ca="1" si="11"/>
        <v>-1.7397250711335639E-2</v>
      </c>
      <c r="K125" s="1">
        <f t="shared" ca="1" si="11"/>
        <v>0.10923950976395753</v>
      </c>
      <c r="L125" s="1">
        <f t="shared" ca="1" si="11"/>
        <v>0.37512554270226234</v>
      </c>
      <c r="M125" s="1">
        <f t="shared" ca="1" si="11"/>
        <v>0.52792088744776677</v>
      </c>
      <c r="N125" s="1">
        <f t="shared" ca="1" si="11"/>
        <v>0.32508543439672022</v>
      </c>
      <c r="O125" s="1">
        <f t="shared" ca="1" si="11"/>
        <v>0.10410661223459487</v>
      </c>
      <c r="P125" s="1">
        <f t="shared" ca="1" si="11"/>
        <v>-6.2952267060957922E-3</v>
      </c>
      <c r="Q125" s="1">
        <f t="shared" ca="1" si="11"/>
        <v>-8.9097274244269598E-3</v>
      </c>
      <c r="R125" s="1">
        <f t="shared" ca="1" si="11"/>
        <v>-2.5153321301779009E-3</v>
      </c>
      <c r="S125" s="1">
        <f t="shared" ca="1" si="11"/>
        <v>6.912860410231822E-2</v>
      </c>
      <c r="T125" s="1">
        <f t="shared" ca="1" si="11"/>
        <v>0.15280502793782874</v>
      </c>
      <c r="U125" s="1">
        <f t="shared" ca="1" si="11"/>
        <v>0.1025610536838287</v>
      </c>
      <c r="V125" s="1">
        <f t="shared" ca="1" si="15"/>
        <v>-1.3152704438654319E-2</v>
      </c>
      <c r="W125" s="1">
        <f t="shared" ca="1" si="16"/>
        <v>-6.4300102314942195E-2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0.13643293622835248</v>
      </c>
      <c r="E126" s="1">
        <f t="shared" ca="1" si="13"/>
        <v>9.2978937030006717E-2</v>
      </c>
      <c r="F126" s="1">
        <f t="shared" ca="1" si="14"/>
        <v>4.9304493630340909E-2</v>
      </c>
      <c r="G126" s="1">
        <f t="shared" ca="1" si="10"/>
        <v>9.133431030807276E-4</v>
      </c>
      <c r="H126" s="1">
        <f t="shared" ca="1" si="10"/>
        <v>-1.0739947391997517E-2</v>
      </c>
      <c r="I126" s="1">
        <f t="shared" ca="1" si="11"/>
        <v>1.0610376288383424E-2</v>
      </c>
      <c r="J126" s="1">
        <f t="shared" ca="1" si="11"/>
        <v>3.8377383155413683E-2</v>
      </c>
      <c r="K126" s="1">
        <f t="shared" ca="1" si="11"/>
        <v>9.7071006728197906E-2</v>
      </c>
      <c r="L126" s="1">
        <f t="shared" ca="1" si="11"/>
        <v>0.27489869629610564</v>
      </c>
      <c r="M126" s="1">
        <f t="shared" ca="1" si="11"/>
        <v>0.41932428813002909</v>
      </c>
      <c r="N126" s="1">
        <f t="shared" ca="1" si="11"/>
        <v>0.24991780758154988</v>
      </c>
      <c r="O126" s="1">
        <f t="shared" ca="1" si="11"/>
        <v>6.7914443599807361E-2</v>
      </c>
      <c r="P126" s="1">
        <f t="shared" ca="1" si="11"/>
        <v>8.1286660586353088E-2</v>
      </c>
      <c r="Q126" s="1">
        <f t="shared" ca="1" si="11"/>
        <v>0.15281724078499992</v>
      </c>
      <c r="R126" s="1">
        <f t="shared" ca="1" si="11"/>
        <v>0.18424002978749168</v>
      </c>
      <c r="S126" s="1">
        <f t="shared" ca="1" si="11"/>
        <v>0.26969870972007859</v>
      </c>
      <c r="T126" s="1">
        <f t="shared" ca="1" si="11"/>
        <v>0.4107316922681199</v>
      </c>
      <c r="U126" s="1">
        <f t="shared" ca="1" si="11"/>
        <v>0.45689188910315215</v>
      </c>
      <c r="V126" s="1">
        <f t="shared" ca="1" si="15"/>
        <v>0.30616454843100532</v>
      </c>
      <c r="W126" s="1">
        <f t="shared" ca="1" si="16"/>
        <v>0.20368157130934192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4.067114236721233E-2</v>
      </c>
      <c r="E127" s="1">
        <f t="shared" ca="1" si="13"/>
        <v>9.1470188610712141E-2</v>
      </c>
      <c r="F127" s="1">
        <f t="shared" ca="1" si="14"/>
        <v>0.13582061554474104</v>
      </c>
      <c r="G127" s="1">
        <f t="shared" ca="1" si="14"/>
        <v>0.12567789615257677</v>
      </c>
      <c r="H127" s="1">
        <f t="shared" ca="1" si="14"/>
        <v>7.5076897348058197E-2</v>
      </c>
      <c r="I127" s="1">
        <f t="shared" ca="1" si="14"/>
        <v>3.5602155206699002E-2</v>
      </c>
      <c r="J127" s="1">
        <f t="shared" ca="1" si="14"/>
        <v>7.6133544377907552E-3</v>
      </c>
      <c r="K127" s="1">
        <f t="shared" ca="1" si="14"/>
        <v>5.0358160940792839E-2</v>
      </c>
      <c r="L127" s="1">
        <f t="shared" ca="1" si="14"/>
        <v>0.23202626136378521</v>
      </c>
      <c r="M127" s="1">
        <f t="shared" ca="1" si="14"/>
        <v>0.42746911240666841</v>
      </c>
      <c r="N127" s="1">
        <f t="shared" ca="1" si="14"/>
        <v>0.2899371068450538</v>
      </c>
      <c r="O127" s="1">
        <f t="shared" ca="1" si="14"/>
        <v>0.10657164854605386</v>
      </c>
      <c r="P127" s="1">
        <f t="shared" ca="1" si="14"/>
        <v>5.6812842772295161E-2</v>
      </c>
      <c r="Q127" s="1">
        <f t="shared" ca="1" si="14"/>
        <v>-2.4717338709901366E-3</v>
      </c>
      <c r="R127" s="1">
        <f t="shared" ca="1" si="14"/>
        <v>-7.2424973635833917E-2</v>
      </c>
      <c r="S127" s="1">
        <f t="shared" ca="1" si="14"/>
        <v>-5.1565995703348799E-2</v>
      </c>
      <c r="T127" s="1">
        <f t="shared" ca="1" si="14"/>
        <v>1.8167003975450135E-2</v>
      </c>
      <c r="U127" s="1">
        <f t="shared" ca="1" si="14"/>
        <v>6.5815893708831813E-2</v>
      </c>
      <c r="V127" s="1">
        <f t="shared" ca="1" si="15"/>
        <v>5.5330613055148636E-2</v>
      </c>
      <c r="W127" s="1">
        <f t="shared" ca="1" si="16"/>
        <v>4.2478043911390727E-2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-3.39909203768732E-2</v>
      </c>
      <c r="E128" s="1">
        <f t="shared" ca="1" si="13"/>
        <v>9.6231661316349502E-3</v>
      </c>
      <c r="F128" s="1">
        <f t="shared" ref="F128:U143" ca="1" si="17">(F78+0.6*(G78+E78)+0.15*(D78+H78))/(1+2*0.6+2*0.15)</f>
        <v>3.848583394030889E-2</v>
      </c>
      <c r="G128" s="1">
        <f t="shared" ca="1" si="17"/>
        <v>2.4725235558539903E-2</v>
      </c>
      <c r="H128" s="1">
        <f t="shared" ca="1" si="17"/>
        <v>-5.2311431904588648E-4</v>
      </c>
      <c r="I128" s="1">
        <f t="shared" ca="1" si="17"/>
        <v>-1.6539416057186833E-2</v>
      </c>
      <c r="J128" s="1">
        <f t="shared" ca="1" si="17"/>
        <v>2.3759084661743379E-2</v>
      </c>
      <c r="K128" s="1">
        <f t="shared" ca="1" si="17"/>
        <v>9.5996176639153649E-2</v>
      </c>
      <c r="L128" s="1">
        <f t="shared" ca="1" si="17"/>
        <v>0.27900059181566073</v>
      </c>
      <c r="M128" s="1">
        <f t="shared" ca="1" si="17"/>
        <v>0.48163702757118571</v>
      </c>
      <c r="N128" s="1">
        <f t="shared" ca="1" si="17"/>
        <v>0.36841093883297937</v>
      </c>
      <c r="O128" s="1">
        <f t="shared" ca="1" si="17"/>
        <v>0.16302438455110893</v>
      </c>
      <c r="P128" s="1">
        <f t="shared" ca="1" si="17"/>
        <v>5.7884246539458471E-2</v>
      </c>
      <c r="Q128" s="1">
        <f t="shared" ca="1" si="17"/>
        <v>4.5932140126344362E-2</v>
      </c>
      <c r="R128" s="1">
        <f t="shared" ca="1" si="17"/>
        <v>4.7520976591207222E-2</v>
      </c>
      <c r="S128" s="1">
        <f t="shared" ca="1" si="17"/>
        <v>4.9952849485088976E-2</v>
      </c>
      <c r="T128" s="1">
        <f t="shared" ca="1" si="17"/>
        <v>3.5668216344609906E-2</v>
      </c>
      <c r="U128" s="1">
        <f t="shared" ca="1" si="17"/>
        <v>2.6857279707770847E-2</v>
      </c>
      <c r="V128" s="1">
        <f t="shared" ca="1" si="15"/>
        <v>4.5438233228323043E-2</v>
      </c>
      <c r="W128" s="1">
        <f t="shared" ca="1" si="16"/>
        <v>4.3941274498716223E-2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2.4615514681773965E-2</v>
      </c>
      <c r="E129" s="1">
        <f t="shared" ca="1" si="13"/>
        <v>1.5163639430196586E-2</v>
      </c>
      <c r="F129" s="1">
        <f t="shared" ca="1" si="17"/>
        <v>-2.5200109982638795E-2</v>
      </c>
      <c r="G129" s="1">
        <f t="shared" ca="1" si="17"/>
        <v>-4.0787839681756262E-2</v>
      </c>
      <c r="H129" s="1">
        <f t="shared" ca="1" si="17"/>
        <v>-1.1331083231714247E-2</v>
      </c>
      <c r="I129" s="1">
        <f t="shared" ca="1" si="17"/>
        <v>-4.6418961623703155E-3</v>
      </c>
      <c r="J129" s="1">
        <f t="shared" ca="1" si="17"/>
        <v>3.3342975260553208E-2</v>
      </c>
      <c r="K129" s="1">
        <f t="shared" ca="1" si="17"/>
        <v>0.13392871560936315</v>
      </c>
      <c r="L129" s="1">
        <f t="shared" ca="1" si="17"/>
        <v>0.28904291772251878</v>
      </c>
      <c r="M129" s="1">
        <f t="shared" ca="1" si="17"/>
        <v>0.41577656014873121</v>
      </c>
      <c r="N129" s="1">
        <f t="shared" ca="1" si="17"/>
        <v>0.23948797946683822</v>
      </c>
      <c r="O129" s="1">
        <f t="shared" ca="1" si="17"/>
        <v>7.4657343195858664E-2</v>
      </c>
      <c r="P129" s="1">
        <f t="shared" ca="1" si="17"/>
        <v>7.4648977157091342E-3</v>
      </c>
      <c r="Q129" s="1">
        <f t="shared" ca="1" si="17"/>
        <v>1.4976219429025286E-2</v>
      </c>
      <c r="R129" s="1">
        <f t="shared" ca="1" si="17"/>
        <v>5.4907327739571951E-2</v>
      </c>
      <c r="S129" s="1">
        <f t="shared" ca="1" si="17"/>
        <v>0.13254170735439358</v>
      </c>
      <c r="T129" s="1">
        <f t="shared" ca="1" si="17"/>
        <v>0.2517718790718716</v>
      </c>
      <c r="U129" s="1">
        <f t="shared" ca="1" si="17"/>
        <v>0.31475737610651583</v>
      </c>
      <c r="V129" s="1">
        <f t="shared" ca="1" si="15"/>
        <v>0.21115419498833066</v>
      </c>
      <c r="W129" s="1">
        <f t="shared" ca="1" si="16"/>
        <v>0.1020966834112894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-4.1314844400996788E-2</v>
      </c>
      <c r="E130" s="1">
        <f t="shared" ca="1" si="13"/>
        <v>-2.0159668345097448E-3</v>
      </c>
      <c r="F130" s="1">
        <f t="shared" ca="1" si="17"/>
        <v>1.4811555981845654E-2</v>
      </c>
      <c r="G130" s="1">
        <f t="shared" ca="1" si="17"/>
        <v>3.7939878002780522E-2</v>
      </c>
      <c r="H130" s="1">
        <f t="shared" ca="1" si="17"/>
        <v>8.7107788167320441E-2</v>
      </c>
      <c r="I130" s="1">
        <f t="shared" ca="1" si="17"/>
        <v>0.10989545608231435</v>
      </c>
      <c r="J130" s="1">
        <f t="shared" ca="1" si="17"/>
        <v>4.9121450349661241E-2</v>
      </c>
      <c r="K130" s="1">
        <f t="shared" ca="1" si="17"/>
        <v>4.5513478013579273E-2</v>
      </c>
      <c r="L130" s="1">
        <f t="shared" ca="1" si="17"/>
        <v>0.21990816933444904</v>
      </c>
      <c r="M130" s="1">
        <f t="shared" ca="1" si="17"/>
        <v>0.38853382654714785</v>
      </c>
      <c r="N130" s="1">
        <f t="shared" ca="1" si="17"/>
        <v>0.26090407266007681</v>
      </c>
      <c r="O130" s="1">
        <f t="shared" ca="1" si="17"/>
        <v>0.12804037847489308</v>
      </c>
      <c r="P130" s="1">
        <f t="shared" ca="1" si="17"/>
        <v>3.8310194267476512E-2</v>
      </c>
      <c r="Q130" s="1">
        <f t="shared" ca="1" si="17"/>
        <v>-7.2798538413364226E-3</v>
      </c>
      <c r="R130" s="1">
        <f t="shared" ca="1" si="17"/>
        <v>1.3809047445522415E-2</v>
      </c>
      <c r="S130" s="1">
        <f t="shared" ca="1" si="17"/>
        <v>2.665679976798721E-2</v>
      </c>
      <c r="T130" s="1">
        <f t="shared" ca="1" si="17"/>
        <v>6.0003689380303038E-2</v>
      </c>
      <c r="U130" s="1">
        <f t="shared" ca="1" si="17"/>
        <v>7.7724396501192256E-2</v>
      </c>
      <c r="V130" s="1">
        <f t="shared" ca="1" si="15"/>
        <v>3.6801747243885109E-2</v>
      </c>
      <c r="W130" s="1">
        <f t="shared" ca="1" si="16"/>
        <v>2.0713616420284353E-2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3.7445698176522144E-2</v>
      </c>
      <c r="E131" s="1">
        <f t="shared" ca="1" si="13"/>
        <v>3.4746649169252311E-2</v>
      </c>
      <c r="F131" s="1">
        <f t="shared" ca="1" si="17"/>
        <v>4.0100787584022669E-2</v>
      </c>
      <c r="G131" s="1">
        <f t="shared" ca="1" si="17"/>
        <v>8.4101100993951045E-2</v>
      </c>
      <c r="H131" s="1">
        <f t="shared" ca="1" si="17"/>
        <v>0.10525127287100904</v>
      </c>
      <c r="I131" s="1">
        <f t="shared" ca="1" si="17"/>
        <v>7.1216219494754013E-2</v>
      </c>
      <c r="J131" s="1">
        <f t="shared" ca="1" si="17"/>
        <v>4.0400547119822619E-2</v>
      </c>
      <c r="K131" s="1">
        <f t="shared" ca="1" si="17"/>
        <v>7.8404439488141575E-2</v>
      </c>
      <c r="L131" s="1">
        <f t="shared" ca="1" si="17"/>
        <v>0.24807209808468195</v>
      </c>
      <c r="M131" s="1">
        <f t="shared" ca="1" si="17"/>
        <v>0.43158190356681203</v>
      </c>
      <c r="N131" s="1">
        <f t="shared" ca="1" si="17"/>
        <v>0.30943680907548099</v>
      </c>
      <c r="O131" s="1">
        <f t="shared" ca="1" si="17"/>
        <v>0.1558388829593351</v>
      </c>
      <c r="P131" s="1">
        <f t="shared" ca="1" si="17"/>
        <v>5.1301229016440165E-2</v>
      </c>
      <c r="Q131" s="1">
        <f t="shared" ca="1" si="17"/>
        <v>-7.1413564359351948E-3</v>
      </c>
      <c r="R131" s="1">
        <f t="shared" ca="1" si="17"/>
        <v>1.7779988346173919E-3</v>
      </c>
      <c r="S131" s="1">
        <f t="shared" ca="1" si="17"/>
        <v>5.3501403966467319E-2</v>
      </c>
      <c r="T131" s="1">
        <f t="shared" ca="1" si="17"/>
        <v>0.11944273229463416</v>
      </c>
      <c r="U131" s="1">
        <f t="shared" ca="1" si="17"/>
        <v>0.21133617458260551</v>
      </c>
      <c r="V131" s="1">
        <f t="shared" ca="1" si="15"/>
        <v>0.18737339667316133</v>
      </c>
      <c r="W131" s="1">
        <f t="shared" ca="1" si="16"/>
        <v>0.15036574307912337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7.3227380391869518E-2</v>
      </c>
      <c r="E132" s="1">
        <f t="shared" ca="1" si="13"/>
        <v>6.4102962437117494E-2</v>
      </c>
      <c r="F132" s="1">
        <f t="shared" ca="1" si="17"/>
        <v>8.8436893280604903E-2</v>
      </c>
      <c r="G132" s="1">
        <f t="shared" ca="1" si="17"/>
        <v>9.900896851685384E-2</v>
      </c>
      <c r="H132" s="1">
        <f t="shared" ca="1" si="17"/>
        <v>9.0202436660382815E-2</v>
      </c>
      <c r="I132" s="1">
        <f t="shared" ca="1" si="17"/>
        <v>7.7430656807215198E-2</v>
      </c>
      <c r="J132" s="1">
        <f t="shared" ca="1" si="17"/>
        <v>3.8746346429246459E-2</v>
      </c>
      <c r="K132" s="1">
        <f t="shared" ca="1" si="17"/>
        <v>7.610470229302993E-2</v>
      </c>
      <c r="L132" s="1">
        <f t="shared" ca="1" si="17"/>
        <v>0.24283630340136861</v>
      </c>
      <c r="M132" s="1">
        <f t="shared" ca="1" si="17"/>
        <v>0.38211877191590715</v>
      </c>
      <c r="N132" s="1">
        <f t="shared" ca="1" si="17"/>
        <v>0.23915295341320625</v>
      </c>
      <c r="O132" s="1">
        <f t="shared" ca="1" si="17"/>
        <v>8.1536270396852295E-2</v>
      </c>
      <c r="P132" s="1">
        <f t="shared" ca="1" si="17"/>
        <v>-3.6289549408566437E-3</v>
      </c>
      <c r="Q132" s="1">
        <f t="shared" ca="1" si="17"/>
        <v>7.7763616982237747E-3</v>
      </c>
      <c r="R132" s="1">
        <f t="shared" ca="1" si="17"/>
        <v>0.1075599680068472</v>
      </c>
      <c r="S132" s="1">
        <f t="shared" ca="1" si="17"/>
        <v>0.13275537744315508</v>
      </c>
      <c r="T132" s="1">
        <f t="shared" ca="1" si="17"/>
        <v>7.8465768363931113E-2</v>
      </c>
      <c r="U132" s="1">
        <f t="shared" ca="1" si="17"/>
        <v>5.339241502662663E-2</v>
      </c>
      <c r="V132" s="1">
        <f t="shared" ca="1" si="15"/>
        <v>5.6749737111351319E-2</v>
      </c>
      <c r="W132" s="1">
        <f t="shared" ca="1" si="16"/>
        <v>2.4958273958191429E-2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-4.6039688818652558E-2</v>
      </c>
      <c r="E133" s="1">
        <f t="shared" ca="1" si="13"/>
        <v>-2.2986169162594664E-2</v>
      </c>
      <c r="F133" s="1">
        <f t="shared" ca="1" si="17"/>
        <v>-3.6390967526108126E-2</v>
      </c>
      <c r="G133" s="1">
        <f t="shared" ca="1" si="17"/>
        <v>-2.0899633000817746E-2</v>
      </c>
      <c r="H133" s="1">
        <f t="shared" ca="1" si="17"/>
        <v>1.1587634787740528E-2</v>
      </c>
      <c r="I133" s="1">
        <f t="shared" ca="1" si="17"/>
        <v>1.2569950293856717E-2</v>
      </c>
      <c r="J133" s="1">
        <f t="shared" ca="1" si="17"/>
        <v>-5.2231395987106773E-3</v>
      </c>
      <c r="K133" s="1">
        <f t="shared" ca="1" si="17"/>
        <v>0.1020817349397249</v>
      </c>
      <c r="L133" s="1">
        <f t="shared" ca="1" si="17"/>
        <v>0.28254094168626459</v>
      </c>
      <c r="M133" s="1">
        <f t="shared" ca="1" si="17"/>
        <v>0.4452919008045001</v>
      </c>
      <c r="N133" s="1">
        <f t="shared" ca="1" si="17"/>
        <v>0.36188670633355591</v>
      </c>
      <c r="O133" s="1">
        <f t="shared" ca="1" si="17"/>
        <v>0.22242473550098207</v>
      </c>
      <c r="P133" s="1">
        <f t="shared" ca="1" si="17"/>
        <v>9.3033390702405655E-2</v>
      </c>
      <c r="Q133" s="1">
        <f t="shared" ca="1" si="17"/>
        <v>4.8816335890131048E-2</v>
      </c>
      <c r="R133" s="1">
        <f t="shared" ca="1" si="17"/>
        <v>3.7206748823765533E-2</v>
      </c>
      <c r="S133" s="1">
        <f t="shared" ca="1" si="17"/>
        <v>5.2324576201483966E-2</v>
      </c>
      <c r="T133" s="1">
        <f t="shared" ca="1" si="17"/>
        <v>6.9269405101434006E-2</v>
      </c>
      <c r="U133" s="1">
        <f t="shared" ca="1" si="17"/>
        <v>5.1442629846838742E-2</v>
      </c>
      <c r="V133" s="1">
        <f t="shared" ca="1" si="15"/>
        <v>-1.5229876269037424E-2</v>
      </c>
      <c r="W133" s="1">
        <f t="shared" ca="1" si="16"/>
        <v>-2.6660121596615793E-2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3.3634525312695313E-2</v>
      </c>
      <c r="E134" s="1">
        <f t="shared" ca="1" si="13"/>
        <v>1.9822756554432792E-2</v>
      </c>
      <c r="F134" s="1">
        <f t="shared" ca="1" si="17"/>
        <v>4.4410569501280861E-3</v>
      </c>
      <c r="G134" s="1">
        <f t="shared" ca="1" si="17"/>
        <v>4.0352539593957581E-3</v>
      </c>
      <c r="H134" s="1">
        <f t="shared" ca="1" si="17"/>
        <v>5.0775028076799192E-2</v>
      </c>
      <c r="I134" s="1">
        <f t="shared" ca="1" si="17"/>
        <v>8.772885447645272E-2</v>
      </c>
      <c r="J134" s="1">
        <f t="shared" ca="1" si="17"/>
        <v>0.10603594396739224</v>
      </c>
      <c r="K134" s="1">
        <f t="shared" ca="1" si="17"/>
        <v>0.1600165988703654</v>
      </c>
      <c r="L134" s="1">
        <f t="shared" ca="1" si="17"/>
        <v>0.34535505405340061</v>
      </c>
      <c r="M134" s="1">
        <f t="shared" ca="1" si="17"/>
        <v>0.45221854751492724</v>
      </c>
      <c r="N134" s="1">
        <f t="shared" ca="1" si="17"/>
        <v>0.21882631863094498</v>
      </c>
      <c r="O134" s="1">
        <f t="shared" ca="1" si="17"/>
        <v>6.7273996644759415E-3</v>
      </c>
      <c r="P134" s="1">
        <f t="shared" ca="1" si="17"/>
        <v>-2.7344404169609204E-2</v>
      </c>
      <c r="Q134" s="1">
        <f t="shared" ca="1" si="17"/>
        <v>1.0924988094675214E-2</v>
      </c>
      <c r="R134" s="1">
        <f t="shared" ca="1" si="17"/>
        <v>5.4446719163325177E-2</v>
      </c>
      <c r="S134" s="1">
        <f t="shared" ca="1" si="17"/>
        <v>0.10913027741356056</v>
      </c>
      <c r="T134" s="1">
        <f t="shared" ca="1" si="17"/>
        <v>0.10448430215243946</v>
      </c>
      <c r="U134" s="1">
        <f t="shared" ca="1" si="17"/>
        <v>5.9019777782268898E-2</v>
      </c>
      <c r="V134" s="1">
        <f t="shared" ca="1" si="15"/>
        <v>-1.6409053204127851E-3</v>
      </c>
      <c r="W134" s="1">
        <f t="shared" ca="1" si="16"/>
        <v>-1.4810931566490045E-2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-4.8694801353444069E-2</v>
      </c>
      <c r="E135" s="1">
        <f t="shared" ca="1" si="13"/>
        <v>2.2362637210280482E-2</v>
      </c>
      <c r="F135" s="1">
        <f t="shared" ca="1" si="17"/>
        <v>5.4951187014459488E-2</v>
      </c>
      <c r="G135" s="1">
        <f t="shared" ca="1" si="17"/>
        <v>5.8297990409755487E-2</v>
      </c>
      <c r="H135" s="1">
        <f t="shared" ca="1" si="17"/>
        <v>0.10114754394661793</v>
      </c>
      <c r="I135" s="1">
        <f t="shared" ca="1" si="17"/>
        <v>0.13108549038596751</v>
      </c>
      <c r="J135" s="1">
        <f t="shared" ca="1" si="17"/>
        <v>0.13052509796555947</v>
      </c>
      <c r="K135" s="1">
        <f t="shared" ca="1" si="17"/>
        <v>0.13120408549700571</v>
      </c>
      <c r="L135" s="1">
        <f t="shared" ca="1" si="17"/>
        <v>7.9036395326327974E-2</v>
      </c>
      <c r="M135" s="1">
        <f t="shared" ca="1" si="17"/>
        <v>5.5216354908158259E-2</v>
      </c>
      <c r="N135" s="1">
        <f t="shared" ca="1" si="17"/>
        <v>6.4256592291052336E-2</v>
      </c>
      <c r="O135" s="1">
        <f t="shared" ca="1" si="17"/>
        <v>0.18899749079736822</v>
      </c>
      <c r="P135" s="1">
        <f t="shared" ca="1" si="17"/>
        <v>0.46897736162153292</v>
      </c>
      <c r="Q135" s="1">
        <f t="shared" ca="1" si="17"/>
        <v>0.57179813502652577</v>
      </c>
      <c r="R135" s="1">
        <f t="shared" ca="1" si="17"/>
        <v>0.33780632495185453</v>
      </c>
      <c r="S135" s="1">
        <f t="shared" ca="1" si="17"/>
        <v>0.12370223877798173</v>
      </c>
      <c r="T135" s="1">
        <f t="shared" ca="1" si="17"/>
        <v>9.1265427042655431E-2</v>
      </c>
      <c r="U135" s="1">
        <f t="shared" ca="1" si="17"/>
        <v>0.24974591131452231</v>
      </c>
      <c r="V135" s="1">
        <f t="shared" ca="1" si="15"/>
        <v>0.52065151124668474</v>
      </c>
      <c r="W135" s="1">
        <f t="shared" ca="1" si="16"/>
        <v>0.61829612623405361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-0.13094582040336097</v>
      </c>
      <c r="E136" s="1">
        <f t="shared" ca="1" si="13"/>
        <v>-0.10261995815489158</v>
      </c>
      <c r="F136" s="1">
        <f t="shared" ca="1" si="17"/>
        <v>-9.3959457282632702E-3</v>
      </c>
      <c r="G136" s="1">
        <f t="shared" ca="1" si="17"/>
        <v>8.7418417980012403E-2</v>
      </c>
      <c r="H136" s="1">
        <f t="shared" ca="1" si="17"/>
        <v>8.0644764702070132E-2</v>
      </c>
      <c r="I136" s="1">
        <f t="shared" ca="1" si="17"/>
        <v>2.559022220359513E-2</v>
      </c>
      <c r="J136" s="1">
        <f t="shared" ca="1" si="17"/>
        <v>-9.8834150261805902E-3</v>
      </c>
      <c r="K136" s="1">
        <f t="shared" ca="1" si="17"/>
        <v>3.7959464814221883E-2</v>
      </c>
      <c r="L136" s="1">
        <f t="shared" ca="1" si="17"/>
        <v>0.17843014046850375</v>
      </c>
      <c r="M136" s="1">
        <f t="shared" ca="1" si="17"/>
        <v>0.32462987358735618</v>
      </c>
      <c r="N136" s="1">
        <f t="shared" ca="1" si="17"/>
        <v>0.23983936843682843</v>
      </c>
      <c r="O136" s="1">
        <f t="shared" ca="1" si="17"/>
        <v>0.19247468737505807</v>
      </c>
      <c r="P136" s="1">
        <f t="shared" ca="1" si="17"/>
        <v>0.30300515784040272</v>
      </c>
      <c r="Q136" s="1">
        <f t="shared" ca="1" si="17"/>
        <v>0.46167824038765259</v>
      </c>
      <c r="R136" s="1">
        <f t="shared" ca="1" si="17"/>
        <v>0.33838323487327193</v>
      </c>
      <c r="S136" s="1">
        <f t="shared" ca="1" si="17"/>
        <v>0.12826726792674201</v>
      </c>
      <c r="T136" s="1">
        <f t="shared" ca="1" si="17"/>
        <v>1.770360332814333E-2</v>
      </c>
      <c r="U136" s="1">
        <f t="shared" ca="1" si="17"/>
        <v>5.9915864082395728E-2</v>
      </c>
      <c r="V136" s="1">
        <f t="shared" ca="1" si="15"/>
        <v>0.21809129835281504</v>
      </c>
      <c r="W136" s="1">
        <f t="shared" ca="1" si="16"/>
        <v>0.37001701223032624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9.755004182140338E-2</v>
      </c>
      <c r="E137" s="1">
        <f t="shared" ca="1" si="13"/>
        <v>7.4622112367047369E-2</v>
      </c>
      <c r="F137" s="1">
        <f t="shared" ca="1" si="17"/>
        <v>6.4108971777945417E-2</v>
      </c>
      <c r="G137" s="1">
        <f t="shared" ca="1" si="17"/>
        <v>0.10217496545131985</v>
      </c>
      <c r="H137" s="1">
        <f t="shared" ca="1" si="17"/>
        <v>0.15624687802946036</v>
      </c>
      <c r="I137" s="1">
        <f t="shared" ca="1" si="17"/>
        <v>0.13859180253813558</v>
      </c>
      <c r="J137" s="1">
        <f t="shared" ca="1" si="17"/>
        <v>8.9800116357357004E-2</v>
      </c>
      <c r="K137" s="1">
        <f t="shared" ca="1" si="17"/>
        <v>7.3968402075542339E-2</v>
      </c>
      <c r="L137" s="1">
        <f t="shared" ca="1" si="17"/>
        <v>0.13679361415630742</v>
      </c>
      <c r="M137" s="1">
        <f t="shared" ca="1" si="17"/>
        <v>0.24860879744089087</v>
      </c>
      <c r="N137" s="1">
        <f t="shared" ca="1" si="17"/>
        <v>0.36324964597083109</v>
      </c>
      <c r="O137" s="1">
        <f t="shared" ca="1" si="17"/>
        <v>0.44780204552767461</v>
      </c>
      <c r="P137" s="1">
        <f t="shared" ca="1" si="17"/>
        <v>0.28877784925478089</v>
      </c>
      <c r="Q137" s="1">
        <f t="shared" ca="1" si="17"/>
        <v>0.2369119687067219</v>
      </c>
      <c r="R137" s="1">
        <f t="shared" ca="1" si="17"/>
        <v>0.34762841247286402</v>
      </c>
      <c r="S137" s="1">
        <f t="shared" ca="1" si="17"/>
        <v>0.2847354061018661</v>
      </c>
      <c r="T137" s="1">
        <f t="shared" ca="1" si="17"/>
        <v>0.23477990793666895</v>
      </c>
      <c r="U137" s="1">
        <f t="shared" ca="1" si="17"/>
        <v>0.39129521972552517</v>
      </c>
      <c r="V137" s="1">
        <f t="shared" ca="1" si="15"/>
        <v>0.56187940856587004</v>
      </c>
      <c r="W137" s="1">
        <f t="shared" ca="1" si="16"/>
        <v>0.49595593865179766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0.1280845167899865</v>
      </c>
      <c r="E138" s="1">
        <f t="shared" ca="1" si="13"/>
        <v>4.0515312742824744E-2</v>
      </c>
      <c r="F138" s="1">
        <f t="shared" ca="1" si="17"/>
        <v>-5.4559399128568609E-2</v>
      </c>
      <c r="G138" s="1">
        <f t="shared" ca="1" si="17"/>
        <v>-7.3265377006406618E-2</v>
      </c>
      <c r="H138" s="1">
        <f t="shared" ca="1" si="17"/>
        <v>-1.9568321328126869E-2</v>
      </c>
      <c r="I138" s="1">
        <f t="shared" ca="1" si="17"/>
        <v>2.3200134568296744E-2</v>
      </c>
      <c r="J138" s="1">
        <f t="shared" ca="1" si="17"/>
        <v>4.1764583713630822E-2</v>
      </c>
      <c r="K138" s="1">
        <f t="shared" ca="1" si="17"/>
        <v>0.10278866777444781</v>
      </c>
      <c r="L138" s="1">
        <f t="shared" ca="1" si="17"/>
        <v>0.14421507668593631</v>
      </c>
      <c r="M138" s="1">
        <f t="shared" ca="1" si="17"/>
        <v>0.15297581140140751</v>
      </c>
      <c r="N138" s="1">
        <f t="shared" ca="1" si="17"/>
        <v>0.19655807706769085</v>
      </c>
      <c r="O138" s="1">
        <f t="shared" ca="1" si="17"/>
        <v>0.36381150833881604</v>
      </c>
      <c r="P138" s="1">
        <f t="shared" ca="1" si="17"/>
        <v>0.47979889448962937</v>
      </c>
      <c r="Q138" s="1">
        <f t="shared" ca="1" si="17"/>
        <v>0.32297929858916163</v>
      </c>
      <c r="R138" s="1">
        <f t="shared" ca="1" si="17"/>
        <v>0.16656454218614708</v>
      </c>
      <c r="S138" s="1">
        <f t="shared" ca="1" si="17"/>
        <v>0.12209669758654955</v>
      </c>
      <c r="T138" s="1">
        <f t="shared" ca="1" si="17"/>
        <v>0.1550906087558736</v>
      </c>
      <c r="U138" s="1">
        <f t="shared" ca="1" si="17"/>
        <v>0.32886834151961225</v>
      </c>
      <c r="V138" s="1">
        <f t="shared" ca="1" si="15"/>
        <v>0.52302475834770157</v>
      </c>
      <c r="W138" s="1">
        <f t="shared" ca="1" si="16"/>
        <v>0.5230079214397847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-4.7406775774231691E-2</v>
      </c>
      <c r="E139" s="1">
        <f t="shared" ca="1" si="13"/>
        <v>-2.3711808967997211E-2</v>
      </c>
      <c r="F139" s="1">
        <f t="shared" ca="1" si="17"/>
        <v>5.2622292874207124E-2</v>
      </c>
      <c r="G139" s="1">
        <f t="shared" ca="1" si="17"/>
        <v>0.12428317215583899</v>
      </c>
      <c r="H139" s="1">
        <f t="shared" ca="1" si="17"/>
        <v>0.13532025082854846</v>
      </c>
      <c r="I139" s="1">
        <f t="shared" ca="1" si="17"/>
        <v>7.4581932715394997E-2</v>
      </c>
      <c r="J139" s="1">
        <f t="shared" ca="1" si="17"/>
        <v>1.9170287466651448E-2</v>
      </c>
      <c r="K139" s="1">
        <f t="shared" ca="1" si="17"/>
        <v>-6.528668398972157E-3</v>
      </c>
      <c r="L139" s="1">
        <f t="shared" ca="1" si="17"/>
        <v>-3.5125498736389198E-2</v>
      </c>
      <c r="M139" s="1">
        <f t="shared" ca="1" si="17"/>
        <v>-5.6012619533738331E-2</v>
      </c>
      <c r="N139" s="1">
        <f t="shared" ca="1" si="17"/>
        <v>-3.3025829589955528E-2</v>
      </c>
      <c r="O139" s="1">
        <f t="shared" ca="1" si="17"/>
        <v>3.1876791366250976E-2</v>
      </c>
      <c r="P139" s="1">
        <f t="shared" ca="1" si="17"/>
        <v>7.0941594405895009E-2</v>
      </c>
      <c r="Q139" s="1">
        <f t="shared" ca="1" si="17"/>
        <v>9.1936155438337483E-2</v>
      </c>
      <c r="R139" s="1">
        <f t="shared" ca="1" si="17"/>
        <v>0.14388223949371065</v>
      </c>
      <c r="S139" s="1">
        <f t="shared" ca="1" si="17"/>
        <v>0.261586208394535</v>
      </c>
      <c r="T139" s="1">
        <f t="shared" ca="1" si="17"/>
        <v>0.35709015375730252</v>
      </c>
      <c r="U139" s="1">
        <f t="shared" ca="1" si="17"/>
        <v>0.48730806244019564</v>
      </c>
      <c r="V139" s="1">
        <f t="shared" ca="1" si="15"/>
        <v>0.43341419690747085</v>
      </c>
      <c r="W139" s="1">
        <f t="shared" ca="1" si="16"/>
        <v>0.27378208450871133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7.1350507089600584E-2</v>
      </c>
      <c r="E140" s="1">
        <f t="shared" ca="1" si="13"/>
        <v>0.10609244236371376</v>
      </c>
      <c r="F140" s="1">
        <f t="shared" ca="1" si="17"/>
        <v>0.11335145971008961</v>
      </c>
      <c r="G140" s="1">
        <f t="shared" ca="1" si="17"/>
        <v>5.4997196566108922E-2</v>
      </c>
      <c r="H140" s="1">
        <f t="shared" ca="1" si="17"/>
        <v>2.1975002075902979E-2</v>
      </c>
      <c r="I140" s="1">
        <f t="shared" ca="1" si="17"/>
        <v>2.7063097280100906E-2</v>
      </c>
      <c r="J140" s="1">
        <f t="shared" ca="1" si="17"/>
        <v>-3.2691583118633509E-2</v>
      </c>
      <c r="K140" s="1">
        <f t="shared" ca="1" si="17"/>
        <v>-2.0037589559257617E-2</v>
      </c>
      <c r="L140" s="1">
        <f t="shared" ca="1" si="17"/>
        <v>0.16395521623355241</v>
      </c>
      <c r="M140" s="1">
        <f t="shared" ca="1" si="17"/>
        <v>0.33591603913816054</v>
      </c>
      <c r="N140" s="1">
        <f t="shared" ca="1" si="17"/>
        <v>0.27689708249729056</v>
      </c>
      <c r="O140" s="1">
        <f t="shared" ca="1" si="17"/>
        <v>0.20547190770890283</v>
      </c>
      <c r="P140" s="1">
        <f t="shared" ca="1" si="17"/>
        <v>0.19508273530133347</v>
      </c>
      <c r="Q140" s="1">
        <f t="shared" ca="1" si="17"/>
        <v>0.19983248032691459</v>
      </c>
      <c r="R140" s="1">
        <f t="shared" ca="1" si="17"/>
        <v>0.15212815378153893</v>
      </c>
      <c r="S140" s="1">
        <f t="shared" ca="1" si="17"/>
        <v>0.12775024692527329</v>
      </c>
      <c r="T140" s="1">
        <f t="shared" ca="1" si="17"/>
        <v>0.21938248898861942</v>
      </c>
      <c r="U140" s="1">
        <f t="shared" ca="1" si="17"/>
        <v>0.34148662401457563</v>
      </c>
      <c r="V140" s="1">
        <f t="shared" ca="1" si="15"/>
        <v>0.3794205717639641</v>
      </c>
      <c r="W140" s="1">
        <f t="shared" ca="1" si="16"/>
        <v>0.45138703485961296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7.4386876316047415E-2</v>
      </c>
      <c r="E141" s="1">
        <f t="shared" ca="1" si="13"/>
        <v>3.6352229033532343E-2</v>
      </c>
      <c r="F141" s="1">
        <f t="shared" ca="1" si="17"/>
        <v>-1.9296066365754289E-2</v>
      </c>
      <c r="G141" s="1">
        <f t="shared" ca="1" si="17"/>
        <v>-2.0244169145295737E-2</v>
      </c>
      <c r="H141" s="1">
        <f t="shared" ca="1" si="17"/>
        <v>-4.1504667258951047E-3</v>
      </c>
      <c r="I141" s="1">
        <f t="shared" ca="1" si="17"/>
        <v>-4.9935441935107433E-2</v>
      </c>
      <c r="J141" s="1">
        <f t="shared" ca="1" si="17"/>
        <v>-9.7953844500126105E-2</v>
      </c>
      <c r="K141" s="1">
        <f t="shared" ca="1" si="17"/>
        <v>-6.5518393401698682E-2</v>
      </c>
      <c r="L141" s="1">
        <f t="shared" ca="1" si="17"/>
        <v>2.4666439527644739E-2</v>
      </c>
      <c r="M141" s="1">
        <f t="shared" ca="1" si="17"/>
        <v>0.10414739783751081</v>
      </c>
      <c r="N141" s="1">
        <f t="shared" ca="1" si="17"/>
        <v>0.10810633618002383</v>
      </c>
      <c r="O141" s="1">
        <f t="shared" ca="1" si="17"/>
        <v>0.25935085380869322</v>
      </c>
      <c r="P141" s="1">
        <f t="shared" ca="1" si="17"/>
        <v>0.53908024319110592</v>
      </c>
      <c r="Q141" s="1">
        <f t="shared" ca="1" si="17"/>
        <v>0.54837954616808626</v>
      </c>
      <c r="R141" s="1">
        <f t="shared" ca="1" si="17"/>
        <v>0.28348685606286111</v>
      </c>
      <c r="S141" s="1">
        <f t="shared" ca="1" si="17"/>
        <v>0.10195818584819136</v>
      </c>
      <c r="T141" s="1">
        <f t="shared" ca="1" si="17"/>
        <v>0.10573844353598214</v>
      </c>
      <c r="U141" s="1">
        <f t="shared" ca="1" si="17"/>
        <v>0.30196935391363827</v>
      </c>
      <c r="V141" s="1">
        <f t="shared" ca="1" si="15"/>
        <v>0.49711548811228529</v>
      </c>
      <c r="W141" s="1">
        <f t="shared" ca="1" si="16"/>
        <v>0.50779239283201261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0.1417730663591095</v>
      </c>
      <c r="E142" s="1">
        <f t="shared" ca="1" si="13"/>
        <v>0.11044960028746224</v>
      </c>
      <c r="F142" s="1">
        <f t="shared" ca="1" si="17"/>
        <v>9.9439449561849552E-2</v>
      </c>
      <c r="G142" s="1">
        <f t="shared" ca="1" si="17"/>
        <v>6.2758199372563536E-2</v>
      </c>
      <c r="H142" s="1">
        <f t="shared" ca="1" si="17"/>
        <v>1.8781335445581932E-2</v>
      </c>
      <c r="I142" s="1">
        <f t="shared" ca="1" si="17"/>
        <v>2.0896051107214896E-2</v>
      </c>
      <c r="J142" s="1">
        <f t="shared" ca="1" si="17"/>
        <v>9.6530603127884512E-3</v>
      </c>
      <c r="K142" s="1">
        <f t="shared" ca="1" si="17"/>
        <v>1.4008312897026951E-2</v>
      </c>
      <c r="L142" s="1">
        <f t="shared" ca="1" si="17"/>
        <v>3.6456413539568633E-2</v>
      </c>
      <c r="M142" s="1">
        <f t="shared" ca="1" si="17"/>
        <v>1.9639943961709264E-2</v>
      </c>
      <c r="N142" s="1">
        <f t="shared" ca="1" si="17"/>
        <v>5.4274870750904224E-2</v>
      </c>
      <c r="O142" s="1">
        <f t="shared" ca="1" si="17"/>
        <v>0.25119392124651041</v>
      </c>
      <c r="P142" s="1">
        <f t="shared" ca="1" si="17"/>
        <v>0.44816930251407172</v>
      </c>
      <c r="Q142" s="1">
        <f t="shared" ca="1" si="17"/>
        <v>0.34445892221063446</v>
      </c>
      <c r="R142" s="1">
        <f t="shared" ca="1" si="17"/>
        <v>0.27270312364426497</v>
      </c>
      <c r="S142" s="1">
        <f t="shared" ca="1" si="17"/>
        <v>0.45807261124591092</v>
      </c>
      <c r="T142" s="1">
        <f t="shared" ca="1" si="17"/>
        <v>0.7135279890659072</v>
      </c>
      <c r="U142" s="1">
        <f t="shared" ca="1" si="17"/>
        <v>0.84363374648866585</v>
      </c>
      <c r="V142" s="1">
        <f t="shared" ca="1" si="15"/>
        <v>0.79735671692112697</v>
      </c>
      <c r="W142" s="1">
        <f t="shared" ca="1" si="16"/>
        <v>0.61365850630594754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6.1574504958009584E-2</v>
      </c>
      <c r="E143" s="1">
        <f t="shared" ca="1" si="13"/>
        <v>1.5021409236593456E-2</v>
      </c>
      <c r="F143" s="1">
        <f t="shared" ca="1" si="17"/>
        <v>-2.6896093646399315E-2</v>
      </c>
      <c r="G143" s="1">
        <f t="shared" ca="1" si="17"/>
        <v>-2.583149907454399E-2</v>
      </c>
      <c r="H143" s="1">
        <f t="shared" ca="1" si="17"/>
        <v>-6.9043184820008945E-3</v>
      </c>
      <c r="I143" s="1">
        <f t="shared" ca="1" si="17"/>
        <v>-2.0818085174592531E-2</v>
      </c>
      <c r="J143" s="1">
        <f t="shared" ca="1" si="17"/>
        <v>-4.2462117758721739E-2</v>
      </c>
      <c r="K143" s="1">
        <f t="shared" ca="1" si="17"/>
        <v>1.6662072943279819E-2</v>
      </c>
      <c r="L143" s="1">
        <f t="shared" ca="1" si="17"/>
        <v>0.17545247819411433</v>
      </c>
      <c r="M143" s="1">
        <f t="shared" ca="1" si="17"/>
        <v>0.23893294541690491</v>
      </c>
      <c r="N143" s="1">
        <f t="shared" ca="1" si="17"/>
        <v>9.7654040064708167E-2</v>
      </c>
      <c r="O143" s="1">
        <f t="shared" ca="1" si="17"/>
        <v>0.12976590407983712</v>
      </c>
      <c r="P143" s="1">
        <f t="shared" ca="1" si="17"/>
        <v>0.34894392522365358</v>
      </c>
      <c r="Q143" s="1">
        <f t="shared" ca="1" si="17"/>
        <v>0.43220672660311654</v>
      </c>
      <c r="R143" s="1">
        <f t="shared" ca="1" si="17"/>
        <v>0.27892151305070778</v>
      </c>
      <c r="S143" s="1">
        <f t="shared" ca="1" si="17"/>
        <v>0.15532203224294538</v>
      </c>
      <c r="T143" s="1">
        <f t="shared" ca="1" si="17"/>
        <v>0.12049609654242761</v>
      </c>
      <c r="U143" s="1">
        <f t="shared" ref="U143:U158" ca="1" si="18">(U93+0.6*(V93+T93)+0.15*(S93+W93))/(1+2*0.6+2*0.15)</f>
        <v>7.8374952339672718E-2</v>
      </c>
      <c r="V143" s="1">
        <f t="shared" ca="1" si="15"/>
        <v>-4.594011115927432E-3</v>
      </c>
      <c r="W143" s="1">
        <f t="shared" ca="1" si="16"/>
        <v>-5.8608168642295767E-2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8.1472324704883012E-2</v>
      </c>
      <c r="E144" s="1">
        <f t="shared" ca="1" si="13"/>
        <v>7.1268576315263482E-2</v>
      </c>
      <c r="F144" s="1">
        <f t="shared" ref="F144:T158" ca="1" si="19">(F94+0.6*(G94+E94)+0.15*(D94+H94))/(1+2*0.6+2*0.15)</f>
        <v>0.10495697329883431</v>
      </c>
      <c r="G144" s="1">
        <f t="shared" ca="1" si="19"/>
        <v>0.12197949110663668</v>
      </c>
      <c r="H144" s="1">
        <f t="shared" ca="1" si="19"/>
        <v>0.11281867151036365</v>
      </c>
      <c r="I144" s="1">
        <f t="shared" ca="1" si="19"/>
        <v>7.556309912680996E-2</v>
      </c>
      <c r="J144" s="1">
        <f t="shared" ca="1" si="19"/>
        <v>2.0266068701483085E-2</v>
      </c>
      <c r="K144" s="1">
        <f t="shared" ca="1" si="19"/>
        <v>-1.8300064975900861E-2</v>
      </c>
      <c r="L144" s="1">
        <f t="shared" ca="1" si="19"/>
        <v>3.24521336428705E-3</v>
      </c>
      <c r="M144" s="1">
        <f t="shared" ca="1" si="19"/>
        <v>6.8430753672117997E-2</v>
      </c>
      <c r="N144" s="1">
        <f t="shared" ca="1" si="19"/>
        <v>8.3950889608346485E-2</v>
      </c>
      <c r="O144" s="1">
        <f t="shared" ca="1" si="19"/>
        <v>7.0653461691960615E-2</v>
      </c>
      <c r="P144" s="1">
        <f t="shared" ca="1" si="19"/>
        <v>0.10240254827371306</v>
      </c>
      <c r="Q144" s="1">
        <f t="shared" ca="1" si="19"/>
        <v>0.14047787175037593</v>
      </c>
      <c r="R144" s="1">
        <f t="shared" ca="1" si="19"/>
        <v>0.17261801519199643</v>
      </c>
      <c r="S144" s="1">
        <f t="shared" ca="1" si="19"/>
        <v>0.12230416487182778</v>
      </c>
      <c r="T144" s="1">
        <f t="shared" ca="1" si="19"/>
        <v>8.2861753274839758E-2</v>
      </c>
      <c r="U144" s="1">
        <f t="shared" ca="1" si="18"/>
        <v>0.22897131905948997</v>
      </c>
      <c r="V144" s="1">
        <f t="shared" ca="1" si="15"/>
        <v>0.45375779067261085</v>
      </c>
      <c r="W144" s="1">
        <f t="shared" ca="1" si="16"/>
        <v>0.41411837007506741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-5.209550477142973E-3</v>
      </c>
      <c r="E145" s="1">
        <f t="shared" ca="1" si="13"/>
        <v>1.644750981992105E-2</v>
      </c>
      <c r="F145" s="1">
        <f t="shared" ca="1" si="19"/>
        <v>2.5562929173362697E-2</v>
      </c>
      <c r="G145" s="1">
        <f t="shared" ca="1" si="19"/>
        <v>-1.8971152768740392E-2</v>
      </c>
      <c r="H145" s="1">
        <f t="shared" ca="1" si="19"/>
        <v>-5.4414773115348591E-2</v>
      </c>
      <c r="I145" s="1">
        <f t="shared" ca="1" si="19"/>
        <v>-3.723954732524451E-2</v>
      </c>
      <c r="J145" s="1">
        <f t="shared" ca="1" si="19"/>
        <v>9.8244899466329878E-3</v>
      </c>
      <c r="K145" s="1">
        <f t="shared" ca="1" si="19"/>
        <v>3.3793631922130411E-2</v>
      </c>
      <c r="L145" s="1">
        <f t="shared" ca="1" si="19"/>
        <v>0.19987715187520735</v>
      </c>
      <c r="M145" s="1">
        <f t="shared" ca="1" si="19"/>
        <v>0.35646116871566491</v>
      </c>
      <c r="N145" s="1">
        <f t="shared" ca="1" si="19"/>
        <v>0.21991386198450277</v>
      </c>
      <c r="O145" s="1">
        <f t="shared" ca="1" si="19"/>
        <v>0.11655117265513626</v>
      </c>
      <c r="P145" s="1">
        <f t="shared" ca="1" si="19"/>
        <v>0.1558842761453352</v>
      </c>
      <c r="Q145" s="1">
        <f t="shared" ca="1" si="19"/>
        <v>0.14104621771413617</v>
      </c>
      <c r="R145" s="1">
        <f t="shared" ca="1" si="19"/>
        <v>9.5983142037444485E-2</v>
      </c>
      <c r="S145" s="1">
        <f t="shared" ca="1" si="19"/>
        <v>0.13686327753530075</v>
      </c>
      <c r="T145" s="1">
        <f t="shared" ca="1" si="19"/>
        <v>0.25060463624567747</v>
      </c>
      <c r="U145" s="1">
        <f t="shared" ca="1" si="18"/>
        <v>0.30402122678907983</v>
      </c>
      <c r="V145" s="1">
        <f t="shared" ca="1" si="15"/>
        <v>0.19127643912720826</v>
      </c>
      <c r="W145" s="1">
        <f t="shared" ca="1" si="16"/>
        <v>9.0440701026642437E-2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2.7312460145125526E-2</v>
      </c>
      <c r="E146" s="1">
        <f t="shared" ca="1" si="13"/>
        <v>-1.9166111307366798E-2</v>
      </c>
      <c r="F146" s="1">
        <f t="shared" ca="1" si="19"/>
        <v>-1.2199390678431898E-2</v>
      </c>
      <c r="G146" s="1">
        <f t="shared" ca="1" si="19"/>
        <v>-3.8723604158094663E-3</v>
      </c>
      <c r="H146" s="1">
        <f t="shared" ca="1" si="19"/>
        <v>-2.0581691565345377E-2</v>
      </c>
      <c r="I146" s="1">
        <f t="shared" ca="1" si="19"/>
        <v>1.2520862305840536E-2</v>
      </c>
      <c r="J146" s="1">
        <f t="shared" ca="1" si="19"/>
        <v>4.7355491360282533E-2</v>
      </c>
      <c r="K146" s="1">
        <f t="shared" ca="1" si="19"/>
        <v>6.1036242013598363E-2</v>
      </c>
      <c r="L146" s="1">
        <f t="shared" ca="1" si="19"/>
        <v>0.14891914420879609</v>
      </c>
      <c r="M146" s="1">
        <f t="shared" ca="1" si="19"/>
        <v>0.29052449899806687</v>
      </c>
      <c r="N146" s="1">
        <f t="shared" ca="1" si="19"/>
        <v>0.25509330009820241</v>
      </c>
      <c r="O146" s="1">
        <f t="shared" ca="1" si="19"/>
        <v>0.21887379904574575</v>
      </c>
      <c r="P146" s="1">
        <f t="shared" ca="1" si="19"/>
        <v>0.32708381230134925</v>
      </c>
      <c r="Q146" s="1">
        <f t="shared" ca="1" si="19"/>
        <v>0.37870061472330646</v>
      </c>
      <c r="R146" s="1">
        <f t="shared" ca="1" si="19"/>
        <v>0.21317643530298053</v>
      </c>
      <c r="S146" s="1">
        <f t="shared" ca="1" si="19"/>
        <v>4.9674983020619748E-2</v>
      </c>
      <c r="T146" s="1">
        <f t="shared" ca="1" si="19"/>
        <v>9.1746138550423489E-2</v>
      </c>
      <c r="U146" s="1">
        <f t="shared" ca="1" si="18"/>
        <v>0.28003140299115886</v>
      </c>
      <c r="V146" s="1">
        <f t="shared" ca="1" si="15"/>
        <v>0.44820507778139401</v>
      </c>
      <c r="W146" s="1">
        <f t="shared" ca="1" si="16"/>
        <v>0.34206391496674071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-6.7316765745426527E-2</v>
      </c>
      <c r="E147" s="1">
        <f t="shared" ca="1" si="13"/>
        <v>-6.4129048842914649E-2</v>
      </c>
      <c r="F147" s="1">
        <f t="shared" ca="1" si="19"/>
        <v>-7.0316092095828689E-2</v>
      </c>
      <c r="G147" s="1">
        <f t="shared" ca="1" si="19"/>
        <v>-3.7438835581231358E-2</v>
      </c>
      <c r="H147" s="1">
        <f t="shared" ca="1" si="19"/>
        <v>3.3953854907213622E-2</v>
      </c>
      <c r="I147" s="1">
        <f t="shared" ca="1" si="19"/>
        <v>7.7363944907791166E-2</v>
      </c>
      <c r="J147" s="1">
        <f t="shared" ca="1" si="19"/>
        <v>8.6721766489086069E-2</v>
      </c>
      <c r="K147" s="1">
        <f t="shared" ca="1" si="19"/>
        <v>0.11739773651880496</v>
      </c>
      <c r="L147" s="1">
        <f t="shared" ca="1" si="19"/>
        <v>0.23505761238296402</v>
      </c>
      <c r="M147" s="1">
        <f t="shared" ca="1" si="19"/>
        <v>0.45745031340418463</v>
      </c>
      <c r="N147" s="1">
        <f t="shared" ca="1" si="19"/>
        <v>0.5958605847766778</v>
      </c>
      <c r="O147" s="1">
        <f t="shared" ca="1" si="19"/>
        <v>0.74052221854547473</v>
      </c>
      <c r="P147" s="1">
        <f t="shared" ca="1" si="19"/>
        <v>0.64175657087546867</v>
      </c>
      <c r="Q147" s="1">
        <f t="shared" ca="1" si="19"/>
        <v>0.41076907261588957</v>
      </c>
      <c r="R147" s="1">
        <f t="shared" ca="1" si="19"/>
        <v>0.32622508947869971</v>
      </c>
      <c r="S147" s="1">
        <f t="shared" ca="1" si="19"/>
        <v>0.30639325736988998</v>
      </c>
      <c r="T147" s="1">
        <f t="shared" ca="1" si="19"/>
        <v>0.30268446152310347</v>
      </c>
      <c r="U147" s="1">
        <f t="shared" ca="1" si="18"/>
        <v>0.24651275017773289</v>
      </c>
      <c r="V147" s="1">
        <f t="shared" ca="1" si="15"/>
        <v>0.20345287620386845</v>
      </c>
      <c r="W147" s="1">
        <f t="shared" ca="1" si="16"/>
        <v>0.16335231867636282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-1.7475171366551846E-3</v>
      </c>
      <c r="E148" s="1">
        <f t="shared" ca="1" si="13"/>
        <v>-2.744354787173817E-2</v>
      </c>
      <c r="F148" s="1">
        <f t="shared" ca="1" si="19"/>
        <v>-4.1531209173083526E-2</v>
      </c>
      <c r="G148" s="1">
        <f t="shared" ca="1" si="19"/>
        <v>-5.4961683486363176E-2</v>
      </c>
      <c r="H148" s="1">
        <f t="shared" ca="1" si="19"/>
        <v>-8.3680061718466356E-2</v>
      </c>
      <c r="I148" s="1">
        <f t="shared" ca="1" si="19"/>
        <v>-0.10809345944623683</v>
      </c>
      <c r="J148" s="1">
        <f t="shared" ca="1" si="19"/>
        <v>-8.2236003319294385E-2</v>
      </c>
      <c r="K148" s="1">
        <f t="shared" ca="1" si="19"/>
        <v>5.5613255213014523E-2</v>
      </c>
      <c r="L148" s="1">
        <f t="shared" ca="1" si="19"/>
        <v>0.25262968624210314</v>
      </c>
      <c r="M148" s="1">
        <f t="shared" ca="1" si="19"/>
        <v>0.43905957351896507</v>
      </c>
      <c r="N148" s="1">
        <f t="shared" ca="1" si="19"/>
        <v>0.46351482948511535</v>
      </c>
      <c r="O148" s="1">
        <f t="shared" ca="1" si="19"/>
        <v>0.53441074309293568</v>
      </c>
      <c r="P148" s="1">
        <f t="shared" ca="1" si="19"/>
        <v>0.52110061963473364</v>
      </c>
      <c r="Q148" s="1">
        <f t="shared" ca="1" si="19"/>
        <v>0.33247000271918281</v>
      </c>
      <c r="R148" s="1">
        <f t="shared" ca="1" si="19"/>
        <v>0.24356064000091773</v>
      </c>
      <c r="S148" s="1">
        <f t="shared" ca="1" si="19"/>
        <v>0.20477524598260546</v>
      </c>
      <c r="T148" s="1">
        <f t="shared" ca="1" si="19"/>
        <v>0.23400527079433814</v>
      </c>
      <c r="U148" s="1">
        <f t="shared" ca="1" si="18"/>
        <v>0.24186360758507139</v>
      </c>
      <c r="V148" s="1">
        <f t="shared" ca="1" si="15"/>
        <v>0.24457279234922114</v>
      </c>
      <c r="W148" s="1">
        <f t="shared" ca="1" si="16"/>
        <v>0.25953788006217376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5.8166014098107163E-2</v>
      </c>
      <c r="E149" s="1">
        <f t="shared" ca="1" si="13"/>
        <v>5.7211493321136578E-2</v>
      </c>
      <c r="F149" s="1">
        <f t="shared" ca="1" si="19"/>
        <v>-1.3323801154951861E-3</v>
      </c>
      <c r="G149" s="1">
        <f t="shared" ca="1" si="19"/>
        <v>-5.2041163117712549E-2</v>
      </c>
      <c r="H149" s="1">
        <f t="shared" ca="1" si="19"/>
        <v>-7.2180307330222307E-2</v>
      </c>
      <c r="I149" s="1">
        <f t="shared" ca="1" si="19"/>
        <v>-9.6008120930353463E-2</v>
      </c>
      <c r="J149" s="1">
        <f t="shared" ca="1" si="19"/>
        <v>-8.55870758143671E-2</v>
      </c>
      <c r="K149" s="1">
        <f t="shared" ca="1" si="19"/>
        <v>-3.5974415977318937E-2</v>
      </c>
      <c r="L149" s="1">
        <f t="shared" ca="1" si="19"/>
        <v>3.128388351314855E-2</v>
      </c>
      <c r="M149" s="1">
        <f t="shared" ca="1" si="19"/>
        <v>0.14633538211626626</v>
      </c>
      <c r="N149" s="1">
        <f t="shared" ca="1" si="19"/>
        <v>0.34916680272972933</v>
      </c>
      <c r="O149" s="1">
        <f t="shared" ca="1" si="19"/>
        <v>0.66597708528941735</v>
      </c>
      <c r="P149" s="1">
        <f t="shared" ca="1" si="19"/>
        <v>0.81134288173563474</v>
      </c>
      <c r="Q149" s="1">
        <f t="shared" ca="1" si="19"/>
        <v>0.71819428283002262</v>
      </c>
      <c r="R149" s="1">
        <f t="shared" ca="1" si="19"/>
        <v>0.49297740332821699</v>
      </c>
      <c r="S149" s="1">
        <f t="shared" ca="1" si="19"/>
        <v>0.26595494612352211</v>
      </c>
      <c r="T149" s="1">
        <f t="shared" ca="1" si="19"/>
        <v>0.21587277618111758</v>
      </c>
      <c r="U149" s="1">
        <f t="shared" ca="1" si="18"/>
        <v>0.37727747289858721</v>
      </c>
      <c r="V149" s="1">
        <f t="shared" ca="1" si="15"/>
        <v>0.55964137717462559</v>
      </c>
      <c r="W149" s="1">
        <f t="shared" ca="1" si="16"/>
        <v>0.51994605441756225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-6.3866175433451439E-2</v>
      </c>
      <c r="E150" s="1">
        <f t="shared" ca="1" si="13"/>
        <v>-6.0200322019970949E-2</v>
      </c>
      <c r="F150" s="1">
        <f t="shared" ca="1" si="19"/>
        <v>-3.6800516192848728E-2</v>
      </c>
      <c r="G150" s="1">
        <f t="shared" ca="1" si="19"/>
        <v>-5.4678699790867815E-3</v>
      </c>
      <c r="H150" s="1">
        <f t="shared" ca="1" si="19"/>
        <v>-2.6418097938448338E-2</v>
      </c>
      <c r="I150" s="1">
        <f t="shared" ca="1" si="19"/>
        <v>-7.8726897036056495E-2</v>
      </c>
      <c r="J150" s="1">
        <f t="shared" ca="1" si="19"/>
        <v>-4.9289499796406996E-2</v>
      </c>
      <c r="K150" s="1">
        <f t="shared" ca="1" si="19"/>
        <v>2.5594983346362354E-2</v>
      </c>
      <c r="L150" s="1">
        <f t="shared" ca="1" si="19"/>
        <v>0.14975427189669446</v>
      </c>
      <c r="M150" s="1">
        <f t="shared" ca="1" si="19"/>
        <v>0.27805194156755897</v>
      </c>
      <c r="N150" s="1">
        <f t="shared" ca="1" si="19"/>
        <v>0.30783675743930483</v>
      </c>
      <c r="O150" s="1">
        <f t="shared" ca="1" si="19"/>
        <v>0.39236210247820202</v>
      </c>
      <c r="P150" s="1">
        <f t="shared" ca="1" si="19"/>
        <v>0.44108439264025268</v>
      </c>
      <c r="Q150" s="1">
        <f t="shared" ca="1" si="19"/>
        <v>0.46493225428549917</v>
      </c>
      <c r="R150" s="1">
        <f t="shared" ca="1" si="19"/>
        <v>0.31828035911563363</v>
      </c>
      <c r="S150" s="1">
        <f t="shared" ca="1" si="19"/>
        <v>0.20202326586035269</v>
      </c>
      <c r="T150" s="1">
        <f t="shared" ca="1" si="19"/>
        <v>0.18504481458708585</v>
      </c>
      <c r="U150" s="1">
        <f t="shared" ca="1" si="18"/>
        <v>0.30464021616748888</v>
      </c>
      <c r="V150" s="1">
        <f t="shared" ca="1" si="15"/>
        <v>0.36689472706403586</v>
      </c>
      <c r="W150" s="1">
        <f t="shared" ca="1" si="16"/>
        <v>0.19431373784687403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-0.10301732984635603</v>
      </c>
      <c r="E151" s="1">
        <f t="shared" ca="1" si="13"/>
        <v>-5.5335949947692274E-2</v>
      </c>
      <c r="F151" s="1">
        <f t="shared" ca="1" si="19"/>
        <v>-2.3702026659238606E-2</v>
      </c>
      <c r="G151" s="1">
        <f t="shared" ca="1" si="19"/>
        <v>-1.6627501751474798E-2</v>
      </c>
      <c r="H151" s="1">
        <f t="shared" ca="1" si="19"/>
        <v>1.8456424534174058E-3</v>
      </c>
      <c r="I151" s="1">
        <f t="shared" ca="1" si="19"/>
        <v>3.513013201264456E-2</v>
      </c>
      <c r="J151" s="1">
        <f t="shared" ca="1" si="19"/>
        <v>2.6462070171688092E-2</v>
      </c>
      <c r="K151" s="1">
        <f t="shared" ca="1" si="19"/>
        <v>4.4584180395460804E-2</v>
      </c>
      <c r="L151" s="1">
        <f t="shared" ca="1" si="19"/>
        <v>0.19019943215513027</v>
      </c>
      <c r="M151" s="1">
        <f t="shared" ca="1" si="19"/>
        <v>0.37084531869077814</v>
      </c>
      <c r="N151" s="1">
        <f t="shared" ca="1" si="19"/>
        <v>0.31328574779549639</v>
      </c>
      <c r="O151" s="1">
        <f t="shared" ca="1" si="19"/>
        <v>0.19150442414519647</v>
      </c>
      <c r="P151" s="1">
        <f t="shared" ca="1" si="19"/>
        <v>7.8318908230542078E-2</v>
      </c>
      <c r="Q151" s="1">
        <f t="shared" ca="1" si="19"/>
        <v>0.13109093152950049</v>
      </c>
      <c r="R151" s="1">
        <f t="shared" ca="1" si="19"/>
        <v>0.22272868942446125</v>
      </c>
      <c r="S151" s="1">
        <f t="shared" ca="1" si="19"/>
        <v>0.17767519955967989</v>
      </c>
      <c r="T151" s="1">
        <f t="shared" ca="1" si="19"/>
        <v>0.15237491600844344</v>
      </c>
      <c r="U151" s="1">
        <f t="shared" ca="1" si="18"/>
        <v>0.14946505650762665</v>
      </c>
      <c r="V151" s="1">
        <f t="shared" ca="1" si="15"/>
        <v>7.0358731939762997E-2</v>
      </c>
      <c r="W151" s="1">
        <f t="shared" ca="1" si="16"/>
        <v>-1.9900840811145709E-2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-8.4671891170548283E-2</v>
      </c>
      <c r="E152" s="1">
        <f t="shared" ca="1" si="13"/>
        <v>-4.1450111461222135E-2</v>
      </c>
      <c r="F152" s="1">
        <f t="shared" ca="1" si="19"/>
        <v>-2.7692980748345261E-3</v>
      </c>
      <c r="G152" s="1">
        <f t="shared" ca="1" si="19"/>
        <v>3.7036388132621098E-2</v>
      </c>
      <c r="H152" s="1">
        <f t="shared" ca="1" si="19"/>
        <v>2.8067344070869082E-2</v>
      </c>
      <c r="I152" s="1">
        <f t="shared" ca="1" si="19"/>
        <v>-3.0753784893147774E-2</v>
      </c>
      <c r="J152" s="1">
        <f t="shared" ca="1" si="19"/>
        <v>-1.1633130279325367E-2</v>
      </c>
      <c r="K152" s="1">
        <f t="shared" ca="1" si="19"/>
        <v>0.10245119928714397</v>
      </c>
      <c r="L152" s="1">
        <f t="shared" ca="1" si="19"/>
        <v>0.26916143238248769</v>
      </c>
      <c r="M152" s="1">
        <f t="shared" ca="1" si="19"/>
        <v>0.4191443539124643</v>
      </c>
      <c r="N152" s="1">
        <f t="shared" ca="1" si="19"/>
        <v>0.34088551967003944</v>
      </c>
      <c r="O152" s="1">
        <f t="shared" ca="1" si="19"/>
        <v>0.40788945505701052</v>
      </c>
      <c r="P152" s="1">
        <f t="shared" ca="1" si="19"/>
        <v>0.62870106228909894</v>
      </c>
      <c r="Q152" s="1">
        <f t="shared" ca="1" si="19"/>
        <v>0.57665115895390839</v>
      </c>
      <c r="R152" s="1">
        <f t="shared" ca="1" si="19"/>
        <v>0.32032828182701267</v>
      </c>
      <c r="S152" s="1">
        <f t="shared" ca="1" si="19"/>
        <v>0.17305304265605198</v>
      </c>
      <c r="T152" s="1">
        <f t="shared" ca="1" si="19"/>
        <v>0.20647083556040333</v>
      </c>
      <c r="U152" s="1">
        <f t="shared" ca="1" si="18"/>
        <v>0.23903701659067891</v>
      </c>
      <c r="V152" s="1">
        <f t="shared" ca="1" si="15"/>
        <v>0.17549643037815468</v>
      </c>
      <c r="W152" s="1">
        <f t="shared" ca="1" si="16"/>
        <v>7.8350553752612573E-2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8.825756160783986E-2</v>
      </c>
      <c r="E153" s="1">
        <f t="shared" ca="1" si="13"/>
        <v>9.9818024409378953E-2</v>
      </c>
      <c r="F153" s="1">
        <f t="shared" ca="1" si="19"/>
        <v>4.8465200802728987E-2</v>
      </c>
      <c r="G153" s="1">
        <f t="shared" ca="1" si="19"/>
        <v>1.3031042456085568E-2</v>
      </c>
      <c r="H153" s="1">
        <f t="shared" ca="1" si="19"/>
        <v>5.8166094041374759E-2</v>
      </c>
      <c r="I153" s="1">
        <f t="shared" ca="1" si="19"/>
        <v>0.11917440942878059</v>
      </c>
      <c r="J153" s="1">
        <f t="shared" ca="1" si="19"/>
        <v>8.9929042896528269E-2</v>
      </c>
      <c r="K153" s="1">
        <f t="shared" ca="1" si="19"/>
        <v>2.8123626887720455E-2</v>
      </c>
      <c r="L153" s="1">
        <f t="shared" ca="1" si="19"/>
        <v>-1.0331197369348431E-2</v>
      </c>
      <c r="M153" s="1">
        <f t="shared" ca="1" si="19"/>
        <v>-5.4948756899889789E-3</v>
      </c>
      <c r="N153" s="1">
        <f t="shared" ca="1" si="19"/>
        <v>5.9614858526078486E-2</v>
      </c>
      <c r="O153" s="1">
        <f t="shared" ca="1" si="19"/>
        <v>0.17057746658231071</v>
      </c>
      <c r="P153" s="1">
        <f t="shared" ca="1" si="19"/>
        <v>0.24673055756304688</v>
      </c>
      <c r="Q153" s="1">
        <f t="shared" ca="1" si="19"/>
        <v>0.22777863683140104</v>
      </c>
      <c r="R153" s="1">
        <f t="shared" ca="1" si="19"/>
        <v>0.14148386207015387</v>
      </c>
      <c r="S153" s="1">
        <f t="shared" ca="1" si="19"/>
        <v>0.13787836618930116</v>
      </c>
      <c r="T153" s="1">
        <f t="shared" ca="1" si="19"/>
        <v>0.24271822196729237</v>
      </c>
      <c r="U153" s="1">
        <f t="shared" ca="1" si="18"/>
        <v>0.28423027576130766</v>
      </c>
      <c r="V153" s="1">
        <f t="shared" ca="1" si="15"/>
        <v>0.15709415265859264</v>
      </c>
      <c r="W153" s="1">
        <f t="shared" ca="1" si="16"/>
        <v>6.395279080011762E-2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-3.4304159928173046E-2</v>
      </c>
      <c r="E154" s="1">
        <f t="shared" ca="1" si="13"/>
        <v>3.9005238436397381E-2</v>
      </c>
      <c r="F154" s="1">
        <f t="shared" ca="1" si="19"/>
        <v>6.0053100590763041E-2</v>
      </c>
      <c r="G154" s="1">
        <f t="shared" ca="1" si="19"/>
        <v>2.1394116257345597E-2</v>
      </c>
      <c r="H154" s="1">
        <f t="shared" ca="1" si="19"/>
        <v>2.9661139168219107E-3</v>
      </c>
      <c r="I154" s="1">
        <f t="shared" ca="1" si="19"/>
        <v>2.6388962331900752E-2</v>
      </c>
      <c r="J154" s="1">
        <f t="shared" ca="1" si="19"/>
        <v>5.4888452812890211E-2</v>
      </c>
      <c r="K154" s="1">
        <f t="shared" ca="1" si="19"/>
        <v>3.8353134219506771E-2</v>
      </c>
      <c r="L154" s="1">
        <f t="shared" ca="1" si="19"/>
        <v>6.5329104191521586E-3</v>
      </c>
      <c r="M154" s="1">
        <f t="shared" ca="1" si="19"/>
        <v>1.7022175363704289E-2</v>
      </c>
      <c r="N154" s="1">
        <f t="shared" ca="1" si="19"/>
        <v>4.3527419655362144E-2</v>
      </c>
      <c r="O154" s="1">
        <f t="shared" ca="1" si="19"/>
        <v>8.8341443231923764E-2</v>
      </c>
      <c r="P154" s="1">
        <f t="shared" ca="1" si="19"/>
        <v>0.18549580145197911</v>
      </c>
      <c r="Q154" s="1">
        <f t="shared" ca="1" si="19"/>
        <v>0.34113551245451962</v>
      </c>
      <c r="R154" s="1">
        <f t="shared" ca="1" si="19"/>
        <v>0.3101481893397503</v>
      </c>
      <c r="S154" s="1">
        <f t="shared" ca="1" si="19"/>
        <v>0.28726533751880334</v>
      </c>
      <c r="T154" s="1">
        <f t="shared" ca="1" si="19"/>
        <v>0.33249333632321454</v>
      </c>
      <c r="U154" s="1">
        <f t="shared" ca="1" si="18"/>
        <v>0.4784432401912847</v>
      </c>
      <c r="V154" s="1">
        <f t="shared" ca="1" si="15"/>
        <v>0.48379462571906989</v>
      </c>
      <c r="W154" s="1">
        <f t="shared" ca="1" si="16"/>
        <v>0.31285870224640722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9.7589179503591403E-2</v>
      </c>
      <c r="E155" s="1">
        <f t="shared" ca="1" si="13"/>
        <v>7.1509224718345532E-2</v>
      </c>
      <c r="F155" s="1">
        <f t="shared" ca="1" si="19"/>
        <v>5.661670408074073E-2</v>
      </c>
      <c r="G155" s="1">
        <f t="shared" ca="1" si="19"/>
        <v>7.7358758890032658E-2</v>
      </c>
      <c r="H155" s="1">
        <f t="shared" ca="1" si="19"/>
        <v>5.4354253779809084E-2</v>
      </c>
      <c r="I155" s="1">
        <f t="shared" ca="1" si="19"/>
        <v>-1.3237272649122755E-2</v>
      </c>
      <c r="J155" s="1">
        <f t="shared" ca="1" si="19"/>
        <v>-5.2422957225326659E-2</v>
      </c>
      <c r="K155" s="1">
        <f t="shared" ca="1" si="19"/>
        <v>-3.7840859925515273E-2</v>
      </c>
      <c r="L155" s="1">
        <f t="shared" ca="1" si="19"/>
        <v>-2.8594240380450865E-2</v>
      </c>
      <c r="M155" s="1">
        <f t="shared" ca="1" si="19"/>
        <v>3.2866222616315818E-2</v>
      </c>
      <c r="N155" s="1">
        <f t="shared" ca="1" si="19"/>
        <v>0.12434728554248731</v>
      </c>
      <c r="O155" s="1">
        <f t="shared" ca="1" si="19"/>
        <v>0.28600003138088947</v>
      </c>
      <c r="P155" s="1">
        <f t="shared" ca="1" si="19"/>
        <v>0.52478092116878849</v>
      </c>
      <c r="Q155" s="1">
        <f t="shared" ca="1" si="19"/>
        <v>0.5965932773758762</v>
      </c>
      <c r="R155" s="1">
        <f t="shared" ca="1" si="19"/>
        <v>0.41812492855450678</v>
      </c>
      <c r="S155" s="1">
        <f t="shared" ca="1" si="19"/>
        <v>0.25470388664617821</v>
      </c>
      <c r="T155" s="1">
        <f t="shared" ca="1" si="19"/>
        <v>0.17608288107445352</v>
      </c>
      <c r="U155" s="1">
        <f t="shared" ca="1" si="18"/>
        <v>0.29703237254708698</v>
      </c>
      <c r="V155" s="1">
        <f t="shared" ca="1" si="15"/>
        <v>0.44653451892403195</v>
      </c>
      <c r="W155" s="1">
        <f t="shared" ca="1" si="16"/>
        <v>0.38658826039449712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1.6945247568182279E-2</v>
      </c>
      <c r="E156" s="1">
        <f t="shared" ca="1" si="13"/>
        <v>4.9387132083099854E-2</v>
      </c>
      <c r="F156" s="1">
        <f t="shared" ca="1" si="19"/>
        <v>-1.4748828537487157E-2</v>
      </c>
      <c r="G156" s="1">
        <f t="shared" ca="1" si="19"/>
        <v>-0.11082125424398045</v>
      </c>
      <c r="H156" s="1">
        <f t="shared" ca="1" si="19"/>
        <v>-0.12323499930216926</v>
      </c>
      <c r="I156" s="1">
        <f t="shared" ca="1" si="19"/>
        <v>-3.0540643715819649E-2</v>
      </c>
      <c r="J156" s="1">
        <f t="shared" ca="1" si="19"/>
        <v>9.0708757265037077E-2</v>
      </c>
      <c r="K156" s="1">
        <f t="shared" ca="1" si="19"/>
        <v>9.8148696084075296E-2</v>
      </c>
      <c r="L156" s="1">
        <f t="shared" ca="1" si="19"/>
        <v>5.2508214191430147E-2</v>
      </c>
      <c r="M156" s="1">
        <f t="shared" ca="1" si="19"/>
        <v>4.0207707957632996E-2</v>
      </c>
      <c r="N156" s="1">
        <f t="shared" ca="1" si="19"/>
        <v>5.0061816565140901E-2</v>
      </c>
      <c r="O156" s="1">
        <f t="shared" ca="1" si="19"/>
        <v>0.1759743900626059</v>
      </c>
      <c r="P156" s="1">
        <f t="shared" ca="1" si="19"/>
        <v>0.43838136344849249</v>
      </c>
      <c r="Q156" s="1">
        <f t="shared" ca="1" si="19"/>
        <v>0.56471019460185834</v>
      </c>
      <c r="R156" s="1">
        <f t="shared" ca="1" si="19"/>
        <v>0.37030754033145796</v>
      </c>
      <c r="S156" s="1">
        <f t="shared" ca="1" si="19"/>
        <v>0.34510233426739911</v>
      </c>
      <c r="T156" s="1">
        <f t="shared" ca="1" si="19"/>
        <v>0.53240711040782518</v>
      </c>
      <c r="U156" s="1">
        <f t="shared" ca="1" si="18"/>
        <v>0.58750980192313418</v>
      </c>
      <c r="V156" s="1">
        <f t="shared" ca="1" si="15"/>
        <v>0.5764036948691037</v>
      </c>
      <c r="W156" s="1">
        <f t="shared" ca="1" si="16"/>
        <v>0.43894993147003486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7.3780738575966093E-2</v>
      </c>
      <c r="E157" s="1">
        <f t="shared" ca="1" si="13"/>
        <v>0.15580209448470286</v>
      </c>
      <c r="F157" s="1">
        <f t="shared" ca="1" si="19"/>
        <v>0.13077088986894919</v>
      </c>
      <c r="G157" s="1">
        <f t="shared" ca="1" si="19"/>
        <v>1.9122460428344132E-2</v>
      </c>
      <c r="H157" s="1">
        <f t="shared" ca="1" si="19"/>
        <v>-3.5475619905187272E-2</v>
      </c>
      <c r="I157" s="1">
        <f t="shared" ca="1" si="19"/>
        <v>-2.310841850012622E-2</v>
      </c>
      <c r="J157" s="1">
        <f t="shared" ca="1" si="19"/>
        <v>1.8631654929604133E-3</v>
      </c>
      <c r="K157" s="1">
        <f t="shared" ca="1" si="19"/>
        <v>5.719972446641057E-2</v>
      </c>
      <c r="L157" s="1">
        <f t="shared" ca="1" si="19"/>
        <v>0.1901670011768769</v>
      </c>
      <c r="M157" s="1">
        <f t="shared" ca="1" si="19"/>
        <v>0.32684881587528714</v>
      </c>
      <c r="N157" s="1">
        <f t="shared" ca="1" si="19"/>
        <v>0.36443844835623629</v>
      </c>
      <c r="O157" s="1">
        <f t="shared" ca="1" si="19"/>
        <v>0.34487863717904194</v>
      </c>
      <c r="P157" s="1">
        <f t="shared" ca="1" si="19"/>
        <v>0.17082339853158854</v>
      </c>
      <c r="Q157" s="1">
        <f t="shared" ca="1" si="19"/>
        <v>8.058750169135602E-2</v>
      </c>
      <c r="R157" s="1">
        <f t="shared" ca="1" si="19"/>
        <v>0.16184880391716427</v>
      </c>
      <c r="S157" s="1">
        <f t="shared" ca="1" si="19"/>
        <v>0.32246382822833608</v>
      </c>
      <c r="T157" s="1">
        <f t="shared" ca="1" si="19"/>
        <v>0.34447404385803854</v>
      </c>
      <c r="U157" s="1">
        <f t="shared" ca="1" si="18"/>
        <v>0.27950921275204521</v>
      </c>
      <c r="V157" s="1">
        <f t="shared" ca="1" si="15"/>
        <v>0.18337837029910989</v>
      </c>
      <c r="W157" s="1">
        <f t="shared" ca="1" si="16"/>
        <v>0.10245292729591514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2.1927756786368946E-3</v>
      </c>
      <c r="E158" s="1">
        <f t="shared" ca="1" si="13"/>
        <v>9.8402852172327828E-3</v>
      </c>
      <c r="F158" s="1">
        <f t="shared" ca="1" si="19"/>
        <v>-3.9431985426092971E-3</v>
      </c>
      <c r="G158" s="1">
        <f t="shared" ca="1" si="19"/>
        <v>-5.4109387725117513E-3</v>
      </c>
      <c r="H158" s="1">
        <f t="shared" ca="1" si="19"/>
        <v>-1.7263704254469686E-2</v>
      </c>
      <c r="I158" s="1">
        <f t="shared" ca="1" si="19"/>
        <v>-7.3598372658244066E-2</v>
      </c>
      <c r="J158" s="1">
        <f t="shared" ca="1" si="19"/>
        <v>-9.8139120185777806E-2</v>
      </c>
      <c r="K158" s="1">
        <f t="shared" ca="1" si="19"/>
        <v>-8.00515107781304E-2</v>
      </c>
      <c r="L158" s="1">
        <f ca="1">(L108+0.6*(M108+K108)+0.15*(J108+N108))/(1+2*0.6+2*0.15)</f>
        <v>-3.7865150153914978E-3</v>
      </c>
      <c r="M158" s="1">
        <f t="shared" ca="1" si="19"/>
        <v>8.5854103080377969E-2</v>
      </c>
      <c r="N158" s="1">
        <f t="shared" ca="1" si="19"/>
        <v>0.10344263670886653</v>
      </c>
      <c r="O158" s="1">
        <f t="shared" ca="1" si="19"/>
        <v>0.11655739880207708</v>
      </c>
      <c r="P158" s="1">
        <f t="shared" ca="1" si="19"/>
        <v>0.29112734892475262</v>
      </c>
      <c r="Q158" s="1">
        <f t="shared" ca="1" si="19"/>
        <v>0.48445216869782276</v>
      </c>
      <c r="R158" s="1">
        <f t="shared" ca="1" si="19"/>
        <v>0.36223942478901172</v>
      </c>
      <c r="S158" s="1">
        <f t="shared" ca="1" si="19"/>
        <v>0.24095118014069761</v>
      </c>
      <c r="T158" s="1">
        <f t="shared" ca="1" si="19"/>
        <v>0.16690953462102784</v>
      </c>
      <c r="U158" s="1">
        <f t="shared" ca="1" si="18"/>
        <v>0.17383992469913201</v>
      </c>
      <c r="V158" s="1">
        <f t="shared" ca="1" si="15"/>
        <v>0.19187276068679054</v>
      </c>
      <c r="W158" s="1">
        <f ca="1">(W108+0.6*(V108)+0.15*U108)/(1+0.6+0.15)</f>
        <v>0.17783312159172143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1.1325631143657691E-2</v>
      </c>
      <c r="E160" s="3">
        <f t="shared" ref="E160:W160" ca="1" si="20">AVERAGE(E111:E134)</f>
        <v>1.7692656387641215E-2</v>
      </c>
      <c r="F160" s="3">
        <f t="shared" ca="1" si="20"/>
        <v>1.4902445345542031E-2</v>
      </c>
      <c r="G160" s="3">
        <f t="shared" ca="1" si="20"/>
        <v>1.2769401409727529E-2</v>
      </c>
      <c r="H160" s="3">
        <f t="shared" ca="1" si="20"/>
        <v>2.0272056986696294E-2</v>
      </c>
      <c r="I160" s="3">
        <f t="shared" ca="1" si="20"/>
        <v>2.9451697223574349E-2</v>
      </c>
      <c r="J160" s="3">
        <f t="shared" ca="1" si="20"/>
        <v>2.56716459169344E-2</v>
      </c>
      <c r="K160" s="3">
        <f t="shared" ca="1" si="20"/>
        <v>8.3966131152669723E-2</v>
      </c>
      <c r="L160" s="3">
        <f t="shared" ca="1" si="20"/>
        <v>0.26703959005282329</v>
      </c>
      <c r="M160" s="3">
        <f t="shared" ca="1" si="20"/>
        <v>0.4305796384975446</v>
      </c>
      <c r="N160" s="3">
        <f t="shared" ca="1" si="20"/>
        <v>0.27451356220223444</v>
      </c>
      <c r="O160" s="3">
        <f t="shared" ca="1" si="20"/>
        <v>9.171805793695241E-2</v>
      </c>
      <c r="P160" s="3">
        <f t="shared" ca="1" si="20"/>
        <v>2.340910951095863E-2</v>
      </c>
      <c r="Q160" s="3">
        <f t="shared" ca="1" si="20"/>
        <v>2.4353832825247789E-2</v>
      </c>
      <c r="R160" s="3">
        <f t="shared" ca="1" si="20"/>
        <v>4.5259589577450236E-2</v>
      </c>
      <c r="S160" s="3">
        <f t="shared" ca="1" si="20"/>
        <v>0.10075723358537136</v>
      </c>
      <c r="T160" s="3">
        <f t="shared" ca="1" si="20"/>
        <v>0.17251092196960524</v>
      </c>
      <c r="U160" s="3">
        <f t="shared" ca="1" si="20"/>
        <v>0.18881703367877245</v>
      </c>
      <c r="V160" s="3">
        <f t="shared" ca="1" si="20"/>
        <v>0.11374059452169467</v>
      </c>
      <c r="W160" s="3">
        <f t="shared" ca="1" si="20"/>
        <v>5.8968715055443537E-2</v>
      </c>
    </row>
    <row r="161" spans="2:23">
      <c r="C161" s="1" t="s">
        <v>198</v>
      </c>
      <c r="D161" s="10">
        <f ca="1">AVERAGE(D135:D158)</f>
        <v>1.8052292831154126E-2</v>
      </c>
      <c r="E161" s="3">
        <f t="shared" ref="E161:W161" ca="1" si="21">AVERAGE(E135:E158)</f>
        <v>2.4235352644714131E-2</v>
      </c>
      <c r="F161" s="3">
        <f t="shared" ca="1" si="21"/>
        <v>2.0558696408961963E-2</v>
      </c>
      <c r="G161" s="3">
        <f t="shared" ca="1" si="21"/>
        <v>1.4787433077646158E-2</v>
      </c>
      <c r="H161" s="3">
        <f t="shared" ca="1" si="21"/>
        <v>1.4267307835098803E-2</v>
      </c>
      <c r="I161" s="3">
        <f t="shared" ca="1" si="21"/>
        <v>9.3787540270175614E-3</v>
      </c>
      <c r="J161" s="3">
        <f t="shared" ca="1" si="21"/>
        <v>6.5264043303506518E-3</v>
      </c>
      <c r="K161" s="3">
        <f t="shared" ca="1" si="21"/>
        <v>3.2276496389123298E-2</v>
      </c>
      <c r="L161" s="3">
        <f t="shared" ca="1" si="21"/>
        <v>0.10793767818494392</v>
      </c>
      <c r="M161" s="3">
        <f t="shared" ca="1" si="21"/>
        <v>0.19781924991490651</v>
      </c>
      <c r="N161" s="3">
        <f t="shared" ca="1" si="21"/>
        <v>0.21011462260879002</v>
      </c>
      <c r="O161" s="3">
        <f t="shared" ca="1" si="21"/>
        <v>0.27465912247870999</v>
      </c>
      <c r="P161" s="3">
        <f t="shared" ca="1" si="21"/>
        <v>0.36282464696071592</v>
      </c>
      <c r="Q161" s="3">
        <f t="shared" ca="1" si="21"/>
        <v>0.3666571321763254</v>
      </c>
      <c r="R161" s="3">
        <f t="shared" ca="1" si="21"/>
        <v>0.27048063355110952</v>
      </c>
      <c r="S161" s="3">
        <f t="shared" ca="1" si="21"/>
        <v>0.20794055045919002</v>
      </c>
      <c r="T161" s="3">
        <f t="shared" ca="1" si="21"/>
        <v>0.23049272708045274</v>
      </c>
      <c r="U161" s="3">
        <f t="shared" ca="1" si="21"/>
        <v>0.31479095718665456</v>
      </c>
      <c r="V161" s="3">
        <f t="shared" ca="1" si="21"/>
        <v>0.36162892937289876</v>
      </c>
      <c r="W161" s="3">
        <f t="shared" ca="1" si="21"/>
        <v>0.30500613634298063</v>
      </c>
    </row>
    <row r="162" spans="2:23">
      <c r="C162" s="1" t="s">
        <v>16</v>
      </c>
      <c r="D162" s="3">
        <f ca="1">IF(D165&gt;0,TINV(TTEST(D111:D134,D135:D158,2,2),46),-TINV(TTEST(D111:D134,D135:D158,2,2),46))</f>
        <v>-0.33740212443917783</v>
      </c>
      <c r="E162" s="3">
        <f t="shared" ref="E162:V162" ca="1" si="22">IF(E165&gt;0,TINV(TTEST(E111:E134,E135:E158,2,2),46),-TINV(TTEST(E111:E134,E135:E158,2,2),46))</f>
        <v>-0.38206377983632012</v>
      </c>
      <c r="F162" s="3">
        <f t="shared" ca="1" si="22"/>
        <v>-0.35037396687138977</v>
      </c>
      <c r="G162" s="3">
        <f t="shared" ca="1" si="22"/>
        <v>-0.11771939757613981</v>
      </c>
      <c r="H162" s="3">
        <f t="shared" ca="1" si="22"/>
        <v>0.33676869919750996</v>
      </c>
      <c r="I162" s="3">
        <f t="shared" ca="1" si="22"/>
        <v>1.1763465172306384</v>
      </c>
      <c r="J162" s="3">
        <f t="shared" ca="1" si="22"/>
        <v>1.1701443136569876</v>
      </c>
      <c r="K162" s="3">
        <f t="shared" ca="1" si="22"/>
        <v>3.404521743340557</v>
      </c>
      <c r="L162" s="3">
        <f t="shared" ca="1" si="22"/>
        <v>7.2069693279437761</v>
      </c>
      <c r="M162" s="3">
        <f t="shared" ca="1" si="22"/>
        <v>6.8650031345705571</v>
      </c>
      <c r="N162" s="3">
        <f t="shared" ca="1" si="22"/>
        <v>1.8723140996597931</v>
      </c>
      <c r="O162" s="3">
        <f t="shared" ca="1" si="22"/>
        <v>-4.505457243661823</v>
      </c>
      <c r="P162" s="3">
        <f t="shared" ca="1" si="22"/>
        <v>-8.1524716080937054</v>
      </c>
      <c r="Q162" s="3">
        <f t="shared" ca="1" si="22"/>
        <v>-8.9294730216521145</v>
      </c>
      <c r="R162" s="3">
        <f t="shared" ca="1" si="22"/>
        <v>-9.4343186287132106</v>
      </c>
      <c r="S162" s="3">
        <f t="shared" ca="1" si="22"/>
        <v>-4.1276081844580368</v>
      </c>
      <c r="T162" s="3">
        <f t="shared" ca="1" si="22"/>
        <v>-1.4795776719417395</v>
      </c>
      <c r="U162" s="3">
        <f t="shared" ca="1" si="22"/>
        <v>-2.9757152031045049</v>
      </c>
      <c r="V162" s="3">
        <f t="shared" ca="1" si="22"/>
        <v>-5.6072970454094797</v>
      </c>
      <c r="W162" s="3">
        <f ca="1">IF(W165&gt;0,TINV(TTEST(W111:W134,W135:W158,2,2),46),-TINV(TTEST(W111:W134,W135:W158,2,2),46))</f>
        <v>-5.5488835445403986</v>
      </c>
    </row>
    <row r="163" spans="2:23">
      <c r="B163" s="1" t="s">
        <v>199</v>
      </c>
      <c r="C163" s="1" t="s">
        <v>0</v>
      </c>
      <c r="D163" s="3">
        <f ca="1">STDEV(D111:D134)/SQRT(COUNT(D111:D134))</f>
        <v>1.2306989203888889E-2</v>
      </c>
      <c r="E163" s="3">
        <f t="shared" ref="E163:W163" ca="1" si="23">STDEV(E111:E134)/SQRT(COUNT(E111:E134))</f>
        <v>1.0975753183369102E-2</v>
      </c>
      <c r="F163" s="3">
        <f t="shared" ca="1" si="23"/>
        <v>1.1284966599573027E-2</v>
      </c>
      <c r="G163" s="3">
        <f t="shared" ca="1" si="23"/>
        <v>1.1561137388617969E-2</v>
      </c>
      <c r="H163" s="3">
        <f t="shared" ca="1" si="23"/>
        <v>1.0899844570426058E-2</v>
      </c>
      <c r="I163" s="3">
        <f t="shared" ca="1" si="23"/>
        <v>9.6233751634926031E-3</v>
      </c>
      <c r="J163" s="3">
        <f t="shared" ca="1" si="23"/>
        <v>9.4778718177561602E-3</v>
      </c>
      <c r="K163" s="3">
        <f t="shared" ca="1" si="23"/>
        <v>9.7824975497821619E-3</v>
      </c>
      <c r="L163" s="3">
        <f t="shared" ca="1" si="23"/>
        <v>1.0167028115726324E-2</v>
      </c>
      <c r="M163" s="3">
        <f t="shared" ca="1" si="23"/>
        <v>9.3700831447094055E-3</v>
      </c>
      <c r="N163" s="3">
        <f t="shared" ca="1" si="23"/>
        <v>1.2774723004323018E-2</v>
      </c>
      <c r="O163" s="3">
        <f t="shared" ca="1" si="23"/>
        <v>1.6001740922171576E-2</v>
      </c>
      <c r="P163" s="3">
        <f t="shared" ca="1" si="23"/>
        <v>1.1913657993578243E-2</v>
      </c>
      <c r="Q163" s="3">
        <f t="shared" ca="1" si="23"/>
        <v>9.9190242395035058E-3</v>
      </c>
      <c r="R163" s="3">
        <f t="shared" ca="1" si="23"/>
        <v>1.2373587185672042E-2</v>
      </c>
      <c r="S163" s="3">
        <f t="shared" ca="1" si="23"/>
        <v>1.7054605050470375E-2</v>
      </c>
      <c r="T163" s="3">
        <f t="shared" ca="1" si="23"/>
        <v>2.4184984129288704E-2</v>
      </c>
      <c r="U163" s="3">
        <f t="shared" ca="1" si="23"/>
        <v>2.5839504292737906E-2</v>
      </c>
      <c r="V163" s="3">
        <f t="shared" ca="1" si="23"/>
        <v>1.9310200265175544E-2</v>
      </c>
      <c r="W163" s="3">
        <f t="shared" ca="1" si="23"/>
        <v>1.7604546203682101E-2</v>
      </c>
    </row>
    <row r="164" spans="2:23">
      <c r="C164" s="1" t="s">
        <v>198</v>
      </c>
      <c r="D164" s="3">
        <f ca="1">STDEV(D135:D158)/SQRT(COUNT(D135:D158))</f>
        <v>1.5684619102039592E-2</v>
      </c>
      <c r="E164" s="3">
        <f t="shared" ref="E164:W164" ca="1" si="24">STDEV(E135:E158)/SQRT(COUNT(E135:E158))</f>
        <v>1.3144785335978378E-2</v>
      </c>
      <c r="F164" s="3">
        <f t="shared" ca="1" si="24"/>
        <v>1.1543877205037573E-2</v>
      </c>
      <c r="G164" s="3">
        <f t="shared" ca="1" si="24"/>
        <v>1.2657536947079875E-2</v>
      </c>
      <c r="H164" s="3">
        <f t="shared" ca="1" si="24"/>
        <v>1.4110973544249641E-2</v>
      </c>
      <c r="I164" s="3">
        <f t="shared" ca="1" si="24"/>
        <v>1.409127262880018E-2</v>
      </c>
      <c r="J164" s="3">
        <f t="shared" ca="1" si="24"/>
        <v>1.3336661570270672E-2</v>
      </c>
      <c r="K164" s="3">
        <f t="shared" ca="1" si="24"/>
        <v>1.1611001652362925E-2</v>
      </c>
      <c r="L164" s="3">
        <f t="shared" ca="1" si="24"/>
        <v>1.9595575149603178E-2</v>
      </c>
      <c r="M164" s="3">
        <f t="shared" ca="1" si="24"/>
        <v>3.2584886670865787E-2</v>
      </c>
      <c r="N164" s="3">
        <f t="shared" ca="1" si="24"/>
        <v>3.1935059946137719E-2</v>
      </c>
      <c r="O164" s="3">
        <f t="shared" ca="1" si="24"/>
        <v>3.7318303213759556E-2</v>
      </c>
      <c r="P164" s="3">
        <f t="shared" ca="1" si="24"/>
        <v>3.9892469211864637E-2</v>
      </c>
      <c r="Q164" s="3">
        <f t="shared" ca="1" si="24"/>
        <v>3.7028584558545789E-2</v>
      </c>
      <c r="R164" s="3">
        <f t="shared" ca="1" si="24"/>
        <v>2.0415483719979453E-2</v>
      </c>
      <c r="S164" s="3">
        <f t="shared" ca="1" si="24"/>
        <v>1.9581805736895146E-2</v>
      </c>
      <c r="T164" s="3">
        <f t="shared" ca="1" si="24"/>
        <v>3.083491518517734E-2</v>
      </c>
      <c r="U164" s="3">
        <f t="shared" ca="1" si="24"/>
        <v>3.3533378340529968E-2</v>
      </c>
      <c r="V164" s="3">
        <f t="shared" ca="1" si="24"/>
        <v>3.9767805611262676E-2</v>
      </c>
      <c r="W164" s="3">
        <f t="shared" ca="1" si="24"/>
        <v>4.0695384911638176E-2</v>
      </c>
    </row>
    <row r="165" spans="2:23">
      <c r="C165" s="1" t="s">
        <v>110</v>
      </c>
      <c r="D165" s="2">
        <f ca="1">D160-D161</f>
        <v>-6.7266616874964349E-3</v>
      </c>
      <c r="E165" s="2">
        <f t="shared" ref="E165:W165" ca="1" si="25">E160-E161</f>
        <v>-6.5426962570729157E-3</v>
      </c>
      <c r="F165" s="2">
        <f t="shared" ca="1" si="25"/>
        <v>-5.6562510634199318E-3</v>
      </c>
      <c r="G165" s="2">
        <f t="shared" ca="1" si="25"/>
        <v>-2.0180316679186284E-3</v>
      </c>
      <c r="H165" s="2">
        <f t="shared" ca="1" si="25"/>
        <v>6.0047491515974917E-3</v>
      </c>
      <c r="I165" s="2">
        <f t="shared" ca="1" si="25"/>
        <v>2.0072943196556788E-2</v>
      </c>
      <c r="J165" s="2">
        <f t="shared" ca="1" si="25"/>
        <v>1.9145241586583747E-2</v>
      </c>
      <c r="K165" s="2">
        <f t="shared" ca="1" si="25"/>
        <v>5.1689634763546426E-2</v>
      </c>
      <c r="L165" s="2">
        <f t="shared" ca="1" si="25"/>
        <v>0.15910191186787936</v>
      </c>
      <c r="M165" s="2">
        <f t="shared" ca="1" si="25"/>
        <v>0.23276038858263809</v>
      </c>
      <c r="N165" s="2">
        <f t="shared" ca="1" si="25"/>
        <v>6.4398939593444421E-2</v>
      </c>
      <c r="O165" s="2">
        <f t="shared" ca="1" si="25"/>
        <v>-0.18294106454175757</v>
      </c>
      <c r="P165" s="2">
        <f t="shared" ca="1" si="25"/>
        <v>-0.33941553744975728</v>
      </c>
      <c r="Q165" s="2">
        <f t="shared" ca="1" si="25"/>
        <v>-0.34230329935107762</v>
      </c>
      <c r="R165" s="2">
        <f t="shared" ca="1" si="25"/>
        <v>-0.22522104397365927</v>
      </c>
      <c r="S165" s="2">
        <f t="shared" ca="1" si="25"/>
        <v>-0.10718331687381866</v>
      </c>
      <c r="T165" s="2">
        <f t="shared" ca="1" si="25"/>
        <v>-5.7981805110847495E-2</v>
      </c>
      <c r="U165" s="2">
        <f t="shared" ca="1" si="25"/>
        <v>-0.12597392350788211</v>
      </c>
      <c r="V165" s="2">
        <f t="shared" ca="1" si="25"/>
        <v>-0.2478883348512041</v>
      </c>
      <c r="W165" s="2">
        <f t="shared" ca="1" si="25"/>
        <v>-0.24603742128753708</v>
      </c>
    </row>
    <row r="167" spans="2:23">
      <c r="B167" s="1" t="s">
        <v>200</v>
      </c>
      <c r="D167" s="1">
        <f ca="1">COVAR(D111:D158,$C111:$C158)/VAR($C111:$C158)</f>
        <v>-3.2932614511701291E-3</v>
      </c>
      <c r="E167" s="1">
        <f t="shared" ref="E167:W167" ca="1" si="26">COVAR(E111:E158,$C111:$C158)/VAR($C111:$C158)</f>
        <v>-3.2031950425252804E-3</v>
      </c>
      <c r="F167" s="1">
        <f t="shared" ca="1" si="26"/>
        <v>-2.7692062497993424E-3</v>
      </c>
      <c r="G167" s="1">
        <f t="shared" ca="1" si="26"/>
        <v>-9.8799467075182915E-4</v>
      </c>
      <c r="H167" s="1">
        <f t="shared" ca="1" si="26"/>
        <v>2.9398251054696053E-3</v>
      </c>
      <c r="I167" s="1">
        <f t="shared" ca="1" si="26"/>
        <v>9.8273784399809244E-3</v>
      </c>
      <c r="J167" s="1">
        <f t="shared" ca="1" si="26"/>
        <v>9.3731911934316278E-3</v>
      </c>
      <c r="K167" s="1">
        <f t="shared" ca="1" si="26"/>
        <v>2.5306383686319614E-2</v>
      </c>
      <c r="L167" s="1">
        <f t="shared" ca="1" si="26"/>
        <v>7.7893644351982608E-2</v>
      </c>
      <c r="M167" s="1">
        <f t="shared" ca="1" si="26"/>
        <v>0.11395560691024989</v>
      </c>
      <c r="N167" s="1">
        <f t="shared" ca="1" si="26"/>
        <v>3.1528647509290492E-2</v>
      </c>
      <c r="O167" s="1">
        <f t="shared" ca="1" si="26"/>
        <v>-8.9564896181902165E-2</v>
      </c>
      <c r="P167" s="1">
        <f t="shared" ca="1" si="26"/>
        <v>-0.16617219020977705</v>
      </c>
      <c r="Q167" s="1">
        <f t="shared" ca="1" si="26"/>
        <v>-0.1675859903072984</v>
      </c>
      <c r="R167" s="1">
        <f t="shared" ca="1" si="26"/>
        <v>-0.1102644694454374</v>
      </c>
      <c r="S167" s="1">
        <f t="shared" ca="1" si="26"/>
        <v>-5.2475165552807061E-2</v>
      </c>
      <c r="T167" s="1">
        <f t="shared" ca="1" si="26"/>
        <v>-2.8386925418852422E-2</v>
      </c>
      <c r="U167" s="1">
        <f t="shared" ca="1" si="26"/>
        <v>-6.1674733384067287E-2</v>
      </c>
      <c r="V167" s="1">
        <f t="shared" ca="1" si="26"/>
        <v>-0.12136199727090205</v>
      </c>
      <c r="W167" s="1">
        <f t="shared" ca="1" si="26"/>
        <v>-0.12045582083869005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0.03</v>
      </c>
      <c r="E1">
        <v>2.9000000000000001E-2</v>
      </c>
      <c r="F1">
        <v>0.03</v>
      </c>
      <c r="G1">
        <v>2.7E-2</v>
      </c>
      <c r="H1">
        <v>2.8000000000000001E-2</v>
      </c>
      <c r="I1">
        <v>3.1E-2</v>
      </c>
      <c r="J1">
        <v>2.7E-2</v>
      </c>
      <c r="K1">
        <v>3.1E-2</v>
      </c>
      <c r="L1">
        <v>0.86599999999999999</v>
      </c>
      <c r="M1">
        <v>2.9000000000000001E-2</v>
      </c>
      <c r="N1">
        <v>2.8000000000000001E-2</v>
      </c>
      <c r="O1">
        <v>3.0000000000000001E-3</v>
      </c>
      <c r="P1">
        <v>1E-3</v>
      </c>
      <c r="Q1">
        <v>2.1000000000000001E-2</v>
      </c>
      <c r="R1">
        <v>1E-3</v>
      </c>
      <c r="S1">
        <v>8.1000000000000003E-2</v>
      </c>
      <c r="T1">
        <v>3.0000000000000001E-3</v>
      </c>
      <c r="U1">
        <v>6.0000000000000001E-3</v>
      </c>
      <c r="V1">
        <v>2E-3</v>
      </c>
      <c r="W1">
        <v>0.27700000000000002</v>
      </c>
      <c r="Z1" s="1">
        <f>AVERAGE(D1:M1)</f>
        <v>0.11279999999999998</v>
      </c>
      <c r="AA1" s="1">
        <f>AVERAGE(N1:W1)</f>
        <v>4.2300000000000004E-2</v>
      </c>
    </row>
    <row r="2" spans="1:27">
      <c r="A2">
        <v>1</v>
      </c>
      <c r="B2" t="s">
        <v>149</v>
      </c>
      <c r="C2">
        <v>30</v>
      </c>
      <c r="D2">
        <v>2.7E-2</v>
      </c>
      <c r="E2">
        <v>2.5999999999999999E-2</v>
      </c>
      <c r="F2">
        <v>2.7E-2</v>
      </c>
      <c r="G2">
        <v>2.5000000000000001E-2</v>
      </c>
      <c r="H2">
        <v>2.5999999999999999E-2</v>
      </c>
      <c r="I2">
        <v>2.7E-2</v>
      </c>
      <c r="J2">
        <v>2.4E-2</v>
      </c>
      <c r="K2">
        <v>2.8000000000000001E-2</v>
      </c>
      <c r="L2">
        <v>0.91500000000000004</v>
      </c>
      <c r="M2">
        <v>2.7E-2</v>
      </c>
      <c r="N2">
        <v>2.5999999999999999E-2</v>
      </c>
      <c r="O2">
        <v>8.7999999999999995E-2</v>
      </c>
      <c r="P2">
        <v>5.1999999999999998E-2</v>
      </c>
      <c r="Q2">
        <v>0.13500000000000001</v>
      </c>
      <c r="R2">
        <v>2.9000000000000001E-2</v>
      </c>
      <c r="S2">
        <v>4.0000000000000001E-3</v>
      </c>
      <c r="T2">
        <v>1.2E-2</v>
      </c>
      <c r="U2">
        <v>2E-3</v>
      </c>
      <c r="V2">
        <v>4.0000000000000001E-3</v>
      </c>
      <c r="W2">
        <v>0.14899999999999999</v>
      </c>
      <c r="Z2" s="1">
        <f t="shared" ref="Z2:Z48" si="0">AVERAGE(D2:M2)</f>
        <v>0.1152</v>
      </c>
      <c r="AA2" s="1">
        <f t="shared" ref="AA2:AA48" si="1">AVERAGE(N2:W2)</f>
        <v>5.0099999999999999E-2</v>
      </c>
    </row>
    <row r="3" spans="1:27">
      <c r="A3">
        <v>2</v>
      </c>
      <c r="B3" t="s">
        <v>150</v>
      </c>
      <c r="C3">
        <v>30</v>
      </c>
      <c r="D3">
        <v>2.7E-2</v>
      </c>
      <c r="E3">
        <v>2.5999999999999999E-2</v>
      </c>
      <c r="F3">
        <v>2.7E-2</v>
      </c>
      <c r="G3">
        <v>2.5000000000000001E-2</v>
      </c>
      <c r="H3">
        <v>2.5999999999999999E-2</v>
      </c>
      <c r="I3">
        <v>2.8000000000000001E-2</v>
      </c>
      <c r="J3">
        <v>2.5000000000000001E-2</v>
      </c>
      <c r="K3">
        <v>2.8000000000000001E-2</v>
      </c>
      <c r="L3">
        <v>0.89500000000000002</v>
      </c>
      <c r="M3">
        <v>2.5000000000000001E-2</v>
      </c>
      <c r="N3">
        <v>2.3E-2</v>
      </c>
      <c r="O3">
        <v>2E-3</v>
      </c>
      <c r="P3">
        <v>0.04</v>
      </c>
      <c r="Q3">
        <v>2E-3</v>
      </c>
      <c r="R3">
        <v>1E-3</v>
      </c>
      <c r="S3">
        <v>6.2E-2</v>
      </c>
      <c r="T3">
        <v>8.0000000000000002E-3</v>
      </c>
      <c r="U3">
        <v>0.217</v>
      </c>
      <c r="V3">
        <v>1.4999999999999999E-2</v>
      </c>
      <c r="W3">
        <v>8.5999999999999993E-2</v>
      </c>
      <c r="Z3" s="1">
        <f t="shared" si="0"/>
        <v>0.1132</v>
      </c>
      <c r="AA3" s="1">
        <f t="shared" si="1"/>
        <v>4.5599999999999995E-2</v>
      </c>
    </row>
    <row r="4" spans="1:27">
      <c r="A4">
        <v>3</v>
      </c>
      <c r="B4" t="s">
        <v>151</v>
      </c>
      <c r="C4">
        <v>30</v>
      </c>
      <c r="D4">
        <v>2.4E-2</v>
      </c>
      <c r="E4">
        <v>2.3E-2</v>
      </c>
      <c r="F4">
        <v>2.4E-2</v>
      </c>
      <c r="G4">
        <v>2.1999999999999999E-2</v>
      </c>
      <c r="H4">
        <v>2.3E-2</v>
      </c>
      <c r="I4">
        <v>2.4E-2</v>
      </c>
      <c r="J4">
        <v>2.1999999999999999E-2</v>
      </c>
      <c r="K4">
        <v>2.4E-2</v>
      </c>
      <c r="L4">
        <v>0.98499999999999999</v>
      </c>
      <c r="M4">
        <v>2.1000000000000001E-2</v>
      </c>
      <c r="N4">
        <v>1.9E-2</v>
      </c>
      <c r="O4">
        <v>0.01</v>
      </c>
      <c r="P4">
        <v>0.24199999999999999</v>
      </c>
      <c r="Q4">
        <v>5.0000000000000001E-3</v>
      </c>
      <c r="R4">
        <v>3.0000000000000001E-3</v>
      </c>
      <c r="S4">
        <v>8.3000000000000004E-2</v>
      </c>
      <c r="T4">
        <v>2.4E-2</v>
      </c>
      <c r="U4">
        <v>0.35</v>
      </c>
      <c r="V4">
        <v>7.0000000000000001E-3</v>
      </c>
      <c r="W4">
        <v>0.186</v>
      </c>
      <c r="Z4" s="1">
        <f t="shared" si="0"/>
        <v>0.1192</v>
      </c>
      <c r="AA4" s="1">
        <f t="shared" si="1"/>
        <v>9.290000000000001E-2</v>
      </c>
    </row>
    <row r="5" spans="1:27">
      <c r="A5">
        <v>4</v>
      </c>
      <c r="B5" t="s">
        <v>152</v>
      </c>
      <c r="C5">
        <v>30</v>
      </c>
      <c r="D5">
        <v>2.4E-2</v>
      </c>
      <c r="E5">
        <v>2.3E-2</v>
      </c>
      <c r="F5">
        <v>2.4E-2</v>
      </c>
      <c r="G5">
        <v>2.1999999999999999E-2</v>
      </c>
      <c r="H5">
        <v>2.3E-2</v>
      </c>
      <c r="I5">
        <v>2.4E-2</v>
      </c>
      <c r="J5">
        <v>2.1999999999999999E-2</v>
      </c>
      <c r="K5">
        <v>2.4E-2</v>
      </c>
      <c r="L5">
        <v>0.98699999999999999</v>
      </c>
      <c r="M5">
        <v>2.1000000000000001E-2</v>
      </c>
      <c r="N5">
        <v>1.9E-2</v>
      </c>
      <c r="O5">
        <v>6.0000000000000001E-3</v>
      </c>
      <c r="P5">
        <v>2.5000000000000001E-2</v>
      </c>
      <c r="Q5">
        <v>2E-3</v>
      </c>
      <c r="R5">
        <v>1E-3</v>
      </c>
      <c r="S5">
        <v>0.249</v>
      </c>
      <c r="T5">
        <v>3.0000000000000001E-3</v>
      </c>
      <c r="U5">
        <v>0.155</v>
      </c>
      <c r="V5">
        <v>1.4E-2</v>
      </c>
      <c r="W5">
        <v>3.5000000000000003E-2</v>
      </c>
      <c r="Z5" s="1">
        <f t="shared" si="0"/>
        <v>0.11939999999999999</v>
      </c>
      <c r="AA5" s="1">
        <f t="shared" si="1"/>
        <v>5.0900000000000001E-2</v>
      </c>
    </row>
    <row r="6" spans="1:27">
      <c r="A6">
        <v>5</v>
      </c>
      <c r="B6" t="s">
        <v>153</v>
      </c>
      <c r="C6">
        <v>30</v>
      </c>
      <c r="D6">
        <v>2.5999999999999999E-2</v>
      </c>
      <c r="E6">
        <v>2.5000000000000001E-2</v>
      </c>
      <c r="F6">
        <v>2.5000000000000001E-2</v>
      </c>
      <c r="G6">
        <v>2.4E-2</v>
      </c>
      <c r="H6">
        <v>2.5000000000000001E-2</v>
      </c>
      <c r="I6">
        <v>2.5999999999999999E-2</v>
      </c>
      <c r="J6">
        <v>2.3E-2</v>
      </c>
      <c r="K6">
        <v>2.7E-2</v>
      </c>
      <c r="L6">
        <v>0.98699999999999999</v>
      </c>
      <c r="M6">
        <v>2.5000000000000001E-2</v>
      </c>
      <c r="N6">
        <v>2.4E-2</v>
      </c>
      <c r="O6">
        <v>0.05</v>
      </c>
      <c r="P6">
        <v>2.7E-2</v>
      </c>
      <c r="Q6">
        <v>5.0999999999999997E-2</v>
      </c>
      <c r="R6">
        <v>2E-3</v>
      </c>
      <c r="S6">
        <v>2.1999999999999999E-2</v>
      </c>
      <c r="T6">
        <v>4.9000000000000002E-2</v>
      </c>
      <c r="U6">
        <v>2E-3</v>
      </c>
      <c r="V6">
        <v>3.0000000000000001E-3</v>
      </c>
      <c r="W6">
        <v>0.183</v>
      </c>
      <c r="Z6" s="1">
        <f t="shared" si="0"/>
        <v>0.12129999999999999</v>
      </c>
      <c r="AA6" s="1">
        <f t="shared" si="1"/>
        <v>4.1299999999999996E-2</v>
      </c>
    </row>
    <row r="7" spans="1:27">
      <c r="A7">
        <v>6</v>
      </c>
      <c r="B7" t="s">
        <v>154</v>
      </c>
      <c r="C7">
        <v>30</v>
      </c>
      <c r="D7">
        <v>3.1E-2</v>
      </c>
      <c r="E7">
        <v>0.03</v>
      </c>
      <c r="F7">
        <v>3.1E-2</v>
      </c>
      <c r="G7">
        <v>2.8000000000000001E-2</v>
      </c>
      <c r="H7">
        <v>2.9000000000000001E-2</v>
      </c>
      <c r="I7">
        <v>3.1E-2</v>
      </c>
      <c r="J7">
        <v>2.7E-2</v>
      </c>
      <c r="K7">
        <v>3.2000000000000001E-2</v>
      </c>
      <c r="L7">
        <v>0.96299999999999997</v>
      </c>
      <c r="M7">
        <v>2.8000000000000001E-2</v>
      </c>
      <c r="N7">
        <v>2.5999999999999999E-2</v>
      </c>
      <c r="O7">
        <v>1.6E-2</v>
      </c>
      <c r="P7">
        <v>2E-3</v>
      </c>
      <c r="Q7">
        <v>7.0000000000000001E-3</v>
      </c>
      <c r="R7">
        <v>3.5000000000000003E-2</v>
      </c>
      <c r="S7">
        <v>4.5999999999999999E-2</v>
      </c>
      <c r="T7">
        <v>2.5999999999999999E-2</v>
      </c>
      <c r="U7">
        <v>2E-3</v>
      </c>
      <c r="V7">
        <v>4.0000000000000001E-3</v>
      </c>
      <c r="W7">
        <v>0.128</v>
      </c>
      <c r="Z7" s="1">
        <f t="shared" si="0"/>
        <v>0.123</v>
      </c>
      <c r="AA7" s="1">
        <f t="shared" si="1"/>
        <v>2.9200000000000004E-2</v>
      </c>
    </row>
    <row r="8" spans="1:27">
      <c r="A8">
        <v>7</v>
      </c>
      <c r="B8" t="s">
        <v>155</v>
      </c>
      <c r="C8">
        <v>30</v>
      </c>
      <c r="D8">
        <v>3.2000000000000001E-2</v>
      </c>
      <c r="E8">
        <v>3.1E-2</v>
      </c>
      <c r="F8">
        <v>3.2000000000000001E-2</v>
      </c>
      <c r="G8">
        <v>2.9000000000000001E-2</v>
      </c>
      <c r="H8">
        <v>0.03</v>
      </c>
      <c r="I8">
        <v>3.2000000000000001E-2</v>
      </c>
      <c r="J8">
        <v>2.8000000000000001E-2</v>
      </c>
      <c r="K8">
        <v>3.3000000000000002E-2</v>
      </c>
      <c r="L8">
        <v>0.94</v>
      </c>
      <c r="M8">
        <v>2.9000000000000001E-2</v>
      </c>
      <c r="N8">
        <v>2.5999999999999999E-2</v>
      </c>
      <c r="O8">
        <v>1E-3</v>
      </c>
      <c r="P8">
        <v>1E-3</v>
      </c>
      <c r="Q8">
        <v>2E-3</v>
      </c>
      <c r="R8">
        <v>1E-3</v>
      </c>
      <c r="S8">
        <v>0.12</v>
      </c>
      <c r="T8">
        <v>3.0000000000000001E-3</v>
      </c>
      <c r="U8">
        <v>4.0000000000000001E-3</v>
      </c>
      <c r="V8">
        <v>2E-3</v>
      </c>
      <c r="W8">
        <v>0.191</v>
      </c>
      <c r="Z8" s="1">
        <f t="shared" si="0"/>
        <v>0.12159999999999997</v>
      </c>
      <c r="AA8" s="1">
        <f t="shared" si="1"/>
        <v>3.5099999999999999E-2</v>
      </c>
    </row>
    <row r="9" spans="1:27">
      <c r="A9">
        <v>8</v>
      </c>
      <c r="B9" t="s">
        <v>156</v>
      </c>
      <c r="C9">
        <v>30</v>
      </c>
      <c r="D9">
        <v>2.5999999999999999E-2</v>
      </c>
      <c r="E9">
        <v>2.5000000000000001E-2</v>
      </c>
      <c r="F9">
        <v>2.5999999999999999E-2</v>
      </c>
      <c r="G9">
        <v>2.4E-2</v>
      </c>
      <c r="H9">
        <v>2.5000000000000001E-2</v>
      </c>
      <c r="I9">
        <v>2.5999999999999999E-2</v>
      </c>
      <c r="J9">
        <v>2.4E-2</v>
      </c>
      <c r="K9">
        <v>2.5999999999999999E-2</v>
      </c>
      <c r="L9">
        <v>0.98</v>
      </c>
      <c r="M9">
        <v>2.3E-2</v>
      </c>
      <c r="N9">
        <v>1.9E-2</v>
      </c>
      <c r="O9">
        <v>2E-3</v>
      </c>
      <c r="P9">
        <v>5.8000000000000003E-2</v>
      </c>
      <c r="Q9">
        <v>2E-3</v>
      </c>
      <c r="R9">
        <v>4.0000000000000001E-3</v>
      </c>
      <c r="S9">
        <v>7.0000000000000001E-3</v>
      </c>
      <c r="T9">
        <v>9.2999999999999999E-2</v>
      </c>
      <c r="U9">
        <v>0.499</v>
      </c>
      <c r="V9">
        <v>6.0000000000000001E-3</v>
      </c>
      <c r="W9">
        <v>0.11899999999999999</v>
      </c>
      <c r="Z9" s="1">
        <f t="shared" si="0"/>
        <v>0.12049999999999998</v>
      </c>
      <c r="AA9" s="1">
        <f t="shared" si="1"/>
        <v>8.09E-2</v>
      </c>
    </row>
    <row r="10" spans="1:27">
      <c r="A10">
        <v>9</v>
      </c>
      <c r="B10" t="s">
        <v>157</v>
      </c>
      <c r="C10">
        <v>30</v>
      </c>
      <c r="D10">
        <v>2.7E-2</v>
      </c>
      <c r="E10">
        <v>2.5999999999999999E-2</v>
      </c>
      <c r="F10">
        <v>2.7E-2</v>
      </c>
      <c r="G10">
        <v>2.5000000000000001E-2</v>
      </c>
      <c r="H10">
        <v>2.5999999999999999E-2</v>
      </c>
      <c r="I10">
        <v>2.7E-2</v>
      </c>
      <c r="J10">
        <v>2.4E-2</v>
      </c>
      <c r="K10">
        <v>2.8000000000000001E-2</v>
      </c>
      <c r="L10">
        <v>0.98699999999999999</v>
      </c>
      <c r="M10">
        <v>2.5000000000000001E-2</v>
      </c>
      <c r="N10">
        <v>2.3E-2</v>
      </c>
      <c r="O10">
        <v>2E-3</v>
      </c>
      <c r="P10">
        <v>1E-3</v>
      </c>
      <c r="Q10">
        <v>0.01</v>
      </c>
      <c r="R10">
        <v>2.1000000000000001E-2</v>
      </c>
      <c r="S10">
        <v>2.5000000000000001E-2</v>
      </c>
      <c r="T10">
        <v>4.0000000000000001E-3</v>
      </c>
      <c r="U10">
        <v>4.0000000000000001E-3</v>
      </c>
      <c r="V10">
        <v>3.0000000000000001E-3</v>
      </c>
      <c r="W10">
        <v>0.26200000000000001</v>
      </c>
      <c r="Z10" s="1">
        <f t="shared" si="0"/>
        <v>0.1222</v>
      </c>
      <c r="AA10" s="1">
        <f t="shared" si="1"/>
        <v>3.5500000000000004E-2</v>
      </c>
    </row>
    <row r="11" spans="1:27">
      <c r="A11">
        <v>10</v>
      </c>
      <c r="B11" t="s">
        <v>158</v>
      </c>
      <c r="C11">
        <v>30</v>
      </c>
      <c r="D11">
        <v>3.1E-2</v>
      </c>
      <c r="E11">
        <v>0.03</v>
      </c>
      <c r="F11">
        <v>3.1E-2</v>
      </c>
      <c r="G11">
        <v>2.8000000000000001E-2</v>
      </c>
      <c r="H11">
        <v>2.9000000000000001E-2</v>
      </c>
      <c r="I11">
        <v>3.1E-2</v>
      </c>
      <c r="J11">
        <v>2.8000000000000001E-2</v>
      </c>
      <c r="K11">
        <v>3.2000000000000001E-2</v>
      </c>
      <c r="L11">
        <v>0.94199999999999995</v>
      </c>
      <c r="M11">
        <v>0.03</v>
      </c>
      <c r="N11">
        <v>2.8000000000000001E-2</v>
      </c>
      <c r="O11">
        <v>6.0000000000000001E-3</v>
      </c>
      <c r="P11">
        <v>1E-3</v>
      </c>
      <c r="Q11">
        <v>5.0000000000000001E-3</v>
      </c>
      <c r="R11">
        <v>1E-3</v>
      </c>
      <c r="S11">
        <v>9.8000000000000004E-2</v>
      </c>
      <c r="T11">
        <v>2E-3</v>
      </c>
      <c r="U11">
        <v>3.0000000000000001E-3</v>
      </c>
      <c r="V11">
        <v>2.1000000000000001E-2</v>
      </c>
      <c r="W11">
        <v>5.3999999999999999E-2</v>
      </c>
      <c r="Z11" s="1">
        <f t="shared" si="0"/>
        <v>0.1212</v>
      </c>
      <c r="AA11" s="1">
        <f t="shared" si="1"/>
        <v>2.1899999999999999E-2</v>
      </c>
    </row>
    <row r="12" spans="1:27">
      <c r="A12">
        <v>11</v>
      </c>
      <c r="B12" t="s">
        <v>159</v>
      </c>
      <c r="C12">
        <v>30</v>
      </c>
      <c r="D12">
        <v>2.9000000000000001E-2</v>
      </c>
      <c r="E12">
        <v>2.8000000000000001E-2</v>
      </c>
      <c r="F12">
        <v>2.9000000000000001E-2</v>
      </c>
      <c r="G12">
        <v>2.7E-2</v>
      </c>
      <c r="H12">
        <v>2.8000000000000001E-2</v>
      </c>
      <c r="I12">
        <v>0.03</v>
      </c>
      <c r="J12">
        <v>2.5999999999999999E-2</v>
      </c>
      <c r="K12">
        <v>0.03</v>
      </c>
      <c r="L12">
        <v>0.94099999999999995</v>
      </c>
      <c r="M12">
        <v>2.5999999999999999E-2</v>
      </c>
      <c r="N12">
        <v>2.3E-2</v>
      </c>
      <c r="O12">
        <v>2E-3</v>
      </c>
      <c r="P12">
        <v>1E-3</v>
      </c>
      <c r="Q12">
        <v>3.0000000000000001E-3</v>
      </c>
      <c r="R12">
        <v>2E-3</v>
      </c>
      <c r="S12">
        <v>0.156</v>
      </c>
      <c r="T12">
        <v>2E-3</v>
      </c>
      <c r="U12">
        <v>7.0999999999999994E-2</v>
      </c>
      <c r="V12">
        <v>3.0000000000000001E-3</v>
      </c>
      <c r="W12">
        <v>0.217</v>
      </c>
      <c r="Z12" s="1">
        <f t="shared" si="0"/>
        <v>0.11939999999999999</v>
      </c>
      <c r="AA12" s="1">
        <f t="shared" si="1"/>
        <v>4.8000000000000001E-2</v>
      </c>
    </row>
    <row r="13" spans="1:27">
      <c r="A13">
        <v>12</v>
      </c>
      <c r="B13" t="s">
        <v>160</v>
      </c>
      <c r="C13">
        <v>30</v>
      </c>
      <c r="D13">
        <v>2.9000000000000001E-2</v>
      </c>
      <c r="E13">
        <v>2.8000000000000001E-2</v>
      </c>
      <c r="F13">
        <v>2.9000000000000001E-2</v>
      </c>
      <c r="G13">
        <v>2.7E-2</v>
      </c>
      <c r="H13">
        <v>2.8000000000000001E-2</v>
      </c>
      <c r="I13">
        <v>0.03</v>
      </c>
      <c r="J13">
        <v>2.7E-2</v>
      </c>
      <c r="K13">
        <v>0.03</v>
      </c>
      <c r="L13">
        <v>0.83799999999999997</v>
      </c>
      <c r="M13">
        <v>2.7E-2</v>
      </c>
      <c r="N13">
        <v>2.5000000000000001E-2</v>
      </c>
      <c r="O13">
        <v>0.05</v>
      </c>
      <c r="P13">
        <v>7.1999999999999995E-2</v>
      </c>
      <c r="Q13">
        <v>1E-3</v>
      </c>
      <c r="R13">
        <v>1E-3</v>
      </c>
      <c r="S13">
        <v>2.9000000000000001E-2</v>
      </c>
      <c r="T13">
        <v>3.0000000000000001E-3</v>
      </c>
      <c r="U13">
        <v>1.9E-2</v>
      </c>
      <c r="V13">
        <v>3.4000000000000002E-2</v>
      </c>
      <c r="W13">
        <v>1.4E-2</v>
      </c>
      <c r="Z13" s="1">
        <f t="shared" si="0"/>
        <v>0.10929999999999999</v>
      </c>
      <c r="AA13" s="1">
        <f t="shared" si="1"/>
        <v>2.4800000000000003E-2</v>
      </c>
    </row>
    <row r="14" spans="1:27">
      <c r="A14">
        <v>13</v>
      </c>
      <c r="B14" t="s">
        <v>161</v>
      </c>
      <c r="C14">
        <v>30</v>
      </c>
      <c r="D14">
        <v>2.4E-2</v>
      </c>
      <c r="E14">
        <v>2.3E-2</v>
      </c>
      <c r="F14">
        <v>2.4E-2</v>
      </c>
      <c r="G14">
        <v>2.3E-2</v>
      </c>
      <c r="H14">
        <v>2.3E-2</v>
      </c>
      <c r="I14">
        <v>2.5000000000000001E-2</v>
      </c>
      <c r="J14">
        <v>2.1999999999999999E-2</v>
      </c>
      <c r="K14">
        <v>2.5000000000000001E-2</v>
      </c>
      <c r="L14">
        <v>0.99299999999999999</v>
      </c>
      <c r="M14">
        <v>2.1000000000000001E-2</v>
      </c>
      <c r="N14">
        <v>1.7999999999999999E-2</v>
      </c>
      <c r="O14">
        <v>3.9E-2</v>
      </c>
      <c r="P14">
        <v>0.161</v>
      </c>
      <c r="Q14">
        <v>1E-3</v>
      </c>
      <c r="R14">
        <v>1E-3</v>
      </c>
      <c r="S14">
        <v>1.0999999999999999E-2</v>
      </c>
      <c r="T14">
        <v>7.4999999999999997E-2</v>
      </c>
      <c r="U14">
        <v>8.0000000000000002E-3</v>
      </c>
      <c r="V14">
        <v>0.20200000000000001</v>
      </c>
      <c r="W14">
        <v>0.02</v>
      </c>
      <c r="Z14" s="1">
        <f t="shared" si="0"/>
        <v>0.12029999999999999</v>
      </c>
      <c r="AA14" s="1">
        <f t="shared" si="1"/>
        <v>5.3600000000000002E-2</v>
      </c>
    </row>
    <row r="15" spans="1:27">
      <c r="A15">
        <v>14</v>
      </c>
      <c r="B15" t="s">
        <v>162</v>
      </c>
      <c r="C15">
        <v>30</v>
      </c>
      <c r="D15">
        <v>2.8000000000000001E-2</v>
      </c>
      <c r="E15">
        <v>2.7E-2</v>
      </c>
      <c r="F15">
        <v>2.8000000000000001E-2</v>
      </c>
      <c r="G15">
        <v>2.5999999999999999E-2</v>
      </c>
      <c r="H15">
        <v>2.7E-2</v>
      </c>
      <c r="I15">
        <v>2.8000000000000001E-2</v>
      </c>
      <c r="J15">
        <v>2.5000000000000001E-2</v>
      </c>
      <c r="K15">
        <v>2.8000000000000001E-2</v>
      </c>
      <c r="L15">
        <v>0.873</v>
      </c>
      <c r="M15">
        <v>2.5000000000000001E-2</v>
      </c>
      <c r="N15">
        <v>2.1999999999999999E-2</v>
      </c>
      <c r="O15">
        <v>2E-3</v>
      </c>
      <c r="P15">
        <v>4.3999999999999997E-2</v>
      </c>
      <c r="Q15">
        <v>1E-3</v>
      </c>
      <c r="R15">
        <v>2E-3</v>
      </c>
      <c r="S15">
        <v>2.1999999999999999E-2</v>
      </c>
      <c r="T15">
        <v>4.0000000000000001E-3</v>
      </c>
      <c r="U15">
        <v>4.2000000000000003E-2</v>
      </c>
      <c r="V15">
        <v>2.7E-2</v>
      </c>
      <c r="W15">
        <v>1.6E-2</v>
      </c>
      <c r="Z15" s="1">
        <f t="shared" si="0"/>
        <v>0.1115</v>
      </c>
      <c r="AA15" s="1">
        <f t="shared" si="1"/>
        <v>1.8200000000000001E-2</v>
      </c>
    </row>
    <row r="16" spans="1:27">
      <c r="A16">
        <v>15</v>
      </c>
      <c r="B16" t="s">
        <v>163</v>
      </c>
      <c r="C16">
        <v>30</v>
      </c>
      <c r="D16">
        <v>2.5000000000000001E-2</v>
      </c>
      <c r="E16">
        <v>2.4E-2</v>
      </c>
      <c r="F16">
        <v>2.5000000000000001E-2</v>
      </c>
      <c r="G16">
        <v>2.3E-2</v>
      </c>
      <c r="H16">
        <v>2.4E-2</v>
      </c>
      <c r="I16">
        <v>2.5000000000000001E-2</v>
      </c>
      <c r="J16">
        <v>2.3E-2</v>
      </c>
      <c r="K16">
        <v>2.5999999999999999E-2</v>
      </c>
      <c r="L16">
        <v>0.99</v>
      </c>
      <c r="M16">
        <v>2.3E-2</v>
      </c>
      <c r="N16">
        <v>2.1000000000000001E-2</v>
      </c>
      <c r="O16">
        <v>5.2999999999999999E-2</v>
      </c>
      <c r="P16">
        <v>1.2E-2</v>
      </c>
      <c r="Q16">
        <v>1.7000000000000001E-2</v>
      </c>
      <c r="R16">
        <v>7.0000000000000001E-3</v>
      </c>
      <c r="S16">
        <v>3.0000000000000001E-3</v>
      </c>
      <c r="T16">
        <v>0.34300000000000003</v>
      </c>
      <c r="U16">
        <v>3.0000000000000001E-3</v>
      </c>
      <c r="V16">
        <v>3.0000000000000001E-3</v>
      </c>
      <c r="W16">
        <v>0.10199999999999999</v>
      </c>
      <c r="Z16" s="1">
        <f t="shared" si="0"/>
        <v>0.12079999999999999</v>
      </c>
      <c r="AA16" s="1">
        <f t="shared" si="1"/>
        <v>5.6400000000000006E-2</v>
      </c>
    </row>
    <row r="17" spans="1:27">
      <c r="A17">
        <v>16</v>
      </c>
      <c r="B17" t="s">
        <v>164</v>
      </c>
      <c r="C17">
        <v>30</v>
      </c>
      <c r="D17">
        <v>2.7E-2</v>
      </c>
      <c r="E17">
        <v>2.5999999999999999E-2</v>
      </c>
      <c r="F17">
        <v>2.7E-2</v>
      </c>
      <c r="G17">
        <v>2.5000000000000001E-2</v>
      </c>
      <c r="H17">
        <v>2.5999999999999999E-2</v>
      </c>
      <c r="I17">
        <v>2.7E-2</v>
      </c>
      <c r="J17">
        <v>2.4E-2</v>
      </c>
      <c r="K17">
        <v>2.7E-2</v>
      </c>
      <c r="L17">
        <v>0.98699999999999999</v>
      </c>
      <c r="M17">
        <v>2.4E-2</v>
      </c>
      <c r="N17">
        <v>2.1000000000000001E-2</v>
      </c>
      <c r="O17">
        <v>2E-3</v>
      </c>
      <c r="P17">
        <v>1E-3</v>
      </c>
      <c r="Q17">
        <v>1E-3</v>
      </c>
      <c r="R17">
        <v>0</v>
      </c>
      <c r="S17">
        <v>4.2999999999999997E-2</v>
      </c>
      <c r="T17">
        <v>0.17899999999999999</v>
      </c>
      <c r="U17">
        <v>4.0000000000000001E-3</v>
      </c>
      <c r="V17">
        <v>2E-3</v>
      </c>
      <c r="W17">
        <v>0.125</v>
      </c>
      <c r="Z17" s="1">
        <f t="shared" si="0"/>
        <v>0.122</v>
      </c>
      <c r="AA17" s="1">
        <f t="shared" si="1"/>
        <v>3.78E-2</v>
      </c>
    </row>
    <row r="18" spans="1:27">
      <c r="A18">
        <v>17</v>
      </c>
      <c r="B18" t="s">
        <v>165</v>
      </c>
      <c r="C18">
        <v>30</v>
      </c>
      <c r="D18">
        <v>2.3E-2</v>
      </c>
      <c r="E18">
        <v>2.3E-2</v>
      </c>
      <c r="F18">
        <v>2.3E-2</v>
      </c>
      <c r="G18">
        <v>2.1999999999999999E-2</v>
      </c>
      <c r="H18">
        <v>2.1999999999999999E-2</v>
      </c>
      <c r="I18">
        <v>2.3E-2</v>
      </c>
      <c r="J18">
        <v>2.1000000000000001E-2</v>
      </c>
      <c r="K18">
        <v>2.3E-2</v>
      </c>
      <c r="L18">
        <v>0.99399999999999999</v>
      </c>
      <c r="M18">
        <v>0.02</v>
      </c>
      <c r="N18">
        <v>1.7000000000000001E-2</v>
      </c>
      <c r="O18">
        <v>4.0000000000000001E-3</v>
      </c>
      <c r="P18">
        <v>1E-3</v>
      </c>
      <c r="Q18">
        <v>1E-3</v>
      </c>
      <c r="R18">
        <v>1E-3</v>
      </c>
      <c r="S18">
        <v>0.20399999999999999</v>
      </c>
      <c r="T18">
        <v>2.4E-2</v>
      </c>
      <c r="U18">
        <v>2E-3</v>
      </c>
      <c r="V18">
        <v>1.7999999999999999E-2</v>
      </c>
      <c r="W18">
        <v>1.4E-2</v>
      </c>
      <c r="Z18" s="1">
        <f t="shared" si="0"/>
        <v>0.11939999999999999</v>
      </c>
      <c r="AA18" s="1">
        <f t="shared" si="1"/>
        <v>2.8600000000000004E-2</v>
      </c>
    </row>
    <row r="19" spans="1:27">
      <c r="A19">
        <v>18</v>
      </c>
      <c r="B19" t="s">
        <v>166</v>
      </c>
      <c r="C19">
        <v>30</v>
      </c>
      <c r="D19">
        <v>3.3000000000000002E-2</v>
      </c>
      <c r="E19">
        <v>3.2000000000000001E-2</v>
      </c>
      <c r="F19">
        <v>3.3000000000000002E-2</v>
      </c>
      <c r="G19">
        <v>0.03</v>
      </c>
      <c r="H19">
        <v>3.2000000000000001E-2</v>
      </c>
      <c r="I19">
        <v>3.4000000000000002E-2</v>
      </c>
      <c r="J19">
        <v>0.03</v>
      </c>
      <c r="K19">
        <v>3.5000000000000003E-2</v>
      </c>
      <c r="L19">
        <v>0.89700000000000002</v>
      </c>
      <c r="M19">
        <v>3.2000000000000001E-2</v>
      </c>
      <c r="N19">
        <v>3.1E-2</v>
      </c>
      <c r="O19">
        <v>2E-3</v>
      </c>
      <c r="P19">
        <v>1E-3</v>
      </c>
      <c r="Q19">
        <v>5.0000000000000001E-3</v>
      </c>
      <c r="R19">
        <v>1E-3</v>
      </c>
      <c r="S19">
        <v>0.17299999999999999</v>
      </c>
      <c r="T19">
        <v>3.0000000000000001E-3</v>
      </c>
      <c r="U19">
        <v>3.0000000000000001E-3</v>
      </c>
      <c r="V19">
        <v>2E-3</v>
      </c>
      <c r="W19">
        <v>0.23200000000000001</v>
      </c>
      <c r="Z19" s="1">
        <f t="shared" si="0"/>
        <v>0.11880000000000002</v>
      </c>
      <c r="AA19" s="1">
        <f t="shared" si="1"/>
        <v>4.53E-2</v>
      </c>
    </row>
    <row r="20" spans="1:27">
      <c r="A20">
        <v>19</v>
      </c>
      <c r="B20" t="s">
        <v>167</v>
      </c>
      <c r="C20">
        <v>30</v>
      </c>
      <c r="D20">
        <v>3.1E-2</v>
      </c>
      <c r="E20">
        <v>0.03</v>
      </c>
      <c r="F20">
        <v>3.1E-2</v>
      </c>
      <c r="G20">
        <v>2.8000000000000001E-2</v>
      </c>
      <c r="H20">
        <v>2.9000000000000001E-2</v>
      </c>
      <c r="I20">
        <v>3.1E-2</v>
      </c>
      <c r="J20">
        <v>2.8000000000000001E-2</v>
      </c>
      <c r="K20">
        <v>3.2000000000000001E-2</v>
      </c>
      <c r="L20">
        <v>0.877</v>
      </c>
      <c r="M20">
        <v>2.9000000000000001E-2</v>
      </c>
      <c r="N20">
        <v>2.7E-2</v>
      </c>
      <c r="O20">
        <v>8.9999999999999993E-3</v>
      </c>
      <c r="P20">
        <v>4.0000000000000001E-3</v>
      </c>
      <c r="Q20">
        <v>7.0000000000000001E-3</v>
      </c>
      <c r="R20">
        <v>1E-3</v>
      </c>
      <c r="S20">
        <v>0.253</v>
      </c>
      <c r="T20">
        <v>5.0000000000000001E-3</v>
      </c>
      <c r="U20">
        <v>2E-3</v>
      </c>
      <c r="V20">
        <v>9.4E-2</v>
      </c>
      <c r="W20">
        <v>3.2000000000000001E-2</v>
      </c>
      <c r="Z20" s="1">
        <f t="shared" si="0"/>
        <v>0.11459999999999999</v>
      </c>
      <c r="AA20" s="1">
        <f t="shared" si="1"/>
        <v>4.3400000000000008E-2</v>
      </c>
    </row>
    <row r="21" spans="1:27">
      <c r="A21">
        <v>20</v>
      </c>
      <c r="B21" t="s">
        <v>168</v>
      </c>
      <c r="C21">
        <v>30</v>
      </c>
      <c r="D21">
        <v>2.7E-2</v>
      </c>
      <c r="E21">
        <v>2.5999999999999999E-2</v>
      </c>
      <c r="F21">
        <v>2.7E-2</v>
      </c>
      <c r="G21">
        <v>2.5000000000000001E-2</v>
      </c>
      <c r="H21">
        <v>2.5999999999999999E-2</v>
      </c>
      <c r="I21">
        <v>2.7E-2</v>
      </c>
      <c r="J21">
        <v>2.4E-2</v>
      </c>
      <c r="K21">
        <v>2.7E-2</v>
      </c>
      <c r="L21">
        <v>0.97599999999999998</v>
      </c>
      <c r="M21">
        <v>2.5000000000000001E-2</v>
      </c>
      <c r="N21">
        <v>2.3E-2</v>
      </c>
      <c r="O21">
        <v>2E-3</v>
      </c>
      <c r="P21">
        <v>1E-3</v>
      </c>
      <c r="Q21">
        <v>4.0000000000000001E-3</v>
      </c>
      <c r="R21">
        <v>0</v>
      </c>
      <c r="S21">
        <v>0.52300000000000002</v>
      </c>
      <c r="T21">
        <v>1.0999999999999999E-2</v>
      </c>
      <c r="U21">
        <v>0.13400000000000001</v>
      </c>
      <c r="V21">
        <v>4.0000000000000001E-3</v>
      </c>
      <c r="W21">
        <v>0.246</v>
      </c>
      <c r="Z21" s="1">
        <f t="shared" si="0"/>
        <v>0.121</v>
      </c>
      <c r="AA21" s="1">
        <f t="shared" si="1"/>
        <v>9.4800000000000009E-2</v>
      </c>
    </row>
    <row r="22" spans="1:27">
      <c r="A22">
        <v>21</v>
      </c>
      <c r="B22" t="s">
        <v>169</v>
      </c>
      <c r="C22">
        <v>30</v>
      </c>
      <c r="D22">
        <v>2.5999999999999999E-2</v>
      </c>
      <c r="E22">
        <v>2.5000000000000001E-2</v>
      </c>
      <c r="F22">
        <v>2.5999999999999999E-2</v>
      </c>
      <c r="G22">
        <v>2.4E-2</v>
      </c>
      <c r="H22">
        <v>2.5000000000000001E-2</v>
      </c>
      <c r="I22">
        <v>2.7E-2</v>
      </c>
      <c r="J22">
        <v>2.4E-2</v>
      </c>
      <c r="K22">
        <v>2.7E-2</v>
      </c>
      <c r="L22">
        <v>0.98599999999999999</v>
      </c>
      <c r="M22">
        <v>2.5999999999999999E-2</v>
      </c>
      <c r="N22">
        <v>2.4E-2</v>
      </c>
      <c r="O22">
        <v>5.2999999999999999E-2</v>
      </c>
      <c r="P22">
        <v>1.6E-2</v>
      </c>
      <c r="Q22">
        <v>3.4000000000000002E-2</v>
      </c>
      <c r="R22">
        <v>2E-3</v>
      </c>
      <c r="S22">
        <v>1.2E-2</v>
      </c>
      <c r="T22">
        <v>9.9000000000000005E-2</v>
      </c>
      <c r="U22">
        <v>0.01</v>
      </c>
      <c r="V22">
        <v>7.0000000000000001E-3</v>
      </c>
      <c r="W22">
        <v>0.23300000000000001</v>
      </c>
      <c r="Z22" s="1">
        <f t="shared" si="0"/>
        <v>0.1216</v>
      </c>
      <c r="AA22" s="1">
        <f t="shared" si="1"/>
        <v>4.9000000000000002E-2</v>
      </c>
    </row>
    <row r="23" spans="1:27">
      <c r="A23">
        <v>22</v>
      </c>
      <c r="B23" t="s">
        <v>170</v>
      </c>
      <c r="C23">
        <v>30</v>
      </c>
      <c r="D23">
        <v>2.8000000000000001E-2</v>
      </c>
      <c r="E23">
        <v>2.7E-2</v>
      </c>
      <c r="F23">
        <v>2.8000000000000001E-2</v>
      </c>
      <c r="G23">
        <v>2.5999999999999999E-2</v>
      </c>
      <c r="H23">
        <v>2.7E-2</v>
      </c>
      <c r="I23">
        <v>2.9000000000000001E-2</v>
      </c>
      <c r="J23">
        <v>2.5000000000000001E-2</v>
      </c>
      <c r="K23">
        <v>2.9000000000000001E-2</v>
      </c>
      <c r="L23">
        <v>0.89300000000000002</v>
      </c>
      <c r="M23">
        <v>2.5999999999999999E-2</v>
      </c>
      <c r="N23">
        <v>2.4E-2</v>
      </c>
      <c r="O23">
        <v>6.0000000000000001E-3</v>
      </c>
      <c r="P23">
        <v>0.107</v>
      </c>
      <c r="Q23">
        <v>2E-3</v>
      </c>
      <c r="R23">
        <v>0.02</v>
      </c>
      <c r="S23">
        <v>1.0999999999999999E-2</v>
      </c>
      <c r="T23">
        <v>1.0999999999999999E-2</v>
      </c>
      <c r="U23">
        <v>5.5E-2</v>
      </c>
      <c r="V23">
        <v>0.23799999999999999</v>
      </c>
      <c r="W23">
        <v>5.0999999999999997E-2</v>
      </c>
      <c r="Z23" s="1">
        <f t="shared" si="0"/>
        <v>0.11380000000000001</v>
      </c>
      <c r="AA23" s="1">
        <f t="shared" si="1"/>
        <v>5.2500000000000005E-2</v>
      </c>
    </row>
    <row r="24" spans="1:27">
      <c r="A24">
        <v>23</v>
      </c>
      <c r="B24" t="s">
        <v>171</v>
      </c>
      <c r="C24">
        <v>30</v>
      </c>
      <c r="D24">
        <v>2.4E-2</v>
      </c>
      <c r="E24">
        <v>2.3E-2</v>
      </c>
      <c r="F24">
        <v>2.4E-2</v>
      </c>
      <c r="G24">
        <v>2.3E-2</v>
      </c>
      <c r="H24">
        <v>2.3E-2</v>
      </c>
      <c r="I24">
        <v>2.5000000000000001E-2</v>
      </c>
      <c r="J24">
        <v>2.1999999999999999E-2</v>
      </c>
      <c r="K24">
        <v>2.5000000000000001E-2</v>
      </c>
      <c r="L24">
        <v>0.99399999999999999</v>
      </c>
      <c r="M24">
        <v>2.3E-2</v>
      </c>
      <c r="N24">
        <v>2.1000000000000001E-2</v>
      </c>
      <c r="O24">
        <v>3.0000000000000001E-3</v>
      </c>
      <c r="P24">
        <v>1E-3</v>
      </c>
      <c r="Q24">
        <v>1.6E-2</v>
      </c>
      <c r="R24">
        <v>2E-3</v>
      </c>
      <c r="S24">
        <v>0.317</v>
      </c>
      <c r="T24">
        <v>4.1000000000000002E-2</v>
      </c>
      <c r="U24">
        <v>5.0999999999999997E-2</v>
      </c>
      <c r="V24">
        <v>1.9E-2</v>
      </c>
      <c r="W24">
        <v>0.19400000000000001</v>
      </c>
      <c r="Z24" s="1">
        <f t="shared" si="0"/>
        <v>0.1206</v>
      </c>
      <c r="AA24" s="1">
        <f t="shared" si="1"/>
        <v>6.6500000000000004E-2</v>
      </c>
    </row>
    <row r="25" spans="1:27">
      <c r="A25">
        <v>24</v>
      </c>
      <c r="B25" t="s">
        <v>172</v>
      </c>
      <c r="C25">
        <v>30</v>
      </c>
      <c r="D25">
        <v>2.5000000000000001E-2</v>
      </c>
      <c r="E25">
        <v>2.4E-2</v>
      </c>
      <c r="F25">
        <v>2.5000000000000001E-2</v>
      </c>
      <c r="G25">
        <v>2.4E-2</v>
      </c>
      <c r="H25">
        <v>2.4E-2</v>
      </c>
      <c r="I25">
        <v>2.5000000000000001E-2</v>
      </c>
      <c r="J25">
        <v>2.3E-2</v>
      </c>
      <c r="K25">
        <v>2.4E-2</v>
      </c>
      <c r="L25">
        <v>0.74399999999999999</v>
      </c>
      <c r="M25">
        <v>1.7000000000000001E-2</v>
      </c>
      <c r="N25">
        <v>1.2999999999999999E-2</v>
      </c>
      <c r="O25">
        <v>0.86499999999999999</v>
      </c>
      <c r="P25">
        <v>0.35399999999999998</v>
      </c>
      <c r="Q25">
        <v>2E-3</v>
      </c>
      <c r="R25">
        <v>8.2000000000000003E-2</v>
      </c>
      <c r="S25">
        <v>2E-3</v>
      </c>
      <c r="T25">
        <v>0.443</v>
      </c>
      <c r="U25">
        <v>0.187</v>
      </c>
      <c r="V25">
        <v>0.49299999999999999</v>
      </c>
      <c r="W25">
        <v>8.5000000000000006E-2</v>
      </c>
      <c r="Z25" s="1">
        <f t="shared" si="0"/>
        <v>9.5500000000000002E-2</v>
      </c>
      <c r="AA25" s="1">
        <f t="shared" si="1"/>
        <v>0.25260000000000005</v>
      </c>
    </row>
    <row r="26" spans="1:27">
      <c r="A26">
        <v>25</v>
      </c>
      <c r="B26" t="s">
        <v>173</v>
      </c>
      <c r="C26">
        <v>30</v>
      </c>
      <c r="D26">
        <v>2.5999999999999999E-2</v>
      </c>
      <c r="E26">
        <v>2.5999999999999999E-2</v>
      </c>
      <c r="F26">
        <v>2.5999999999999999E-2</v>
      </c>
      <c r="G26">
        <v>2.5000000000000001E-2</v>
      </c>
      <c r="H26">
        <v>2.5000000000000001E-2</v>
      </c>
      <c r="I26">
        <v>2.5999999999999999E-2</v>
      </c>
      <c r="J26">
        <v>2.4E-2</v>
      </c>
      <c r="K26">
        <v>2.5000000000000001E-2</v>
      </c>
      <c r="L26">
        <v>0.94399999999999995</v>
      </c>
      <c r="M26">
        <v>1.7999999999999999E-2</v>
      </c>
      <c r="N26">
        <v>1.2999999999999999E-2</v>
      </c>
      <c r="O26">
        <v>0.93400000000000005</v>
      </c>
      <c r="P26">
        <v>4.3999999999999997E-2</v>
      </c>
      <c r="Q26">
        <v>2E-3</v>
      </c>
      <c r="R26">
        <v>2E-3</v>
      </c>
      <c r="S26">
        <v>1.6E-2</v>
      </c>
      <c r="T26">
        <v>0.79400000000000004</v>
      </c>
      <c r="U26">
        <v>0.438</v>
      </c>
      <c r="V26">
        <v>0.46800000000000003</v>
      </c>
      <c r="W26">
        <v>4.7E-2</v>
      </c>
      <c r="Z26" s="1">
        <f t="shared" si="0"/>
        <v>0.11650000000000001</v>
      </c>
      <c r="AA26" s="1">
        <f t="shared" si="1"/>
        <v>0.27580000000000005</v>
      </c>
    </row>
    <row r="27" spans="1:27">
      <c r="A27">
        <v>26</v>
      </c>
      <c r="B27" t="s">
        <v>174</v>
      </c>
      <c r="C27">
        <v>30</v>
      </c>
      <c r="D27">
        <v>2.3E-2</v>
      </c>
      <c r="E27">
        <v>2.3E-2</v>
      </c>
      <c r="F27">
        <v>2.3E-2</v>
      </c>
      <c r="G27">
        <v>2.1999999999999999E-2</v>
      </c>
      <c r="H27">
        <v>2.3E-2</v>
      </c>
      <c r="I27">
        <v>2.4E-2</v>
      </c>
      <c r="J27">
        <v>2.1000000000000001E-2</v>
      </c>
      <c r="K27">
        <v>2.1999999999999999E-2</v>
      </c>
      <c r="L27">
        <v>0.76</v>
      </c>
      <c r="M27">
        <v>1.6E-2</v>
      </c>
      <c r="N27">
        <v>1.2E-2</v>
      </c>
      <c r="O27">
        <v>7.0000000000000001E-3</v>
      </c>
      <c r="P27">
        <v>0.189</v>
      </c>
      <c r="Q27">
        <v>2E-3</v>
      </c>
      <c r="R27">
        <v>3.0000000000000001E-3</v>
      </c>
      <c r="S27">
        <v>0.94699999999999995</v>
      </c>
      <c r="T27">
        <v>2.5000000000000001E-2</v>
      </c>
      <c r="U27">
        <v>7.0000000000000001E-3</v>
      </c>
      <c r="V27">
        <v>5.1999999999999998E-2</v>
      </c>
      <c r="W27">
        <v>0.96499999999999997</v>
      </c>
      <c r="Z27" s="1">
        <f t="shared" si="0"/>
        <v>9.5699999999999993E-2</v>
      </c>
      <c r="AA27" s="1">
        <f t="shared" si="1"/>
        <v>0.22089999999999996</v>
      </c>
    </row>
    <row r="28" spans="1:27">
      <c r="A28">
        <v>27</v>
      </c>
      <c r="B28" t="s">
        <v>175</v>
      </c>
      <c r="C28">
        <v>30</v>
      </c>
      <c r="D28">
        <v>2.1999999999999999E-2</v>
      </c>
      <c r="E28">
        <v>2.1000000000000001E-2</v>
      </c>
      <c r="F28">
        <v>2.1999999999999999E-2</v>
      </c>
      <c r="G28">
        <v>2.1000000000000001E-2</v>
      </c>
      <c r="H28">
        <v>2.1000000000000001E-2</v>
      </c>
      <c r="I28">
        <v>2.1999999999999999E-2</v>
      </c>
      <c r="J28">
        <v>0.02</v>
      </c>
      <c r="K28">
        <v>2.1000000000000001E-2</v>
      </c>
      <c r="L28">
        <v>0.93400000000000005</v>
      </c>
      <c r="M28">
        <v>1.4999999999999999E-2</v>
      </c>
      <c r="N28">
        <v>1.2E-2</v>
      </c>
      <c r="O28">
        <v>0.98199999999999998</v>
      </c>
      <c r="P28">
        <v>0.76600000000000001</v>
      </c>
      <c r="Q28">
        <v>0.82399999999999995</v>
      </c>
      <c r="R28">
        <v>0.17799999999999999</v>
      </c>
      <c r="S28">
        <v>1E-3</v>
      </c>
      <c r="T28">
        <v>0.89400000000000002</v>
      </c>
      <c r="U28">
        <v>0.318</v>
      </c>
      <c r="V28">
        <v>0.89600000000000002</v>
      </c>
      <c r="W28">
        <v>6.0999999999999999E-2</v>
      </c>
      <c r="Z28" s="1">
        <f t="shared" si="0"/>
        <v>0.1119</v>
      </c>
      <c r="AA28" s="1">
        <f t="shared" si="1"/>
        <v>0.49320000000000003</v>
      </c>
    </row>
    <row r="29" spans="1:27">
      <c r="A29">
        <v>28</v>
      </c>
      <c r="B29" t="s">
        <v>176</v>
      </c>
      <c r="C29">
        <v>30</v>
      </c>
      <c r="D29">
        <v>2.7E-2</v>
      </c>
      <c r="E29">
        <v>2.5999999999999999E-2</v>
      </c>
      <c r="F29">
        <v>2.7E-2</v>
      </c>
      <c r="G29">
        <v>2.5000000000000001E-2</v>
      </c>
      <c r="H29">
        <v>2.5999999999999999E-2</v>
      </c>
      <c r="I29">
        <v>2.7E-2</v>
      </c>
      <c r="J29">
        <v>2.4E-2</v>
      </c>
      <c r="K29">
        <v>2.5999999999999999E-2</v>
      </c>
      <c r="L29">
        <v>0.61099999999999999</v>
      </c>
      <c r="M29">
        <v>2.1999999999999999E-2</v>
      </c>
      <c r="N29">
        <v>1.9E-2</v>
      </c>
      <c r="O29">
        <v>1.0999999999999999E-2</v>
      </c>
      <c r="P29">
        <v>5.2999999999999999E-2</v>
      </c>
      <c r="Q29">
        <v>3.0000000000000001E-3</v>
      </c>
      <c r="R29">
        <v>1.7000000000000001E-2</v>
      </c>
      <c r="S29">
        <v>0.18</v>
      </c>
      <c r="T29">
        <v>0.122</v>
      </c>
      <c r="U29">
        <v>0.371</v>
      </c>
      <c r="V29">
        <v>0.59499999999999997</v>
      </c>
      <c r="W29">
        <v>0.44</v>
      </c>
      <c r="Z29" s="1">
        <f t="shared" si="0"/>
        <v>8.4099999999999994E-2</v>
      </c>
      <c r="AA29" s="1">
        <f t="shared" si="1"/>
        <v>0.18109999999999998</v>
      </c>
    </row>
    <row r="30" spans="1:27">
      <c r="A30">
        <v>29</v>
      </c>
      <c r="B30" t="s">
        <v>177</v>
      </c>
      <c r="C30">
        <v>30</v>
      </c>
      <c r="D30">
        <v>2.5000000000000001E-2</v>
      </c>
      <c r="E30">
        <v>2.4E-2</v>
      </c>
      <c r="F30">
        <v>2.5000000000000001E-2</v>
      </c>
      <c r="G30">
        <v>2.4E-2</v>
      </c>
      <c r="H30">
        <v>2.4E-2</v>
      </c>
      <c r="I30">
        <v>2.5000000000000001E-2</v>
      </c>
      <c r="J30">
        <v>2.3E-2</v>
      </c>
      <c r="K30">
        <v>2.4E-2</v>
      </c>
      <c r="L30">
        <v>0.85899999999999999</v>
      </c>
      <c r="M30">
        <v>1.9E-2</v>
      </c>
      <c r="N30">
        <v>1.6E-2</v>
      </c>
      <c r="O30">
        <v>6.0000000000000001E-3</v>
      </c>
      <c r="P30">
        <v>8.0000000000000002E-3</v>
      </c>
      <c r="Q30">
        <v>0.01</v>
      </c>
      <c r="R30">
        <v>3.0000000000000001E-3</v>
      </c>
      <c r="S30">
        <v>0.27800000000000002</v>
      </c>
      <c r="T30">
        <v>0.248</v>
      </c>
      <c r="U30">
        <v>3.5999999999999997E-2</v>
      </c>
      <c r="V30">
        <v>0.52400000000000002</v>
      </c>
      <c r="W30">
        <v>0.68500000000000005</v>
      </c>
      <c r="Z30" s="1">
        <f t="shared" si="0"/>
        <v>0.10719999999999999</v>
      </c>
      <c r="AA30" s="1">
        <f t="shared" si="1"/>
        <v>0.18140000000000001</v>
      </c>
    </row>
    <row r="31" spans="1:27">
      <c r="A31">
        <v>30</v>
      </c>
      <c r="B31" t="s">
        <v>178</v>
      </c>
      <c r="C31">
        <v>30</v>
      </c>
      <c r="D31">
        <v>2.3E-2</v>
      </c>
      <c r="E31">
        <v>2.1999999999999999E-2</v>
      </c>
      <c r="F31">
        <v>2.3E-2</v>
      </c>
      <c r="G31">
        <v>2.1999999999999999E-2</v>
      </c>
      <c r="H31">
        <v>2.1999999999999999E-2</v>
      </c>
      <c r="I31">
        <v>2.3E-2</v>
      </c>
      <c r="J31">
        <v>2.1000000000000001E-2</v>
      </c>
      <c r="K31">
        <v>2.1999999999999999E-2</v>
      </c>
      <c r="L31">
        <v>0.99399999999999999</v>
      </c>
      <c r="M31">
        <v>1.4999999999999999E-2</v>
      </c>
      <c r="N31">
        <v>1.0999999999999999E-2</v>
      </c>
      <c r="O31">
        <v>0.97499999999999998</v>
      </c>
      <c r="P31">
        <v>0.38500000000000001</v>
      </c>
      <c r="Q31">
        <v>0.28899999999999998</v>
      </c>
      <c r="R31">
        <v>3.0000000000000001E-3</v>
      </c>
      <c r="S31">
        <v>1E-3</v>
      </c>
      <c r="T31">
        <v>0.96399999999999997</v>
      </c>
      <c r="U31">
        <v>0.02</v>
      </c>
      <c r="V31">
        <v>9.7000000000000003E-2</v>
      </c>
      <c r="W31">
        <v>1E-3</v>
      </c>
      <c r="Z31" s="1">
        <f t="shared" si="0"/>
        <v>0.11869999999999999</v>
      </c>
      <c r="AA31" s="1">
        <f t="shared" si="1"/>
        <v>0.27459999999999996</v>
      </c>
    </row>
    <row r="32" spans="1:27">
      <c r="A32">
        <v>31</v>
      </c>
      <c r="B32" t="s">
        <v>179</v>
      </c>
      <c r="C32">
        <v>30</v>
      </c>
      <c r="D32">
        <v>1.7000000000000001E-2</v>
      </c>
      <c r="E32">
        <v>1.7000000000000001E-2</v>
      </c>
      <c r="F32">
        <v>1.7000000000000001E-2</v>
      </c>
      <c r="G32">
        <v>1.6E-2</v>
      </c>
      <c r="H32">
        <v>1.6E-2</v>
      </c>
      <c r="I32">
        <v>1.7000000000000001E-2</v>
      </c>
      <c r="J32">
        <v>1.6E-2</v>
      </c>
      <c r="K32">
        <v>1.6E-2</v>
      </c>
      <c r="L32">
        <v>0.99299999999999999</v>
      </c>
      <c r="M32">
        <v>1.2999999999999999E-2</v>
      </c>
      <c r="N32">
        <v>1.2E-2</v>
      </c>
      <c r="O32">
        <v>0.96399999999999997</v>
      </c>
      <c r="P32">
        <v>0.246</v>
      </c>
      <c r="Q32">
        <v>0.95799999999999996</v>
      </c>
      <c r="R32">
        <v>0.98499999999999999</v>
      </c>
      <c r="S32">
        <v>2E-3</v>
      </c>
      <c r="T32">
        <v>0.99199999999999999</v>
      </c>
      <c r="U32">
        <v>5.0000000000000001E-3</v>
      </c>
      <c r="V32">
        <v>0.66</v>
      </c>
      <c r="W32">
        <v>7.0000000000000001E-3</v>
      </c>
      <c r="Z32" s="1">
        <f t="shared" si="0"/>
        <v>0.11379999999999998</v>
      </c>
      <c r="AA32" s="1">
        <f t="shared" si="1"/>
        <v>0.48309999999999986</v>
      </c>
    </row>
    <row r="33" spans="1:27">
      <c r="A33">
        <v>32</v>
      </c>
      <c r="B33" t="s">
        <v>180</v>
      </c>
      <c r="C33">
        <v>30</v>
      </c>
      <c r="D33">
        <v>2.9000000000000001E-2</v>
      </c>
      <c r="E33">
        <v>2.8000000000000001E-2</v>
      </c>
      <c r="F33">
        <v>2.9000000000000001E-2</v>
      </c>
      <c r="G33">
        <v>2.7E-2</v>
      </c>
      <c r="H33">
        <v>2.7E-2</v>
      </c>
      <c r="I33">
        <v>2.9000000000000001E-2</v>
      </c>
      <c r="J33">
        <v>2.5000000000000001E-2</v>
      </c>
      <c r="K33">
        <v>2.8000000000000001E-2</v>
      </c>
      <c r="L33">
        <v>0.93700000000000006</v>
      </c>
      <c r="M33">
        <v>2.1000000000000001E-2</v>
      </c>
      <c r="N33">
        <v>1.7000000000000001E-2</v>
      </c>
      <c r="O33">
        <v>0.82</v>
      </c>
      <c r="P33">
        <v>9.0999999999999998E-2</v>
      </c>
      <c r="Q33">
        <v>0.27300000000000002</v>
      </c>
      <c r="R33">
        <v>1.2E-2</v>
      </c>
      <c r="S33">
        <v>3.6999999999999998E-2</v>
      </c>
      <c r="T33">
        <v>0.90600000000000003</v>
      </c>
      <c r="U33">
        <v>0.58699999999999997</v>
      </c>
      <c r="V33">
        <v>0.114</v>
      </c>
      <c r="W33">
        <v>3.0000000000000001E-3</v>
      </c>
      <c r="Z33" s="1">
        <f t="shared" si="0"/>
        <v>0.11799999999999999</v>
      </c>
      <c r="AA33" s="1">
        <f t="shared" si="1"/>
        <v>0.28600000000000003</v>
      </c>
    </row>
    <row r="34" spans="1:27">
      <c r="A34">
        <v>33</v>
      </c>
      <c r="B34" t="s">
        <v>181</v>
      </c>
      <c r="C34">
        <v>30</v>
      </c>
      <c r="D34">
        <v>0.03</v>
      </c>
      <c r="E34">
        <v>2.9000000000000001E-2</v>
      </c>
      <c r="F34">
        <v>0.03</v>
      </c>
      <c r="G34">
        <v>2.8000000000000001E-2</v>
      </c>
      <c r="H34">
        <v>2.9000000000000001E-2</v>
      </c>
      <c r="I34">
        <v>0.03</v>
      </c>
      <c r="J34">
        <v>2.7E-2</v>
      </c>
      <c r="K34">
        <v>2.9000000000000001E-2</v>
      </c>
      <c r="L34">
        <v>0.90500000000000003</v>
      </c>
      <c r="M34">
        <v>2.3E-2</v>
      </c>
      <c r="N34">
        <v>1.7999999999999999E-2</v>
      </c>
      <c r="O34">
        <v>0.49399999999999999</v>
      </c>
      <c r="P34">
        <v>6.8000000000000005E-2</v>
      </c>
      <c r="Q34">
        <v>0.23300000000000001</v>
      </c>
      <c r="R34">
        <v>2.8000000000000001E-2</v>
      </c>
      <c r="S34">
        <v>0.33600000000000002</v>
      </c>
      <c r="T34">
        <v>4.7E-2</v>
      </c>
      <c r="U34">
        <v>4.0000000000000001E-3</v>
      </c>
      <c r="V34">
        <v>0.14799999999999999</v>
      </c>
      <c r="W34">
        <v>0.26</v>
      </c>
      <c r="Z34" s="1">
        <f t="shared" si="0"/>
        <v>0.11599999999999999</v>
      </c>
      <c r="AA34" s="1">
        <f t="shared" si="1"/>
        <v>0.1636</v>
      </c>
    </row>
    <row r="35" spans="1:27">
      <c r="A35">
        <v>34</v>
      </c>
      <c r="B35" t="s">
        <v>182</v>
      </c>
      <c r="C35">
        <v>30</v>
      </c>
      <c r="D35">
        <v>2.7E-2</v>
      </c>
      <c r="E35">
        <v>2.5999999999999999E-2</v>
      </c>
      <c r="F35">
        <v>2.7E-2</v>
      </c>
      <c r="G35">
        <v>2.5000000000000001E-2</v>
      </c>
      <c r="H35">
        <v>2.5999999999999999E-2</v>
      </c>
      <c r="I35">
        <v>2.7E-2</v>
      </c>
      <c r="J35">
        <v>2.4E-2</v>
      </c>
      <c r="K35">
        <v>2.7E-2</v>
      </c>
      <c r="L35">
        <v>0.92100000000000004</v>
      </c>
      <c r="M35">
        <v>2.4E-2</v>
      </c>
      <c r="N35">
        <v>2.3E-2</v>
      </c>
      <c r="O35">
        <v>0.16600000000000001</v>
      </c>
      <c r="P35">
        <v>0.2</v>
      </c>
      <c r="Q35">
        <v>0.81899999999999995</v>
      </c>
      <c r="R35">
        <v>0.112</v>
      </c>
      <c r="S35">
        <v>8.9999999999999993E-3</v>
      </c>
      <c r="T35">
        <v>0.154</v>
      </c>
      <c r="U35">
        <v>6.0000000000000001E-3</v>
      </c>
      <c r="V35">
        <v>0.24199999999999999</v>
      </c>
      <c r="W35">
        <v>3.0000000000000001E-3</v>
      </c>
      <c r="Z35" s="1">
        <f t="shared" si="0"/>
        <v>0.11540000000000002</v>
      </c>
      <c r="AA35" s="1">
        <f t="shared" si="1"/>
        <v>0.17339999999999997</v>
      </c>
    </row>
    <row r="36" spans="1:27">
      <c r="A36">
        <v>35</v>
      </c>
      <c r="B36" t="s">
        <v>183</v>
      </c>
      <c r="C36">
        <v>30</v>
      </c>
      <c r="D36">
        <v>2.5000000000000001E-2</v>
      </c>
      <c r="E36">
        <v>2.5000000000000001E-2</v>
      </c>
      <c r="F36">
        <v>2.5000000000000001E-2</v>
      </c>
      <c r="G36">
        <v>2.4E-2</v>
      </c>
      <c r="H36">
        <v>2.4E-2</v>
      </c>
      <c r="I36">
        <v>2.5999999999999999E-2</v>
      </c>
      <c r="J36">
        <v>2.3E-2</v>
      </c>
      <c r="K36">
        <v>2.5000000000000001E-2</v>
      </c>
      <c r="L36">
        <v>0.88800000000000001</v>
      </c>
      <c r="M36">
        <v>0.02</v>
      </c>
      <c r="N36">
        <v>1.7999999999999999E-2</v>
      </c>
      <c r="O36">
        <v>0.78700000000000003</v>
      </c>
      <c r="P36">
        <v>0.21099999999999999</v>
      </c>
      <c r="Q36">
        <v>0.70599999999999996</v>
      </c>
      <c r="R36">
        <v>0.84199999999999997</v>
      </c>
      <c r="S36">
        <v>1E-3</v>
      </c>
      <c r="T36">
        <v>0.65900000000000003</v>
      </c>
      <c r="U36">
        <v>5.0999999999999997E-2</v>
      </c>
      <c r="V36">
        <v>3.2000000000000001E-2</v>
      </c>
      <c r="W36">
        <v>0.17199999999999999</v>
      </c>
      <c r="Z36" s="1">
        <f t="shared" si="0"/>
        <v>0.1105</v>
      </c>
      <c r="AA36" s="1">
        <f t="shared" si="1"/>
        <v>0.34790000000000004</v>
      </c>
    </row>
    <row r="37" spans="1:27">
      <c r="A37">
        <v>36</v>
      </c>
      <c r="B37" t="s">
        <v>184</v>
      </c>
      <c r="C37">
        <v>30</v>
      </c>
      <c r="D37">
        <v>2.7E-2</v>
      </c>
      <c r="E37">
        <v>2.5999999999999999E-2</v>
      </c>
      <c r="F37">
        <v>2.7E-2</v>
      </c>
      <c r="G37">
        <v>2.5000000000000001E-2</v>
      </c>
      <c r="H37">
        <v>2.5999999999999999E-2</v>
      </c>
      <c r="I37">
        <v>2.8000000000000001E-2</v>
      </c>
      <c r="J37">
        <v>2.4E-2</v>
      </c>
      <c r="K37">
        <v>2.7E-2</v>
      </c>
      <c r="L37">
        <v>0.69299999999999995</v>
      </c>
      <c r="M37">
        <v>0.02</v>
      </c>
      <c r="N37">
        <v>1.7000000000000001E-2</v>
      </c>
      <c r="O37">
        <v>6.0999999999999999E-2</v>
      </c>
      <c r="P37">
        <v>0.16200000000000001</v>
      </c>
      <c r="Q37">
        <v>6.3E-2</v>
      </c>
      <c r="R37">
        <v>7.4999999999999997E-2</v>
      </c>
      <c r="S37">
        <v>0.57799999999999996</v>
      </c>
      <c r="T37">
        <v>0.09</v>
      </c>
      <c r="U37">
        <v>7.0000000000000001E-3</v>
      </c>
      <c r="V37">
        <v>4.7E-2</v>
      </c>
      <c r="W37">
        <v>0.39600000000000002</v>
      </c>
      <c r="Z37" s="1">
        <f t="shared" si="0"/>
        <v>9.2299999999999993E-2</v>
      </c>
      <c r="AA37" s="1">
        <f t="shared" si="1"/>
        <v>0.14960000000000001</v>
      </c>
    </row>
    <row r="38" spans="1:27">
      <c r="A38">
        <v>37</v>
      </c>
      <c r="B38" t="s">
        <v>185</v>
      </c>
      <c r="C38">
        <v>30</v>
      </c>
      <c r="D38">
        <v>2.8000000000000001E-2</v>
      </c>
      <c r="E38">
        <v>2.7E-2</v>
      </c>
      <c r="F38">
        <v>2.8000000000000001E-2</v>
      </c>
      <c r="G38">
        <v>2.5999999999999999E-2</v>
      </c>
      <c r="H38">
        <v>2.7E-2</v>
      </c>
      <c r="I38">
        <v>2.8000000000000001E-2</v>
      </c>
      <c r="J38">
        <v>2.5000000000000001E-2</v>
      </c>
      <c r="K38">
        <v>2.8000000000000001E-2</v>
      </c>
      <c r="L38">
        <v>0.76200000000000001</v>
      </c>
      <c r="M38">
        <v>2.1999999999999999E-2</v>
      </c>
      <c r="N38">
        <v>1.9E-2</v>
      </c>
      <c r="O38">
        <v>0.23400000000000001</v>
      </c>
      <c r="P38">
        <v>7.2999999999999995E-2</v>
      </c>
      <c r="Q38">
        <v>0.27700000000000002</v>
      </c>
      <c r="R38">
        <v>0.01</v>
      </c>
      <c r="S38">
        <v>0.22800000000000001</v>
      </c>
      <c r="T38">
        <v>0.74299999999999999</v>
      </c>
      <c r="U38">
        <v>5.0000000000000001E-3</v>
      </c>
      <c r="V38">
        <v>1.9E-2</v>
      </c>
      <c r="W38">
        <v>0.02</v>
      </c>
      <c r="Z38" s="1">
        <f t="shared" si="0"/>
        <v>0.10009999999999999</v>
      </c>
      <c r="AA38" s="1">
        <f t="shared" si="1"/>
        <v>0.1628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1.2E-2</v>
      </c>
      <c r="F39">
        <v>1.2E-2</v>
      </c>
      <c r="G39">
        <v>1.2E-2</v>
      </c>
      <c r="H39">
        <v>1.2E-2</v>
      </c>
      <c r="I39">
        <v>1.2E-2</v>
      </c>
      <c r="J39">
        <v>1.0999999999999999E-2</v>
      </c>
      <c r="K39">
        <v>1.0999999999999999E-2</v>
      </c>
      <c r="L39">
        <v>0.98699999999999999</v>
      </c>
      <c r="M39">
        <v>7.0000000000000001E-3</v>
      </c>
      <c r="N39">
        <v>5.0000000000000001E-3</v>
      </c>
      <c r="O39">
        <v>0.995</v>
      </c>
      <c r="P39">
        <v>0.98899999999999999</v>
      </c>
      <c r="Q39">
        <v>0.81499999999999995</v>
      </c>
      <c r="R39">
        <v>0.67700000000000005</v>
      </c>
      <c r="S39">
        <v>2E-3</v>
      </c>
      <c r="T39">
        <v>0.995</v>
      </c>
      <c r="U39">
        <v>0.13600000000000001</v>
      </c>
      <c r="V39">
        <v>0.76500000000000001</v>
      </c>
      <c r="W39">
        <v>0.31900000000000001</v>
      </c>
      <c r="Z39" s="1">
        <f t="shared" si="0"/>
        <v>0.10879999999999998</v>
      </c>
      <c r="AA39" s="1">
        <f t="shared" si="1"/>
        <v>0.56979999999999997</v>
      </c>
    </row>
    <row r="40" spans="1:27">
      <c r="A40">
        <v>39</v>
      </c>
      <c r="B40" t="s">
        <v>187</v>
      </c>
      <c r="C40">
        <v>30</v>
      </c>
      <c r="D40">
        <v>0.02</v>
      </c>
      <c r="E40">
        <v>0.02</v>
      </c>
      <c r="F40">
        <v>0.02</v>
      </c>
      <c r="G40">
        <v>1.9E-2</v>
      </c>
      <c r="H40">
        <v>0.02</v>
      </c>
      <c r="I40">
        <v>0.02</v>
      </c>
      <c r="J40">
        <v>1.7999999999999999E-2</v>
      </c>
      <c r="K40">
        <v>1.9E-2</v>
      </c>
      <c r="L40">
        <v>0.94</v>
      </c>
      <c r="M40">
        <v>1.4E-2</v>
      </c>
      <c r="N40">
        <v>1.0999999999999999E-2</v>
      </c>
      <c r="O40">
        <v>0.98899999999999999</v>
      </c>
      <c r="P40">
        <v>0.125</v>
      </c>
      <c r="Q40">
        <v>8.0000000000000002E-3</v>
      </c>
      <c r="R40">
        <v>0.54700000000000004</v>
      </c>
      <c r="S40">
        <v>1E-3</v>
      </c>
      <c r="T40">
        <v>0.95099999999999996</v>
      </c>
      <c r="U40">
        <v>0.92</v>
      </c>
      <c r="V40">
        <v>0.76600000000000001</v>
      </c>
      <c r="W40">
        <v>0.44600000000000001</v>
      </c>
      <c r="Z40" s="1">
        <f t="shared" si="0"/>
        <v>0.11099999999999999</v>
      </c>
      <c r="AA40" s="1">
        <f t="shared" si="1"/>
        <v>0.47639999999999993</v>
      </c>
    </row>
    <row r="41" spans="1:27">
      <c r="A41">
        <v>40</v>
      </c>
      <c r="B41" t="s">
        <v>188</v>
      </c>
      <c r="C41">
        <v>30</v>
      </c>
      <c r="D41">
        <v>3.1E-2</v>
      </c>
      <c r="E41">
        <v>0.03</v>
      </c>
      <c r="F41">
        <v>3.1E-2</v>
      </c>
      <c r="G41">
        <v>2.8000000000000001E-2</v>
      </c>
      <c r="H41">
        <v>2.9000000000000001E-2</v>
      </c>
      <c r="I41">
        <v>3.2000000000000001E-2</v>
      </c>
      <c r="J41">
        <v>2.7E-2</v>
      </c>
      <c r="K41">
        <v>3.1E-2</v>
      </c>
      <c r="L41">
        <v>0.94899999999999995</v>
      </c>
      <c r="M41">
        <v>2.3E-2</v>
      </c>
      <c r="N41">
        <v>1.9E-2</v>
      </c>
      <c r="O41">
        <v>9.0999999999999998E-2</v>
      </c>
      <c r="P41">
        <v>0.23799999999999999</v>
      </c>
      <c r="Q41">
        <v>3.0000000000000001E-3</v>
      </c>
      <c r="R41">
        <v>2E-3</v>
      </c>
      <c r="S41">
        <v>9.5000000000000001E-2</v>
      </c>
      <c r="T41">
        <v>0.43099999999999999</v>
      </c>
      <c r="U41">
        <v>0.14499999999999999</v>
      </c>
      <c r="V41">
        <v>0.01</v>
      </c>
      <c r="W41">
        <v>0.19700000000000001</v>
      </c>
      <c r="Z41" s="1">
        <f t="shared" si="0"/>
        <v>0.12109999999999999</v>
      </c>
      <c r="AA41" s="1">
        <f t="shared" si="1"/>
        <v>0.12310000000000001</v>
      </c>
    </row>
    <row r="42" spans="1:27">
      <c r="A42">
        <v>41</v>
      </c>
      <c r="B42" t="s">
        <v>189</v>
      </c>
      <c r="C42">
        <v>30</v>
      </c>
      <c r="D42">
        <v>2.5000000000000001E-2</v>
      </c>
      <c r="E42">
        <v>2.4E-2</v>
      </c>
      <c r="F42">
        <v>2.5000000000000001E-2</v>
      </c>
      <c r="G42">
        <v>2.3E-2</v>
      </c>
      <c r="H42">
        <v>2.4E-2</v>
      </c>
      <c r="I42">
        <v>2.5999999999999999E-2</v>
      </c>
      <c r="J42">
        <v>2.3E-2</v>
      </c>
      <c r="K42">
        <v>2.5000000000000001E-2</v>
      </c>
      <c r="L42">
        <v>0.96099999999999997</v>
      </c>
      <c r="M42">
        <v>1.9E-2</v>
      </c>
      <c r="N42">
        <v>1.6E-2</v>
      </c>
      <c r="O42">
        <v>0.86699999999999999</v>
      </c>
      <c r="P42">
        <v>0.14799999999999999</v>
      </c>
      <c r="Q42">
        <v>0.96299999999999997</v>
      </c>
      <c r="R42">
        <v>4.8000000000000001E-2</v>
      </c>
      <c r="S42">
        <v>1E-3</v>
      </c>
      <c r="T42">
        <v>0.97399999999999998</v>
      </c>
      <c r="U42">
        <v>4.0000000000000001E-3</v>
      </c>
      <c r="V42">
        <v>0.46500000000000002</v>
      </c>
      <c r="W42">
        <v>1E-3</v>
      </c>
      <c r="Z42" s="1">
        <f t="shared" si="0"/>
        <v>0.11749999999999998</v>
      </c>
      <c r="AA42" s="1">
        <f t="shared" si="1"/>
        <v>0.3486999999999999</v>
      </c>
    </row>
    <row r="43" spans="1:27">
      <c r="A43">
        <v>42</v>
      </c>
      <c r="B43" t="s">
        <v>190</v>
      </c>
      <c r="C43">
        <v>30</v>
      </c>
      <c r="D43">
        <v>2.9000000000000001E-2</v>
      </c>
      <c r="E43">
        <v>2.8000000000000001E-2</v>
      </c>
      <c r="F43">
        <v>2.9000000000000001E-2</v>
      </c>
      <c r="G43">
        <v>2.7E-2</v>
      </c>
      <c r="H43">
        <v>2.8000000000000001E-2</v>
      </c>
      <c r="I43">
        <v>0.03</v>
      </c>
      <c r="J43">
        <v>2.5999999999999999E-2</v>
      </c>
      <c r="K43">
        <v>0.03</v>
      </c>
      <c r="L43">
        <v>0.80300000000000005</v>
      </c>
      <c r="M43">
        <v>2.8000000000000001E-2</v>
      </c>
      <c r="N43">
        <v>2.9000000000000001E-2</v>
      </c>
      <c r="O43">
        <v>0.55000000000000004</v>
      </c>
      <c r="P43">
        <v>0.02</v>
      </c>
      <c r="Q43">
        <v>0.24199999999999999</v>
      </c>
      <c r="R43">
        <v>0.22600000000000001</v>
      </c>
      <c r="S43">
        <v>6.0999999999999999E-2</v>
      </c>
      <c r="T43">
        <v>0.36799999999999999</v>
      </c>
      <c r="U43">
        <v>0.28799999999999998</v>
      </c>
      <c r="V43">
        <v>0.53200000000000003</v>
      </c>
      <c r="W43">
        <v>1.7000000000000001E-2</v>
      </c>
      <c r="Z43" s="1">
        <f t="shared" si="0"/>
        <v>0.10580000000000001</v>
      </c>
      <c r="AA43" s="1">
        <f t="shared" si="1"/>
        <v>0.23329999999999998</v>
      </c>
    </row>
    <row r="44" spans="1:27">
      <c r="A44">
        <v>43</v>
      </c>
      <c r="B44" t="s">
        <v>191</v>
      </c>
      <c r="C44">
        <v>30</v>
      </c>
      <c r="D44">
        <v>2.4E-2</v>
      </c>
      <c r="E44">
        <v>2.4E-2</v>
      </c>
      <c r="F44">
        <v>2.4E-2</v>
      </c>
      <c r="G44">
        <v>2.3E-2</v>
      </c>
      <c r="H44">
        <v>2.4E-2</v>
      </c>
      <c r="I44">
        <v>2.5000000000000001E-2</v>
      </c>
      <c r="J44">
        <v>2.1999999999999999E-2</v>
      </c>
      <c r="K44">
        <v>2.4E-2</v>
      </c>
      <c r="L44">
        <v>0.91400000000000003</v>
      </c>
      <c r="M44">
        <v>0.02</v>
      </c>
      <c r="N44">
        <v>1.7999999999999999E-2</v>
      </c>
      <c r="O44">
        <v>0.57699999999999996</v>
      </c>
      <c r="P44">
        <v>0.09</v>
      </c>
      <c r="Q44">
        <v>6.0000000000000001E-3</v>
      </c>
      <c r="R44">
        <v>0.72</v>
      </c>
      <c r="S44">
        <v>1E-3</v>
      </c>
      <c r="T44">
        <v>2.1999999999999999E-2</v>
      </c>
      <c r="U44">
        <v>0.91300000000000003</v>
      </c>
      <c r="V44">
        <v>0.215</v>
      </c>
      <c r="W44">
        <v>3.2000000000000001E-2</v>
      </c>
      <c r="Z44" s="1">
        <f t="shared" si="0"/>
        <v>0.11240000000000001</v>
      </c>
      <c r="AA44" s="1">
        <f t="shared" si="1"/>
        <v>0.25939999999999996</v>
      </c>
    </row>
    <row r="45" spans="1:27">
      <c r="A45">
        <v>44</v>
      </c>
      <c r="B45" t="s">
        <v>192</v>
      </c>
      <c r="C45">
        <v>30</v>
      </c>
      <c r="D45">
        <v>2.9000000000000001E-2</v>
      </c>
      <c r="E45">
        <v>2.8000000000000001E-2</v>
      </c>
      <c r="F45">
        <v>2.9000000000000001E-2</v>
      </c>
      <c r="G45">
        <v>2.7E-2</v>
      </c>
      <c r="H45">
        <v>2.8000000000000001E-2</v>
      </c>
      <c r="I45">
        <v>0.03</v>
      </c>
      <c r="J45">
        <v>2.5999999999999999E-2</v>
      </c>
      <c r="K45">
        <v>2.9000000000000001E-2</v>
      </c>
      <c r="L45">
        <v>0.82199999999999995</v>
      </c>
      <c r="M45">
        <v>2.1999999999999999E-2</v>
      </c>
      <c r="N45">
        <v>1.9E-2</v>
      </c>
      <c r="O45">
        <v>0.94299999999999995</v>
      </c>
      <c r="P45">
        <v>0.71699999999999997</v>
      </c>
      <c r="Q45">
        <v>0.71899999999999997</v>
      </c>
      <c r="R45">
        <v>7.2999999999999995E-2</v>
      </c>
      <c r="S45">
        <v>6.0000000000000001E-3</v>
      </c>
      <c r="T45">
        <v>0.60099999999999998</v>
      </c>
      <c r="U45">
        <v>5.3999999999999999E-2</v>
      </c>
      <c r="V45">
        <v>0.14499999999999999</v>
      </c>
      <c r="W45">
        <v>2E-3</v>
      </c>
      <c r="Z45" s="1">
        <f t="shared" si="0"/>
        <v>0.10700000000000001</v>
      </c>
      <c r="AA45" s="1">
        <f t="shared" si="1"/>
        <v>0.32789999999999991</v>
      </c>
    </row>
    <row r="46" spans="1:27">
      <c r="A46">
        <v>45</v>
      </c>
      <c r="B46" t="s">
        <v>193</v>
      </c>
      <c r="C46">
        <v>30</v>
      </c>
      <c r="D46">
        <v>2.1999999999999999E-2</v>
      </c>
      <c r="E46">
        <v>2.1999999999999999E-2</v>
      </c>
      <c r="F46">
        <v>2.1999999999999999E-2</v>
      </c>
      <c r="G46">
        <v>2.1000000000000001E-2</v>
      </c>
      <c r="H46">
        <v>2.1999999999999999E-2</v>
      </c>
      <c r="I46">
        <v>2.1999999999999999E-2</v>
      </c>
      <c r="J46">
        <v>0.02</v>
      </c>
      <c r="K46">
        <v>2.1999999999999999E-2</v>
      </c>
      <c r="L46">
        <v>0.92300000000000004</v>
      </c>
      <c r="M46">
        <v>1.7000000000000001E-2</v>
      </c>
      <c r="N46">
        <v>1.4E-2</v>
      </c>
      <c r="O46">
        <v>0.96</v>
      </c>
      <c r="P46">
        <v>0.755</v>
      </c>
      <c r="Q46">
        <v>3.0000000000000001E-3</v>
      </c>
      <c r="R46">
        <v>0.94599999999999995</v>
      </c>
      <c r="S46">
        <v>1.4E-2</v>
      </c>
      <c r="T46">
        <v>0.24199999999999999</v>
      </c>
      <c r="U46">
        <v>0.60399999999999998</v>
      </c>
      <c r="V46">
        <v>7.0000000000000001E-3</v>
      </c>
      <c r="W46">
        <v>5.0000000000000001E-3</v>
      </c>
      <c r="Z46" s="1">
        <f t="shared" si="0"/>
        <v>0.1113</v>
      </c>
      <c r="AA46" s="1">
        <f t="shared" si="1"/>
        <v>0.35499999999999998</v>
      </c>
    </row>
    <row r="47" spans="1:27">
      <c r="A47">
        <v>46</v>
      </c>
      <c r="B47" t="s">
        <v>194</v>
      </c>
      <c r="C47">
        <v>30</v>
      </c>
      <c r="D47">
        <v>1.7000000000000001E-2</v>
      </c>
      <c r="E47">
        <v>1.7000000000000001E-2</v>
      </c>
      <c r="F47">
        <v>1.7000000000000001E-2</v>
      </c>
      <c r="G47">
        <v>1.7000000000000001E-2</v>
      </c>
      <c r="H47">
        <v>1.7000000000000001E-2</v>
      </c>
      <c r="I47">
        <v>1.7000000000000001E-2</v>
      </c>
      <c r="J47">
        <v>1.6E-2</v>
      </c>
      <c r="K47">
        <v>1.6E-2</v>
      </c>
      <c r="L47">
        <v>0.93400000000000005</v>
      </c>
      <c r="M47">
        <v>1.2E-2</v>
      </c>
      <c r="N47">
        <v>0.01</v>
      </c>
      <c r="O47">
        <v>0.09</v>
      </c>
      <c r="P47">
        <v>2.9000000000000001E-2</v>
      </c>
      <c r="Q47">
        <v>8.9999999999999993E-3</v>
      </c>
      <c r="R47">
        <v>0.106</v>
      </c>
      <c r="S47">
        <v>0.48399999999999999</v>
      </c>
      <c r="T47">
        <v>0.378</v>
      </c>
      <c r="U47">
        <v>0.94</v>
      </c>
      <c r="V47">
        <v>0.499</v>
      </c>
      <c r="W47">
        <v>0.71899999999999997</v>
      </c>
      <c r="Z47" s="1">
        <f t="shared" si="0"/>
        <v>0.10800000000000001</v>
      </c>
      <c r="AA47" s="1">
        <f t="shared" si="1"/>
        <v>0.32639999999999997</v>
      </c>
    </row>
    <row r="48" spans="1:27">
      <c r="A48">
        <v>47</v>
      </c>
      <c r="B48" t="s">
        <v>195</v>
      </c>
      <c r="C48">
        <v>30</v>
      </c>
      <c r="D48">
        <v>2.9000000000000001E-2</v>
      </c>
      <c r="E48">
        <v>2.8000000000000001E-2</v>
      </c>
      <c r="F48">
        <v>2.9000000000000001E-2</v>
      </c>
      <c r="G48">
        <v>2.7E-2</v>
      </c>
      <c r="H48">
        <v>2.8000000000000001E-2</v>
      </c>
      <c r="I48">
        <v>2.9000000000000001E-2</v>
      </c>
      <c r="J48">
        <v>2.5999999999999999E-2</v>
      </c>
      <c r="K48">
        <v>2.9000000000000001E-2</v>
      </c>
      <c r="L48">
        <v>0.629</v>
      </c>
      <c r="M48">
        <v>2.3E-2</v>
      </c>
      <c r="N48">
        <v>0.02</v>
      </c>
      <c r="O48">
        <v>0.73699999999999999</v>
      </c>
      <c r="P48">
        <v>2.9000000000000001E-2</v>
      </c>
      <c r="Q48">
        <v>3.0000000000000001E-3</v>
      </c>
      <c r="R48">
        <v>0.28699999999999998</v>
      </c>
      <c r="S48">
        <v>3.0000000000000001E-3</v>
      </c>
      <c r="T48">
        <v>0.81599999999999995</v>
      </c>
      <c r="U48">
        <v>0.92200000000000004</v>
      </c>
      <c r="V48">
        <v>4.3999999999999997E-2</v>
      </c>
      <c r="W48">
        <v>4.0000000000000001E-3</v>
      </c>
      <c r="Z48" s="1">
        <f t="shared" si="0"/>
        <v>8.77E-2</v>
      </c>
      <c r="AA48" s="1">
        <f t="shared" si="1"/>
        <v>0.28650000000000003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2.7458333333333345E-2</v>
      </c>
      <c r="E50" s="2">
        <f t="shared" ref="E50:W50" si="2">AVERAGE(E1:E24)</f>
        <v>2.6500000000000013E-2</v>
      </c>
      <c r="F50" s="2">
        <f t="shared" si="2"/>
        <v>2.7416666666666676E-2</v>
      </c>
      <c r="G50" s="2">
        <f t="shared" si="2"/>
        <v>2.5333333333333347E-2</v>
      </c>
      <c r="H50" s="2">
        <f t="shared" si="2"/>
        <v>2.6250000000000013E-2</v>
      </c>
      <c r="I50" s="2">
        <f t="shared" si="2"/>
        <v>2.7833333333333345E-2</v>
      </c>
      <c r="J50" s="2">
        <f t="shared" si="2"/>
        <v>2.4791666666666674E-2</v>
      </c>
      <c r="K50" s="2">
        <f t="shared" si="2"/>
        <v>2.8208333333333349E-2</v>
      </c>
      <c r="L50" s="2">
        <f t="shared" si="2"/>
        <v>0.94524999999999981</v>
      </c>
      <c r="M50" s="2">
        <f t="shared" si="2"/>
        <v>2.5416666666666681E-2</v>
      </c>
      <c r="N50" s="2">
        <f t="shared" si="2"/>
        <v>2.325000000000001E-2</v>
      </c>
      <c r="O50" s="2">
        <f t="shared" si="2"/>
        <v>1.7208333333333332E-2</v>
      </c>
      <c r="P50" s="2">
        <f t="shared" si="2"/>
        <v>3.6333333333333336E-2</v>
      </c>
      <c r="Q50" s="2">
        <f t="shared" si="2"/>
        <v>1.3958333333333336E-2</v>
      </c>
      <c r="R50" s="2">
        <f t="shared" si="2"/>
        <v>5.7916666666666681E-3</v>
      </c>
      <c r="S50" s="2">
        <f t="shared" si="2"/>
        <v>0.10641666666666667</v>
      </c>
      <c r="T50" s="2">
        <f t="shared" si="2"/>
        <v>4.2791666666666665E-2</v>
      </c>
      <c r="U50" s="2">
        <f t="shared" si="2"/>
        <v>6.866666666666664E-2</v>
      </c>
      <c r="V50" s="2">
        <f t="shared" si="2"/>
        <v>3.0583333333333337E-2</v>
      </c>
      <c r="W50" s="2">
        <f t="shared" si="2"/>
        <v>0.13191666666666668</v>
      </c>
      <c r="Y50" s="1" t="s">
        <v>0</v>
      </c>
      <c r="Z50" s="2">
        <f>AVERAGE(Z1:Z24)</f>
        <v>0.11844583333333332</v>
      </c>
      <c r="AA50" s="2">
        <f>AVERAGE(AA1:AA24)</f>
        <v>4.7691666666666667E-2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2.466666666666668E-2</v>
      </c>
      <c r="E51" s="2">
        <f t="shared" ref="E51:W51" si="3">AVERAGE(E25:E48)</f>
        <v>2.404166666666668E-2</v>
      </c>
      <c r="F51" s="2">
        <f t="shared" si="3"/>
        <v>2.466666666666668E-2</v>
      </c>
      <c r="G51" s="2">
        <f t="shared" si="3"/>
        <v>2.325000000000001E-2</v>
      </c>
      <c r="H51" s="2">
        <f t="shared" si="3"/>
        <v>2.3833333333333345E-2</v>
      </c>
      <c r="I51" s="2">
        <f t="shared" si="3"/>
        <v>2.5000000000000012E-2</v>
      </c>
      <c r="J51" s="2">
        <f t="shared" si="3"/>
        <v>2.2291666666666671E-2</v>
      </c>
      <c r="K51" s="2">
        <f t="shared" si="3"/>
        <v>2.416666666666668E-2</v>
      </c>
      <c r="L51" s="2">
        <f t="shared" si="3"/>
        <v>0.86695833333333339</v>
      </c>
      <c r="M51" s="2">
        <f t="shared" si="3"/>
        <v>1.8750000000000006E-2</v>
      </c>
      <c r="N51" s="2">
        <f t="shared" si="3"/>
        <v>1.5875000000000004E-2</v>
      </c>
      <c r="O51" s="2">
        <f t="shared" si="3"/>
        <v>0.58770833333333339</v>
      </c>
      <c r="P51" s="2">
        <f t="shared" si="3"/>
        <v>0.24958333333333327</v>
      </c>
      <c r="Q51" s="2">
        <f t="shared" si="3"/>
        <v>0.3013333333333334</v>
      </c>
      <c r="R51" s="2">
        <f t="shared" si="3"/>
        <v>0.24933333333333332</v>
      </c>
      <c r="S51" s="2">
        <f t="shared" si="3"/>
        <v>0.13683333333333328</v>
      </c>
      <c r="T51" s="2">
        <f t="shared" si="3"/>
        <v>0.53579166666666667</v>
      </c>
      <c r="U51" s="2">
        <f t="shared" si="3"/>
        <v>0.29033333333333328</v>
      </c>
      <c r="V51" s="2">
        <f t="shared" si="3"/>
        <v>0.32645833333333324</v>
      </c>
      <c r="W51" s="2">
        <f t="shared" si="3"/>
        <v>0.20362500000000003</v>
      </c>
      <c r="Y51" s="1" t="s">
        <v>1</v>
      </c>
      <c r="Z51" s="2">
        <f>AVERAGE(Z25:Z48)</f>
        <v>0.1077625</v>
      </c>
      <c r="AA51" s="2">
        <f>AVERAGE(AA25:AA48)</f>
        <v>0.28968750000000004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1.5119263370386554E-2</v>
      </c>
      <c r="E52" s="3">
        <f t="shared" ref="E52:W52" si="4">TTEST(E1:E24,E25:E48,2,2)</f>
        <v>2.2786147581973747E-2</v>
      </c>
      <c r="F52" s="3">
        <f t="shared" si="4"/>
        <v>1.6893396515654163E-2</v>
      </c>
      <c r="G52" s="3">
        <f t="shared" si="4"/>
        <v>3.2671704549868216E-2</v>
      </c>
      <c r="H52" s="3">
        <f t="shared" si="4"/>
        <v>2.1589004524745277E-2</v>
      </c>
      <c r="I52" s="3">
        <f t="shared" si="4"/>
        <v>1.706428527032058E-2</v>
      </c>
      <c r="J52" s="3">
        <f t="shared" si="4"/>
        <v>1.0371808172032322E-2</v>
      </c>
      <c r="K52" s="3">
        <f t="shared" si="4"/>
        <v>1.4495192390676624E-3</v>
      </c>
      <c r="L52" s="3">
        <f t="shared" si="4"/>
        <v>3.2721467878464587E-3</v>
      </c>
      <c r="M52" s="3">
        <f t="shared" si="4"/>
        <v>4.6860249989215737E-7</v>
      </c>
      <c r="N52" s="3">
        <f t="shared" si="4"/>
        <v>3.3204398912691875E-7</v>
      </c>
      <c r="O52" s="3">
        <f t="shared" si="4"/>
        <v>5.8638292596557196E-9</v>
      </c>
      <c r="P52" s="3">
        <f t="shared" si="4"/>
        <v>5.9050304706956996E-4</v>
      </c>
      <c r="Q52" s="3">
        <f t="shared" si="4"/>
        <v>3.5636960979285363E-4</v>
      </c>
      <c r="R52" s="3">
        <f t="shared" si="4"/>
        <v>8.5183610433622696E-4</v>
      </c>
      <c r="S52" s="3">
        <f t="shared" si="4"/>
        <v>0.58376603027140495</v>
      </c>
      <c r="T52" s="3">
        <f t="shared" si="4"/>
        <v>3.8747438233262746E-8</v>
      </c>
      <c r="U52" s="3">
        <f t="shared" si="4"/>
        <v>4.6031004546388784E-3</v>
      </c>
      <c r="V52" s="3">
        <f t="shared" si="4"/>
        <v>9.7702622321554607E-6</v>
      </c>
      <c r="W52" s="3">
        <f t="shared" si="4"/>
        <v>0.22843754547728445</v>
      </c>
      <c r="Y52" s="1" t="s">
        <v>16</v>
      </c>
      <c r="Z52" s="3">
        <f>TTEST(Z1:Z24,Z25:Z48,2,2)</f>
        <v>1.6254020957322629E-5</v>
      </c>
      <c r="AA52" s="3">
        <f>TTEST(AA1:AA24,AA25:AA48,2,2)</f>
        <v>1.0029910364011573E-12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5.7413819053930631E-4</v>
      </c>
      <c r="E53" s="3">
        <f t="shared" ref="E53:W53" si="5">STDEV(E1:E24)/SQRT(COUNT(E1:E24))</f>
        <v>5.6144224218021566E-4</v>
      </c>
      <c r="F53" s="3">
        <f t="shared" si="5"/>
        <v>5.8021943208753414E-4</v>
      </c>
      <c r="G53" s="3">
        <f t="shared" si="5"/>
        <v>4.6883553969918299E-4</v>
      </c>
      <c r="H53" s="3">
        <f t="shared" si="5"/>
        <v>5.221541223970487E-4</v>
      </c>
      <c r="I53" s="3">
        <f t="shared" si="5"/>
        <v>5.9181208664044692E-4</v>
      </c>
      <c r="J53" s="3">
        <f t="shared" si="5"/>
        <v>4.8521311120478205E-4</v>
      </c>
      <c r="K53" s="3">
        <f t="shared" si="5"/>
        <v>6.398005992207925E-4</v>
      </c>
      <c r="L53" s="3">
        <f t="shared" si="5"/>
        <v>1.0244519567038403E-2</v>
      </c>
      <c r="M53" s="3">
        <f t="shared" si="5"/>
        <v>6.3678502579922968E-4</v>
      </c>
      <c r="N53" s="3">
        <f t="shared" si="5"/>
        <v>7.1791263446511209E-4</v>
      </c>
      <c r="O53" s="3">
        <f t="shared" si="5"/>
        <v>4.9247891026229758E-3</v>
      </c>
      <c r="P53" s="3">
        <f t="shared" si="5"/>
        <v>1.2100375288626541E-2</v>
      </c>
      <c r="Q53" s="3">
        <f t="shared" si="5"/>
        <v>5.807129291126964E-3</v>
      </c>
      <c r="R53" s="3">
        <f t="shared" si="5"/>
        <v>1.9990751182740532E-3</v>
      </c>
      <c r="S53" s="3">
        <f t="shared" si="5"/>
        <v>2.596952761862063E-2</v>
      </c>
      <c r="T53" s="3">
        <f t="shared" si="5"/>
        <v>1.5713003380689067E-2</v>
      </c>
      <c r="U53" s="3">
        <f t="shared" si="5"/>
        <v>2.5555258872463953E-2</v>
      </c>
      <c r="V53" s="3">
        <f t="shared" si="5"/>
        <v>1.2590385776840273E-2</v>
      </c>
      <c r="W53" s="3">
        <f t="shared" si="5"/>
        <v>1.8089443300919956E-2</v>
      </c>
      <c r="Z53" s="3">
        <f>STDEV(Z1:Z24)/SQRT(COUNT(Z1:Z24))</f>
        <v>7.9522987212309125E-4</v>
      </c>
      <c r="AA53" s="3">
        <f>STDEV(AA1:AA24)/SQRT(COUNT(AA1:AA24))</f>
        <v>4.0691928332299105E-3</v>
      </c>
      <c r="AC53" s="3"/>
      <c r="AD53" s="3"/>
    </row>
    <row r="54" spans="1:30">
      <c r="C54" s="1" t="s">
        <v>1</v>
      </c>
      <c r="D54" s="3">
        <f>STDEV(D25:D48)/SQRT(COUNT(D25:D48))</f>
        <v>9.4536755114785122E-4</v>
      </c>
      <c r="E54" s="3">
        <f t="shared" ref="E54:W54" si="6">STDEV(E25:E48)/SQRT(COUNT(E25:E48))</f>
        <v>8.7947441210412349E-4</v>
      </c>
      <c r="F54" s="3">
        <f t="shared" si="6"/>
        <v>9.4536755114785122E-4</v>
      </c>
      <c r="G54" s="3">
        <f t="shared" si="6"/>
        <v>8.2147357874718665E-4</v>
      </c>
      <c r="H54" s="3">
        <f t="shared" si="6"/>
        <v>8.7158581662897215E-4</v>
      </c>
      <c r="I54" s="3">
        <f t="shared" si="6"/>
        <v>9.7986985234582648E-4</v>
      </c>
      <c r="J54" s="3">
        <f t="shared" si="6"/>
        <v>7.9963571114064272E-4</v>
      </c>
      <c r="K54" s="3">
        <f t="shared" si="6"/>
        <v>1.0066205959320318E-3</v>
      </c>
      <c r="L54" s="3">
        <f t="shared" si="6"/>
        <v>2.3058328619390289E-2</v>
      </c>
      <c r="M54" s="3">
        <f t="shared" si="6"/>
        <v>9.4264890416407546E-4</v>
      </c>
      <c r="N54" s="3">
        <f t="shared" si="6"/>
        <v>1.0077822185373174E-3</v>
      </c>
      <c r="O54" s="3">
        <f t="shared" si="6"/>
        <v>7.9887907865130822E-2</v>
      </c>
      <c r="P54" s="3">
        <f t="shared" si="6"/>
        <v>5.6496887071698677E-2</v>
      </c>
      <c r="Q54" s="3">
        <f t="shared" si="6"/>
        <v>7.4298401163544123E-2</v>
      </c>
      <c r="R54" s="3">
        <f t="shared" si="6"/>
        <v>6.8210502895917818E-2</v>
      </c>
      <c r="S54" s="3">
        <f t="shared" si="6"/>
        <v>4.862350428632356E-2</v>
      </c>
      <c r="T54" s="3">
        <f t="shared" si="6"/>
        <v>7.3240421522590707E-2</v>
      </c>
      <c r="U54" s="3">
        <f t="shared" si="6"/>
        <v>6.9879131328094549E-2</v>
      </c>
      <c r="V54" s="3">
        <f t="shared" si="6"/>
        <v>5.8204193881424691E-2</v>
      </c>
      <c r="W54" s="3">
        <f t="shared" si="6"/>
        <v>5.5891387053276204E-2</v>
      </c>
      <c r="Z54" s="3">
        <f>STDEV(Z25:Z48)/SQRT(COUNT(Z25:Z48))</f>
        <v>2.0708537455617782E-3</v>
      </c>
      <c r="AA54" s="3">
        <f>STDEV(AA25:AA48)/SQRT(COUNT(AA25:AA48))</f>
        <v>2.4567201028911013E-2</v>
      </c>
      <c r="AC54" s="3"/>
      <c r="AD54" s="3"/>
    </row>
    <row r="55" spans="1:30">
      <c r="D55" s="2">
        <f>D50-D51</f>
        <v>2.7916666666666645E-3</v>
      </c>
      <c r="E55" s="2">
        <f t="shared" ref="E55:W55" si="7">E50-E51</f>
        <v>2.4583333333333332E-3</v>
      </c>
      <c r="F55" s="2">
        <f t="shared" si="7"/>
        <v>2.7499999999999955E-3</v>
      </c>
      <c r="G55" s="2">
        <f t="shared" si="7"/>
        <v>2.0833333333333363E-3</v>
      </c>
      <c r="H55" s="2">
        <f t="shared" si="7"/>
        <v>2.4166666666666677E-3</v>
      </c>
      <c r="I55" s="2">
        <f t="shared" si="7"/>
        <v>2.8333333333333335E-3</v>
      </c>
      <c r="J55" s="2">
        <f t="shared" si="7"/>
        <v>2.5000000000000022E-3</v>
      </c>
      <c r="K55" s="2">
        <f t="shared" si="7"/>
        <v>4.0416666666666691E-3</v>
      </c>
      <c r="L55" s="2">
        <f t="shared" si="7"/>
        <v>7.8291666666666426E-2</v>
      </c>
      <c r="M55" s="2">
        <f t="shared" si="7"/>
        <v>6.6666666666666749E-3</v>
      </c>
      <c r="N55" s="2">
        <f t="shared" si="7"/>
        <v>7.3750000000000066E-3</v>
      </c>
      <c r="O55" s="2">
        <f t="shared" si="7"/>
        <v>-0.57050000000000001</v>
      </c>
      <c r="P55" s="2">
        <f t="shared" si="7"/>
        <v>-0.21324999999999994</v>
      </c>
      <c r="Q55" s="2">
        <f t="shared" si="7"/>
        <v>-0.28737500000000005</v>
      </c>
      <c r="R55" s="2">
        <f t="shared" si="7"/>
        <v>-0.24354166666666666</v>
      </c>
      <c r="S55" s="2">
        <f t="shared" si="7"/>
        <v>-3.0416666666666606E-2</v>
      </c>
      <c r="T55" s="2">
        <f t="shared" si="7"/>
        <v>-0.49299999999999999</v>
      </c>
      <c r="U55" s="2">
        <f t="shared" si="7"/>
        <v>-0.22166666666666662</v>
      </c>
      <c r="V55" s="2">
        <f t="shared" si="7"/>
        <v>-0.29587499999999989</v>
      </c>
      <c r="W55" s="2">
        <f t="shared" si="7"/>
        <v>-7.1708333333333346E-2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2.7126190476190488E-2</v>
      </c>
      <c r="E58" s="1">
        <f>(E50+0.6*(F50+D50)+0.15*G50)/(1+2*0.6+0.15)</f>
        <v>2.6904255319148942E-2</v>
      </c>
      <c r="F58" s="1">
        <f t="shared" ref="F58:U59" si="9">(F50+0.6*(G50+E50)+0.15*(D50+H50))/(1+2*0.6+2*0.15)</f>
        <v>2.6629166666666676E-2</v>
      </c>
      <c r="G58" s="1">
        <f t="shared" si="9"/>
        <v>2.6273333333333343E-2</v>
      </c>
      <c r="H58" s="1">
        <f t="shared" si="9"/>
        <v>2.6392500000000013E-2</v>
      </c>
      <c r="I58" s="1">
        <f t="shared" si="9"/>
        <v>2.6595833333333339E-2</v>
      </c>
      <c r="J58" s="1">
        <f t="shared" si="9"/>
        <v>8.1656666666666669E-2</v>
      </c>
      <c r="K58" s="1">
        <f t="shared" si="9"/>
        <v>0.24728833333333333</v>
      </c>
      <c r="L58" s="1">
        <f t="shared" si="9"/>
        <v>0.39385249999999994</v>
      </c>
      <c r="M58" s="1">
        <f t="shared" si="9"/>
        <v>0.24533166666666659</v>
      </c>
      <c r="N58" s="1">
        <f t="shared" si="9"/>
        <v>7.8424999999999995E-2</v>
      </c>
      <c r="O58" s="1">
        <f t="shared" si="9"/>
        <v>2.3545833333333339E-2</v>
      </c>
      <c r="P58" s="1">
        <f t="shared" si="9"/>
        <v>2.3755833333333334E-2</v>
      </c>
      <c r="Q58" s="1">
        <f t="shared" si="9"/>
        <v>2.3110833333333337E-2</v>
      </c>
      <c r="R58" s="1">
        <f t="shared" si="9"/>
        <v>3.5954166666666662E-2</v>
      </c>
      <c r="S58" s="1">
        <f t="shared" si="9"/>
        <v>5.918416666666667E-2</v>
      </c>
      <c r="T58" s="1">
        <f t="shared" si="9"/>
        <v>6.1319166666666661E-2</v>
      </c>
      <c r="U58" s="1">
        <f t="shared" si="9"/>
        <v>5.9376666666666654E-2</v>
      </c>
      <c r="V58" s="1">
        <f>(V50+0.6*(W50+U50)+0.15*T50)/(1+2*0.6+0.15)</f>
        <v>6.6958333333333328E-2</v>
      </c>
      <c r="W58" s="1">
        <f>(W50+0.6*(V50)+0.15*U58)/(1+0.6+0.15)</f>
        <v>9.0956095238095253E-2</v>
      </c>
    </row>
    <row r="59" spans="1:30">
      <c r="C59" s="1" t="s">
        <v>1</v>
      </c>
      <c r="D59" s="1">
        <f>(D51+0.6*(E51)+0.15*F51)/(1+0.6+0.15)</f>
        <v>2.4452380952380968E-2</v>
      </c>
      <c r="E59" s="1">
        <f>(E51+0.6*(F51+D51)+0.15*G51)/(1+2*0.6+0.15)</f>
        <v>2.4310283687943277E-2</v>
      </c>
      <c r="F59" s="1">
        <f t="shared" si="9"/>
        <v>2.4126666666666678E-2</v>
      </c>
      <c r="G59" s="1">
        <f t="shared" si="9"/>
        <v>2.3882500000000008E-2</v>
      </c>
      <c r="H59" s="1">
        <f t="shared" si="9"/>
        <v>2.3930833333333342E-2</v>
      </c>
      <c r="I59" s="1">
        <f t="shared" si="9"/>
        <v>2.3915000000000009E-2</v>
      </c>
      <c r="J59" s="1">
        <f t="shared" si="9"/>
        <v>7.416416666666667E-2</v>
      </c>
      <c r="K59" s="1">
        <f t="shared" si="9"/>
        <v>0.2257116666666667</v>
      </c>
      <c r="L59" s="1">
        <f t="shared" si="9"/>
        <v>0.35937333333333338</v>
      </c>
      <c r="M59" s="1">
        <f t="shared" si="9"/>
        <v>0.2560925</v>
      </c>
      <c r="N59" s="1">
        <f t="shared" si="9"/>
        <v>0.21889250000000002</v>
      </c>
      <c r="O59" s="1">
        <f t="shared" si="9"/>
        <v>0.31799833333333333</v>
      </c>
      <c r="P59" s="1">
        <f t="shared" si="9"/>
        <v>0.32911583333333333</v>
      </c>
      <c r="Q59" s="1">
        <f t="shared" si="9"/>
        <v>0.28374583333333331</v>
      </c>
      <c r="R59" s="1">
        <f t="shared" si="9"/>
        <v>0.25201583333333333</v>
      </c>
      <c r="S59" s="1">
        <f t="shared" si="9"/>
        <v>0.27866333333333332</v>
      </c>
      <c r="T59" s="1">
        <f t="shared" si="9"/>
        <v>0.35138416666666666</v>
      </c>
      <c r="U59" s="1">
        <f t="shared" si="9"/>
        <v>0.34350083333333331</v>
      </c>
      <c r="V59" s="1">
        <f>(V51+0.6*(W51+U51)+0.15*T51)/(1+2*0.6+0.15)</f>
        <v>0.29923492907801408</v>
      </c>
      <c r="W59" s="1">
        <f>(W51+0.6*(V51)+0.15*U59)/(1+0.6+0.15)</f>
        <v>0.25772864285714286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-4.3821093989765691E-2</v>
      </c>
      <c r="E61" s="1">
        <f ca="1">E1+NORMINV(RAND(),0,'Total-Smoothed'!$AG$2)</f>
        <v>-0.21201779595490644</v>
      </c>
      <c r="F61" s="1">
        <f ca="1">F1+NORMINV(RAND(),0,'Total-Smoothed'!$AG$2)</f>
        <v>5.0129584573280574E-2</v>
      </c>
      <c r="G61" s="1">
        <f ca="1">G1+NORMINV(RAND(),0,'Total-Smoothed'!$AG$2)</f>
        <v>9.4616592394365609E-2</v>
      </c>
      <c r="H61" s="1">
        <f ca="1">H1+NORMINV(RAND(),0,'Total-Smoothed'!$AG$2)</f>
        <v>1.7882534143767628E-2</v>
      </c>
      <c r="I61" s="1">
        <f ca="1">I1+NORMINV(RAND(),0,'Total-Smoothed'!$AG$2)</f>
        <v>3.5739415757415911E-2</v>
      </c>
      <c r="J61" s="1">
        <f ca="1">J1+NORMINV(RAND(),0,'Total-Smoothed'!$AG$2)</f>
        <v>0.14319685916008673</v>
      </c>
      <c r="K61" s="1">
        <f ca="1">K1+NORMINV(RAND(),0,'Total-Smoothed'!$AG$2)</f>
        <v>-5.4609154147661973E-3</v>
      </c>
      <c r="L61" s="1">
        <f ca="1">L1+NORMINV(RAND(),0,'Total-Smoothed'!$AG$2)</f>
        <v>0.68403792251827378</v>
      </c>
      <c r="M61" s="1">
        <f ca="1">M1+NORMINV(RAND(),0,'Total-Smoothed'!$AG$2)</f>
        <v>0.14429112000606922</v>
      </c>
      <c r="N61" s="1">
        <f ca="1">N1+NORMINV(RAND(),0,'Total-Smoothed'!$AG$2)</f>
        <v>-6.2113668348194352E-3</v>
      </c>
      <c r="O61" s="1">
        <f ca="1">O1+NORMINV(RAND(),0,'Total-Smoothed'!$AG$2)</f>
        <v>-8.1787638092503778E-2</v>
      </c>
      <c r="P61" s="1">
        <f ca="1">P1+NORMINV(RAND(),0,'Total-Smoothed'!$AG$2)</f>
        <v>3.5386990790910969E-2</v>
      </c>
      <c r="Q61" s="1">
        <f ca="1">Q1+NORMINV(RAND(),0,'Total-Smoothed'!$AG$2)</f>
        <v>0.11843539877886321</v>
      </c>
      <c r="R61" s="1">
        <f ca="1">R1+NORMINV(RAND(),0,'Total-Smoothed'!$AG$2)</f>
        <v>-0.11536467995807842</v>
      </c>
      <c r="S61" s="1">
        <f ca="1">S1+NORMINV(RAND(),0,'Total-Smoothed'!$AG$2)</f>
        <v>-3.9956813958144502E-2</v>
      </c>
      <c r="T61" s="1">
        <f ca="1">T1+NORMINV(RAND(),0,'Total-Smoothed'!$AG$2)</f>
        <v>7.2523207103323481E-2</v>
      </c>
      <c r="U61" s="1">
        <f ca="1">U1+NORMINV(RAND(),0,'Total-Smoothed'!$AG$2)</f>
        <v>0.11860365847824982</v>
      </c>
      <c r="V61" s="1">
        <f ca="1">V1+NORMINV(RAND(),0,'Total-Smoothed'!$AG$2)</f>
        <v>-9.1827789247614991E-2</v>
      </c>
      <c r="W61" s="1">
        <f ca="1">W1+NORMINV(RAND(),0,'Total-Smoothed'!$AG$2)</f>
        <v>0.30626262251143921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8.9233014227075275E-2</v>
      </c>
      <c r="E62" s="1">
        <f ca="1">E2+NORMINV(RAND(),0,'Total-Smoothed'!$AG$2)</f>
        <v>-5.3733077986686084E-2</v>
      </c>
      <c r="F62" s="1">
        <f ca="1">F2+NORMINV(RAND(),0,'Total-Smoothed'!$AG$2)</f>
        <v>-0.15933980680983889</v>
      </c>
      <c r="G62" s="1">
        <f ca="1">G2+NORMINV(RAND(),0,'Total-Smoothed'!$AG$2)</f>
        <v>-1.9782586226508879E-2</v>
      </c>
      <c r="H62" s="1">
        <f ca="1">H2+NORMINV(RAND(),0,'Total-Smoothed'!$AG$2)</f>
        <v>9.236985946757878E-2</v>
      </c>
      <c r="I62" s="1">
        <f ca="1">I2+NORMINV(RAND(),0,'Total-Smoothed'!$AG$2)</f>
        <v>-0.10608170609626488</v>
      </c>
      <c r="J62" s="1">
        <f ca="1">J2+NORMINV(RAND(),0,'Total-Smoothed'!$AG$2)</f>
        <v>4.0900985827337644E-2</v>
      </c>
      <c r="K62" s="1">
        <f ca="1">K2+NORMINV(RAND(),0,'Total-Smoothed'!$AG$2)</f>
        <v>3.6303683927612754E-2</v>
      </c>
      <c r="L62" s="1">
        <f ca="1">L2+NORMINV(RAND(),0,'Total-Smoothed'!$AG$2)</f>
        <v>0.92520780088464194</v>
      </c>
      <c r="M62" s="1">
        <f ca="1">M2+NORMINV(RAND(),0,'Total-Smoothed'!$AG$2)</f>
        <v>-0.18943317963074804</v>
      </c>
      <c r="N62" s="1">
        <f ca="1">N2+NORMINV(RAND(),0,'Total-Smoothed'!$AG$2)</f>
        <v>-1.6252408449487946E-2</v>
      </c>
      <c r="O62" s="1">
        <f ca="1">O2+NORMINV(RAND(),0,'Total-Smoothed'!$AG$2)</f>
        <v>7.7894662058207012E-2</v>
      </c>
      <c r="P62" s="1">
        <f ca="1">P2+NORMINV(RAND(),0,'Total-Smoothed'!$AG$2)</f>
        <v>0.13123837428720875</v>
      </c>
      <c r="Q62" s="1">
        <f ca="1">Q2+NORMINV(RAND(),0,'Total-Smoothed'!$AG$2)</f>
        <v>8.8020052601866711E-2</v>
      </c>
      <c r="R62" s="1">
        <f ca="1">R2+NORMINV(RAND(),0,'Total-Smoothed'!$AG$2)</f>
        <v>3.6538364963401029E-2</v>
      </c>
      <c r="S62" s="1">
        <f ca="1">S2+NORMINV(RAND(),0,'Total-Smoothed'!$AG$2)</f>
        <v>9.0981083090874368E-2</v>
      </c>
      <c r="T62" s="1">
        <f ca="1">T2+NORMINV(RAND(),0,'Total-Smoothed'!$AG$2)</f>
        <v>0.32800142068517202</v>
      </c>
      <c r="U62" s="1">
        <f ca="1">U2+NORMINV(RAND(),0,'Total-Smoothed'!$AG$2)</f>
        <v>-9.1021028647615507E-2</v>
      </c>
      <c r="V62" s="1">
        <f ca="1">V2+NORMINV(RAND(),0,'Total-Smoothed'!$AG$2)</f>
        <v>6.2574305046676756E-2</v>
      </c>
      <c r="W62" s="1">
        <f ca="1">W2+NORMINV(RAND(),0,'Total-Smoothed'!$AG$2)</f>
        <v>0.16658159549243584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-0.10724471198418406</v>
      </c>
      <c r="E63" s="1">
        <f ca="1">E3+NORMINV(RAND(),0,'Total-Smoothed'!$AG$2)</f>
        <v>2.3874154336613537E-2</v>
      </c>
      <c r="F63" s="1">
        <f ca="1">F3+NORMINV(RAND(),0,'Total-Smoothed'!$AG$2)</f>
        <v>0.16295244465461645</v>
      </c>
      <c r="G63" s="1">
        <f ca="1">G3+NORMINV(RAND(),0,'Total-Smoothed'!$AG$2)</f>
        <v>6.946596153578477E-2</v>
      </c>
      <c r="H63" s="1">
        <f ca="1">H3+NORMINV(RAND(),0,'Total-Smoothed'!$AG$2)</f>
        <v>0.19745432034977603</v>
      </c>
      <c r="I63" s="1">
        <f ca="1">I3+NORMINV(RAND(),0,'Total-Smoothed'!$AG$2)</f>
        <v>3.7447630959528105E-2</v>
      </c>
      <c r="J63" s="1">
        <f ca="1">J3+NORMINV(RAND(),0,'Total-Smoothed'!$AG$2)</f>
        <v>0.18920052676010254</v>
      </c>
      <c r="K63" s="1">
        <f ca="1">K3+NORMINV(RAND(),0,'Total-Smoothed'!$AG$2)</f>
        <v>0.18514996373784268</v>
      </c>
      <c r="L63" s="1">
        <f ca="1">L3+NORMINV(RAND(),0,'Total-Smoothed'!$AG$2)</f>
        <v>0.89704217498478589</v>
      </c>
      <c r="M63" s="1">
        <f ca="1">M3+NORMINV(RAND(),0,'Total-Smoothed'!$AG$2)</f>
        <v>7.5260760810039101E-2</v>
      </c>
      <c r="N63" s="1">
        <f ca="1">N3+NORMINV(RAND(),0,'Total-Smoothed'!$AG$2)</f>
        <v>3.7880135457464444E-3</v>
      </c>
      <c r="O63" s="1">
        <f ca="1">O3+NORMINV(RAND(),0,'Total-Smoothed'!$AG$2)</f>
        <v>2.4333654766219556E-2</v>
      </c>
      <c r="P63" s="1">
        <f ca="1">P3+NORMINV(RAND(),0,'Total-Smoothed'!$AG$2)</f>
        <v>-4.8138262127436361E-2</v>
      </c>
      <c r="Q63" s="1">
        <f ca="1">Q3+NORMINV(RAND(),0,'Total-Smoothed'!$AG$2)</f>
        <v>7.824622334062073E-2</v>
      </c>
      <c r="R63" s="1">
        <f ca="1">R3+NORMINV(RAND(),0,'Total-Smoothed'!$AG$2)</f>
        <v>2.523965627762776E-2</v>
      </c>
      <c r="S63" s="1">
        <f ca="1">S3+NORMINV(RAND(),0,'Total-Smoothed'!$AG$2)</f>
        <v>0.11429443422283384</v>
      </c>
      <c r="T63" s="1">
        <f ca="1">T3+NORMINV(RAND(),0,'Total-Smoothed'!$AG$2)</f>
        <v>0.11265871889690091</v>
      </c>
      <c r="U63" s="1">
        <f ca="1">U3+NORMINV(RAND(),0,'Total-Smoothed'!$AG$2)</f>
        <v>0.27837295447899707</v>
      </c>
      <c r="V63" s="1">
        <f ca="1">V3+NORMINV(RAND(),0,'Total-Smoothed'!$AG$2)</f>
        <v>-2.3247657452607901E-3</v>
      </c>
      <c r="W63" s="1">
        <f ca="1">W3+NORMINV(RAND(),0,'Total-Smoothed'!$AG$2)</f>
        <v>-7.7580894522176896E-2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4.3249192126497527E-2</v>
      </c>
      <c r="E64" s="1">
        <f ca="1">E4+NORMINV(RAND(),0,'Total-Smoothed'!$AG$2)</f>
        <v>1.3110920828629403E-2</v>
      </c>
      <c r="F64" s="1">
        <f ca="1">F4+NORMINV(RAND(),0,'Total-Smoothed'!$AG$2)</f>
        <v>4.3102937961094274E-2</v>
      </c>
      <c r="G64" s="1">
        <f ca="1">G4+NORMINV(RAND(),0,'Total-Smoothed'!$AG$2)</f>
        <v>5.7918750901613719E-2</v>
      </c>
      <c r="H64" s="1">
        <f ca="1">H4+NORMINV(RAND(),0,'Total-Smoothed'!$AG$2)</f>
        <v>-0.1016537491032703</v>
      </c>
      <c r="I64" s="1">
        <f ca="1">I4+NORMINV(RAND(),0,'Total-Smoothed'!$AG$2)</f>
        <v>-0.13879605406577816</v>
      </c>
      <c r="J64" s="1">
        <f ca="1">J4+NORMINV(RAND(),0,'Total-Smoothed'!$AG$2)</f>
        <v>-0.10140794701960767</v>
      </c>
      <c r="K64" s="1">
        <f ca="1">K4+NORMINV(RAND(),0,'Total-Smoothed'!$AG$2)</f>
        <v>-4.9698751489216771E-2</v>
      </c>
      <c r="L64" s="1">
        <f ca="1">L4+NORMINV(RAND(),0,'Total-Smoothed'!$AG$2)</f>
        <v>0.99105770211341626</v>
      </c>
      <c r="M64" s="1">
        <f ca="1">M4+NORMINV(RAND(),0,'Total-Smoothed'!$AG$2)</f>
        <v>-7.2259633052962791E-2</v>
      </c>
      <c r="N64" s="1">
        <f ca="1">N4+NORMINV(RAND(),0,'Total-Smoothed'!$AG$2)</f>
        <v>-0.13000938512002441</v>
      </c>
      <c r="O64" s="1">
        <f ca="1">O4+NORMINV(RAND(),0,'Total-Smoothed'!$AG$2)</f>
        <v>-0.24025824019492087</v>
      </c>
      <c r="P64" s="1">
        <f ca="1">P4+NORMINV(RAND(),0,'Total-Smoothed'!$AG$2)</f>
        <v>0.2408292278449666</v>
      </c>
      <c r="Q64" s="1">
        <f ca="1">Q4+NORMINV(RAND(),0,'Total-Smoothed'!$AG$2)</f>
        <v>-5.1328669708409581E-2</v>
      </c>
      <c r="R64" s="1">
        <f ca="1">R4+NORMINV(RAND(),0,'Total-Smoothed'!$AG$2)</f>
        <v>1.3980358459384213E-2</v>
      </c>
      <c r="S64" s="1">
        <f ca="1">S4+NORMINV(RAND(),0,'Total-Smoothed'!$AG$2)</f>
        <v>5.1751288366272415E-2</v>
      </c>
      <c r="T64" s="1">
        <f ca="1">T4+NORMINV(RAND(),0,'Total-Smoothed'!$AG$2)</f>
        <v>5.8657061932101733E-2</v>
      </c>
      <c r="U64" s="1">
        <f ca="1">U4+NORMINV(RAND(),0,'Total-Smoothed'!$AG$2)</f>
        <v>0.29778964093007243</v>
      </c>
      <c r="V64" s="1">
        <f ca="1">V4+NORMINV(RAND(),0,'Total-Smoothed'!$AG$2)</f>
        <v>-0.20615626222293923</v>
      </c>
      <c r="W64" s="1">
        <f ca="1">W4+NORMINV(RAND(),0,'Total-Smoothed'!$AG$2)</f>
        <v>0.1210396601773638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8.9073608538094401E-2</v>
      </c>
      <c r="E65" s="1">
        <f ca="1">E5+NORMINV(RAND(),0,'Total-Smoothed'!$AG$2)</f>
        <v>5.3213378372939706E-2</v>
      </c>
      <c r="F65" s="1">
        <f ca="1">F5+NORMINV(RAND(),0,'Total-Smoothed'!$AG$2)</f>
        <v>-5.8542825598001856E-2</v>
      </c>
      <c r="G65" s="1">
        <f ca="1">G5+NORMINV(RAND(),0,'Total-Smoothed'!$AG$2)</f>
        <v>-4.8917174678608281E-2</v>
      </c>
      <c r="H65" s="1">
        <f ca="1">H5+NORMINV(RAND(),0,'Total-Smoothed'!$AG$2)</f>
        <v>0.26338541019962824</v>
      </c>
      <c r="I65" s="1">
        <f ca="1">I5+NORMINV(RAND(),0,'Total-Smoothed'!$AG$2)</f>
        <v>0.22389267862309203</v>
      </c>
      <c r="J65" s="1">
        <f ca="1">J5+NORMINV(RAND(),0,'Total-Smoothed'!$AG$2)</f>
        <v>-7.7116597451440644E-2</v>
      </c>
      <c r="K65" s="1">
        <f ca="1">K5+NORMINV(RAND(),0,'Total-Smoothed'!$AG$2)</f>
        <v>0.11220805512335982</v>
      </c>
      <c r="L65" s="1">
        <f ca="1">L5+NORMINV(RAND(),0,'Total-Smoothed'!$AG$2)</f>
        <v>0.99650555222405135</v>
      </c>
      <c r="M65" s="1">
        <f ca="1">M5+NORMINV(RAND(),0,'Total-Smoothed'!$AG$2)</f>
        <v>3.9029382821220003E-2</v>
      </c>
      <c r="N65" s="1">
        <f ca="1">N5+NORMINV(RAND(),0,'Total-Smoothed'!$AG$2)</f>
        <v>3.8284579999339881E-2</v>
      </c>
      <c r="O65" s="1">
        <f ca="1">O5+NORMINV(RAND(),0,'Total-Smoothed'!$AG$2)</f>
        <v>-8.785791758748291E-3</v>
      </c>
      <c r="P65" s="1">
        <f ca="1">P5+NORMINV(RAND(),0,'Total-Smoothed'!$AG$2)</f>
        <v>-3.6065054471911641E-2</v>
      </c>
      <c r="Q65" s="1">
        <f ca="1">Q5+NORMINV(RAND(),0,'Total-Smoothed'!$AG$2)</f>
        <v>-0.1422528609324159</v>
      </c>
      <c r="R65" s="1">
        <f ca="1">R5+NORMINV(RAND(),0,'Total-Smoothed'!$AG$2)</f>
        <v>-1.3648980914214336E-3</v>
      </c>
      <c r="S65" s="1">
        <f ca="1">S5+NORMINV(RAND(),0,'Total-Smoothed'!$AG$2)</f>
        <v>0.23931779387260355</v>
      </c>
      <c r="T65" s="1">
        <f ca="1">T5+NORMINV(RAND(),0,'Total-Smoothed'!$AG$2)</f>
        <v>8.0209826159589187E-2</v>
      </c>
      <c r="U65" s="1">
        <f ca="1">U5+NORMINV(RAND(),0,'Total-Smoothed'!$AG$2)</f>
        <v>0.17175297421733957</v>
      </c>
      <c r="V65" s="1">
        <f ca="1">V5+NORMINV(RAND(),0,'Total-Smoothed'!$AG$2)</f>
        <v>0.12394710442992744</v>
      </c>
      <c r="W65" s="1">
        <f ca="1">W5+NORMINV(RAND(),0,'Total-Smoothed'!$AG$2)</f>
        <v>-3.1842259118029098E-2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9.605451446038446E-2</v>
      </c>
      <c r="E66" s="1">
        <f ca="1">E6+NORMINV(RAND(),0,'Total-Smoothed'!$AG$2)</f>
        <v>0.11658306462296245</v>
      </c>
      <c r="F66" s="1">
        <f ca="1">F6+NORMINV(RAND(),0,'Total-Smoothed'!$AG$2)</f>
        <v>2.1015229070591179E-2</v>
      </c>
      <c r="G66" s="1">
        <f ca="1">G6+NORMINV(RAND(),0,'Total-Smoothed'!$AG$2)</f>
        <v>9.2471044640199507E-2</v>
      </c>
      <c r="H66" s="1">
        <f ca="1">H6+NORMINV(RAND(),0,'Total-Smoothed'!$AG$2)</f>
        <v>-2.3099362511411557E-2</v>
      </c>
      <c r="I66" s="1">
        <f ca="1">I6+NORMINV(RAND(),0,'Total-Smoothed'!$AG$2)</f>
        <v>9.8574313123136262E-3</v>
      </c>
      <c r="J66" s="1">
        <f ca="1">J6+NORMINV(RAND(),0,'Total-Smoothed'!$AG$2)</f>
        <v>0.13627886233642497</v>
      </c>
      <c r="K66" s="1">
        <f ca="1">K6+NORMINV(RAND(),0,'Total-Smoothed'!$AG$2)</f>
        <v>0.20870387965256218</v>
      </c>
      <c r="L66" s="1">
        <f ca="1">L6+NORMINV(RAND(),0,'Total-Smoothed'!$AG$2)</f>
        <v>0.88190632154291848</v>
      </c>
      <c r="M66" s="1">
        <f ca="1">M6+NORMINV(RAND(),0,'Total-Smoothed'!$AG$2)</f>
        <v>0.19153891171436463</v>
      </c>
      <c r="N66" s="1">
        <f ca="1">N6+NORMINV(RAND(),0,'Total-Smoothed'!$AG$2)</f>
        <v>6.8184614874282679E-2</v>
      </c>
      <c r="O66" s="1">
        <f ca="1">O6+NORMINV(RAND(),0,'Total-Smoothed'!$AG$2)</f>
        <v>-5.757688820198599E-2</v>
      </c>
      <c r="P66" s="1">
        <f ca="1">P6+NORMINV(RAND(),0,'Total-Smoothed'!$AG$2)</f>
        <v>3.5333242837848486E-2</v>
      </c>
      <c r="Q66" s="1">
        <f ca="1">Q6+NORMINV(RAND(),0,'Total-Smoothed'!$AG$2)</f>
        <v>6.564141373028913E-2</v>
      </c>
      <c r="R66" s="1">
        <f ca="1">R6+NORMINV(RAND(),0,'Total-Smoothed'!$AG$2)</f>
        <v>0.10759923865025339</v>
      </c>
      <c r="S66" s="1">
        <f ca="1">S6+NORMINV(RAND(),0,'Total-Smoothed'!$AG$2)</f>
        <v>0.19927365432638336</v>
      </c>
      <c r="T66" s="1">
        <f ca="1">T6+NORMINV(RAND(),0,'Total-Smoothed'!$AG$2)</f>
        <v>-0.12943467355681487</v>
      </c>
      <c r="U66" s="1">
        <f ca="1">U6+NORMINV(RAND(),0,'Total-Smoothed'!$AG$2)</f>
        <v>0.1066994460763763</v>
      </c>
      <c r="V66" s="1">
        <f ca="1">V6+NORMINV(RAND(),0,'Total-Smoothed'!$AG$2)</f>
        <v>0.11173857891538866</v>
      </c>
      <c r="W66" s="1">
        <f ca="1">W6+NORMINV(RAND(),0,'Total-Smoothed'!$AG$2)</f>
        <v>0.22695905373505543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-1.2642799884229582E-2</v>
      </c>
      <c r="E67" s="1">
        <f ca="1">E7+NORMINV(RAND(),0,'Total-Smoothed'!$AG$2)</f>
        <v>0.13422582573583261</v>
      </c>
      <c r="F67" s="1">
        <f ca="1">F7+NORMINV(RAND(),0,'Total-Smoothed'!$AG$2)</f>
        <v>-0.14567437452125021</v>
      </c>
      <c r="G67" s="1">
        <f ca="1">G7+NORMINV(RAND(),0,'Total-Smoothed'!$AG$2)</f>
        <v>7.2111044314766198E-2</v>
      </c>
      <c r="H67" s="1">
        <f ca="1">H7+NORMINV(RAND(),0,'Total-Smoothed'!$AG$2)</f>
        <v>6.4935840832261435E-2</v>
      </c>
      <c r="I67" s="1">
        <f ca="1">I7+NORMINV(RAND(),0,'Total-Smoothed'!$AG$2)</f>
        <v>-6.6665632421122945E-2</v>
      </c>
      <c r="J67" s="1">
        <f ca="1">J7+NORMINV(RAND(),0,'Total-Smoothed'!$AG$2)</f>
        <v>6.3398091831596198E-2</v>
      </c>
      <c r="K67" s="1">
        <f ca="1">K7+NORMINV(RAND(),0,'Total-Smoothed'!$AG$2)</f>
        <v>7.0721325315727779E-2</v>
      </c>
      <c r="L67" s="1">
        <f ca="1">L7+NORMINV(RAND(),0,'Total-Smoothed'!$AG$2)</f>
        <v>0.88483667094129048</v>
      </c>
      <c r="M67" s="1">
        <f ca="1">M7+NORMINV(RAND(),0,'Total-Smoothed'!$AG$2)</f>
        <v>6.4296841857906309E-2</v>
      </c>
      <c r="N67" s="1">
        <f ca="1">N7+NORMINV(RAND(),0,'Total-Smoothed'!$AG$2)</f>
        <v>-0.14263334149214393</v>
      </c>
      <c r="O67" s="1">
        <f ca="1">O7+NORMINV(RAND(),0,'Total-Smoothed'!$AG$2)</f>
        <v>5.6430251704376225E-2</v>
      </c>
      <c r="P67" s="1">
        <f ca="1">P7+NORMINV(RAND(),0,'Total-Smoothed'!$AG$2)</f>
        <v>-0.15099672486723095</v>
      </c>
      <c r="Q67" s="1">
        <f ca="1">Q7+NORMINV(RAND(),0,'Total-Smoothed'!$AG$2)</f>
        <v>-0.1022100765680608</v>
      </c>
      <c r="R67" s="1">
        <f ca="1">R7+NORMINV(RAND(),0,'Total-Smoothed'!$AG$2)</f>
        <v>3.5255947547200142E-2</v>
      </c>
      <c r="S67" s="1">
        <f ca="1">S7+NORMINV(RAND(),0,'Total-Smoothed'!$AG$2)</f>
        <v>-6.3106798054678323E-2</v>
      </c>
      <c r="T67" s="1">
        <f ca="1">T7+NORMINV(RAND(),0,'Total-Smoothed'!$AG$2)</f>
        <v>0.11656336186992591</v>
      </c>
      <c r="U67" s="1">
        <f ca="1">U7+NORMINV(RAND(),0,'Total-Smoothed'!$AG$2)</f>
        <v>7.0277524488329163E-2</v>
      </c>
      <c r="V67" s="1">
        <f ca="1">V7+NORMINV(RAND(),0,'Total-Smoothed'!$AG$2)</f>
        <v>5.4320491769254881E-2</v>
      </c>
      <c r="W67" s="1">
        <f ca="1">W7+NORMINV(RAND(),0,'Total-Smoothed'!$AG$2)</f>
        <v>9.3227999432930586E-2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-0.12444214612102747</v>
      </c>
      <c r="E68" s="1">
        <f ca="1">E8+NORMINV(RAND(),0,'Total-Smoothed'!$AG$2)</f>
        <v>0.22418909984997093</v>
      </c>
      <c r="F68" s="1">
        <f ca="1">F8+NORMINV(RAND(),0,'Total-Smoothed'!$AG$2)</f>
        <v>2.052497615766468E-2</v>
      </c>
      <c r="G68" s="1">
        <f ca="1">G8+NORMINV(RAND(),0,'Total-Smoothed'!$AG$2)</f>
        <v>0.17311344952754712</v>
      </c>
      <c r="H68" s="1">
        <f ca="1">H8+NORMINV(RAND(),0,'Total-Smoothed'!$AG$2)</f>
        <v>0.1166486189599015</v>
      </c>
      <c r="I68" s="1">
        <f ca="1">I8+NORMINV(RAND(),0,'Total-Smoothed'!$AG$2)</f>
        <v>0.11853341291094588</v>
      </c>
      <c r="J68" s="1">
        <f ca="1">J8+NORMINV(RAND(),0,'Total-Smoothed'!$AG$2)</f>
        <v>-6.8026562846775579E-2</v>
      </c>
      <c r="K68" s="1">
        <f ca="1">K8+NORMINV(RAND(),0,'Total-Smoothed'!$AG$2)</f>
        <v>-6.4784661021447476E-2</v>
      </c>
      <c r="L68" s="1">
        <f ca="1">L8+NORMINV(RAND(),0,'Total-Smoothed'!$AG$2)</f>
        <v>0.98655529956829036</v>
      </c>
      <c r="M68" s="1">
        <f ca="1">M8+NORMINV(RAND(),0,'Total-Smoothed'!$AG$2)</f>
        <v>7.8341315713893439E-2</v>
      </c>
      <c r="N68" s="1">
        <f ca="1">N8+NORMINV(RAND(),0,'Total-Smoothed'!$AG$2)</f>
        <v>4.1362868778352123E-2</v>
      </c>
      <c r="O68" s="1">
        <f ca="1">O8+NORMINV(RAND(),0,'Total-Smoothed'!$AG$2)</f>
        <v>-4.6104428374988841E-2</v>
      </c>
      <c r="P68" s="1">
        <f ca="1">P8+NORMINV(RAND(),0,'Total-Smoothed'!$AG$2)</f>
        <v>8.4921018111061924E-2</v>
      </c>
      <c r="Q68" s="1">
        <f ca="1">Q8+NORMINV(RAND(),0,'Total-Smoothed'!$AG$2)</f>
        <v>0.18417425479147131</v>
      </c>
      <c r="R68" s="1">
        <f ca="1">R8+NORMINV(RAND(),0,'Total-Smoothed'!$AG$2)</f>
        <v>4.7095223469644371E-2</v>
      </c>
      <c r="S68" s="1">
        <f ca="1">S8+NORMINV(RAND(),0,'Total-Smoothed'!$AG$2)</f>
        <v>9.3177210458624982E-2</v>
      </c>
      <c r="T68" s="1">
        <f ca="1">T8+NORMINV(RAND(),0,'Total-Smoothed'!$AG$2)</f>
        <v>-0.10239841579558616</v>
      </c>
      <c r="U68" s="1">
        <f ca="1">U8+NORMINV(RAND(),0,'Total-Smoothed'!$AG$2)</f>
        <v>2.8313481406936056E-2</v>
      </c>
      <c r="V68" s="1">
        <f ca="1">V8+NORMINV(RAND(),0,'Total-Smoothed'!$AG$2)</f>
        <v>-2.849657991833137E-2</v>
      </c>
      <c r="W68" s="1">
        <f ca="1">W8+NORMINV(RAND(),0,'Total-Smoothed'!$AG$2)</f>
        <v>0.1952182195809698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-5.8137954935019616E-3</v>
      </c>
      <c r="E69" s="1">
        <f ca="1">E9+NORMINV(RAND(),0,'Total-Smoothed'!$AG$2)</f>
        <v>4.9695138044288739E-2</v>
      </c>
      <c r="F69" s="1">
        <f ca="1">F9+NORMINV(RAND(),0,'Total-Smoothed'!$AG$2)</f>
        <v>-0.19263612958803975</v>
      </c>
      <c r="G69" s="1">
        <f ca="1">G9+NORMINV(RAND(),0,'Total-Smoothed'!$AG$2)</f>
        <v>0.17132305568481884</v>
      </c>
      <c r="H69" s="1">
        <f ca="1">H9+NORMINV(RAND(),0,'Total-Smoothed'!$AG$2)</f>
        <v>-5.95942643721473E-2</v>
      </c>
      <c r="I69" s="1">
        <f ca="1">I9+NORMINV(RAND(),0,'Total-Smoothed'!$AG$2)</f>
        <v>-5.9496464647585484E-2</v>
      </c>
      <c r="J69" s="1">
        <f ca="1">J9+NORMINV(RAND(),0,'Total-Smoothed'!$AG$2)</f>
        <v>-0.14819266901419992</v>
      </c>
      <c r="K69" s="1">
        <f ca="1">K9+NORMINV(RAND(),0,'Total-Smoothed'!$AG$2)</f>
        <v>6.8385627093711571E-2</v>
      </c>
      <c r="L69" s="1">
        <f ca="1">L9+NORMINV(RAND(),0,'Total-Smoothed'!$AG$2)</f>
        <v>0.96378425349916241</v>
      </c>
      <c r="M69" s="1">
        <f ca="1">M9+NORMINV(RAND(),0,'Total-Smoothed'!$AG$2)</f>
        <v>-0.11255718796128555</v>
      </c>
      <c r="N69" s="1">
        <f ca="1">N9+NORMINV(RAND(),0,'Total-Smoothed'!$AG$2)</f>
        <v>2.7355628798057308E-2</v>
      </c>
      <c r="O69" s="1">
        <f ca="1">O9+NORMINV(RAND(),0,'Total-Smoothed'!$AG$2)</f>
        <v>1.0600493956419467E-2</v>
      </c>
      <c r="P69" s="1">
        <f ca="1">P9+NORMINV(RAND(),0,'Total-Smoothed'!$AG$2)</f>
        <v>-1.0121569883208316E-2</v>
      </c>
      <c r="Q69" s="1">
        <f ca="1">Q9+NORMINV(RAND(),0,'Total-Smoothed'!$AG$2)</f>
        <v>6.0547001875328313E-2</v>
      </c>
      <c r="R69" s="1">
        <f ca="1">R9+NORMINV(RAND(),0,'Total-Smoothed'!$AG$2)</f>
        <v>0.17165730450998604</v>
      </c>
      <c r="S69" s="1">
        <f ca="1">S9+NORMINV(RAND(),0,'Total-Smoothed'!$AG$2)</f>
        <v>2.848416706145198E-2</v>
      </c>
      <c r="T69" s="1">
        <f ca="1">T9+NORMINV(RAND(),0,'Total-Smoothed'!$AG$2)</f>
        <v>0.19304620632822872</v>
      </c>
      <c r="U69" s="1">
        <f ca="1">U9+NORMINV(RAND(),0,'Total-Smoothed'!$AG$2)</f>
        <v>0.50097061330116344</v>
      </c>
      <c r="V69" s="1">
        <f ca="1">V9+NORMINV(RAND(),0,'Total-Smoothed'!$AG$2)</f>
        <v>-1.1107734295782353E-2</v>
      </c>
      <c r="W69" s="1">
        <f ca="1">W9+NORMINV(RAND(),0,'Total-Smoothed'!$AG$2)</f>
        <v>0.26089368995121376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0.11650885764834865</v>
      </c>
      <c r="E70" s="1">
        <f ca="1">E10+NORMINV(RAND(),0,'Total-Smoothed'!$AG$2)</f>
        <v>0.11072971867616702</v>
      </c>
      <c r="F70" s="1">
        <f ca="1">F10+NORMINV(RAND(),0,'Total-Smoothed'!$AG$2)</f>
        <v>7.0445228437003765E-2</v>
      </c>
      <c r="G70" s="1">
        <f ca="1">G10+NORMINV(RAND(),0,'Total-Smoothed'!$AG$2)</f>
        <v>-8.1997605780679245E-2</v>
      </c>
      <c r="H70" s="1">
        <f ca="1">H10+NORMINV(RAND(),0,'Total-Smoothed'!$AG$2)</f>
        <v>-6.8162896697674891E-2</v>
      </c>
      <c r="I70" s="1">
        <f ca="1">I10+NORMINV(RAND(),0,'Total-Smoothed'!$AG$2)</f>
        <v>-3.7102944648838815E-2</v>
      </c>
      <c r="J70" s="1">
        <f ca="1">J10+NORMINV(RAND(),0,'Total-Smoothed'!$AG$2)</f>
        <v>3.7023471401830307E-2</v>
      </c>
      <c r="K70" s="1">
        <f ca="1">K10+NORMINV(RAND(),0,'Total-Smoothed'!$AG$2)</f>
        <v>8.1718204772575034E-2</v>
      </c>
      <c r="L70" s="1">
        <f ca="1">L10+NORMINV(RAND(),0,'Total-Smoothed'!$AG$2)</f>
        <v>0.9768462635386217</v>
      </c>
      <c r="M70" s="1">
        <f ca="1">M10+NORMINV(RAND(),0,'Total-Smoothed'!$AG$2)</f>
        <v>-6.3089159907496833E-2</v>
      </c>
      <c r="N70" s="1">
        <f ca="1">N10+NORMINV(RAND(),0,'Total-Smoothed'!$AG$2)</f>
        <v>0.11486734790360997</v>
      </c>
      <c r="O70" s="1">
        <f ca="1">O10+NORMINV(RAND(),0,'Total-Smoothed'!$AG$2)</f>
        <v>-1.0846207260175569E-2</v>
      </c>
      <c r="P70" s="1">
        <f ca="1">P10+NORMINV(RAND(),0,'Total-Smoothed'!$AG$2)</f>
        <v>-3.1077271157171481E-2</v>
      </c>
      <c r="Q70" s="1">
        <f ca="1">Q10+NORMINV(RAND(),0,'Total-Smoothed'!$AG$2)</f>
        <v>0.10191041991220783</v>
      </c>
      <c r="R70" s="1">
        <f ca="1">R10+NORMINV(RAND(),0,'Total-Smoothed'!$AG$2)</f>
        <v>3.3143640143459004E-2</v>
      </c>
      <c r="S70" s="1">
        <f ca="1">S10+NORMINV(RAND(),0,'Total-Smoothed'!$AG$2)</f>
        <v>1.0292194111712429E-2</v>
      </c>
      <c r="T70" s="1">
        <f ca="1">T10+NORMINV(RAND(),0,'Total-Smoothed'!$AG$2)</f>
        <v>-3.8722759751442182E-2</v>
      </c>
      <c r="U70" s="1">
        <f ca="1">U10+NORMINV(RAND(),0,'Total-Smoothed'!$AG$2)</f>
        <v>0.12890470756671113</v>
      </c>
      <c r="V70" s="1">
        <f ca="1">V10+NORMINV(RAND(),0,'Total-Smoothed'!$AG$2)</f>
        <v>4.5862862385547633E-2</v>
      </c>
      <c r="W70" s="1">
        <f ca="1">W10+NORMINV(RAND(),0,'Total-Smoothed'!$AG$2)</f>
        <v>0.223382040650902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-0.13803236483474632</v>
      </c>
      <c r="E71" s="1">
        <f ca="1">E11+NORMINV(RAND(),0,'Total-Smoothed'!$AG$2)</f>
        <v>-0.10156125297991869</v>
      </c>
      <c r="F71" s="1">
        <f ca="1">F11+NORMINV(RAND(),0,'Total-Smoothed'!$AG$2)</f>
        <v>3.1058384563928114E-2</v>
      </c>
      <c r="G71" s="1">
        <f ca="1">G11+NORMINV(RAND(),0,'Total-Smoothed'!$AG$2)</f>
        <v>8.1643641891833083E-2</v>
      </c>
      <c r="H71" s="1">
        <f ca="1">H11+NORMINV(RAND(),0,'Total-Smoothed'!$AG$2)</f>
        <v>5.4102697129439672E-2</v>
      </c>
      <c r="I71" s="1">
        <f ca="1">I11+NORMINV(RAND(),0,'Total-Smoothed'!$AG$2)</f>
        <v>-6.4374220839658741E-2</v>
      </c>
      <c r="J71" s="1">
        <f ca="1">J11+NORMINV(RAND(),0,'Total-Smoothed'!$AG$2)</f>
        <v>-5.924171446663079E-2</v>
      </c>
      <c r="K71" s="1">
        <f ca="1">K11+NORMINV(RAND(),0,'Total-Smoothed'!$AG$2)</f>
        <v>5.9436284894672523E-2</v>
      </c>
      <c r="L71" s="1">
        <f ca="1">L11+NORMINV(RAND(),0,'Total-Smoothed'!$AG$2)</f>
        <v>0.93938724964696629</v>
      </c>
      <c r="M71" s="1">
        <f ca="1">M11+NORMINV(RAND(),0,'Total-Smoothed'!$AG$2)</f>
        <v>-7.0037615091180852E-3</v>
      </c>
      <c r="N71" s="1">
        <f ca="1">N11+NORMINV(RAND(),0,'Total-Smoothed'!$AG$2)</f>
        <v>9.7728687701452058E-2</v>
      </c>
      <c r="O71" s="1">
        <f ca="1">O11+NORMINV(RAND(),0,'Total-Smoothed'!$AG$2)</f>
        <v>4.1302199784961698E-2</v>
      </c>
      <c r="P71" s="1">
        <f ca="1">P11+NORMINV(RAND(),0,'Total-Smoothed'!$AG$2)</f>
        <v>-3.3590663654476251E-2</v>
      </c>
      <c r="Q71" s="1">
        <f ca="1">Q11+NORMINV(RAND(),0,'Total-Smoothed'!$AG$2)</f>
        <v>-9.5640188835936057E-2</v>
      </c>
      <c r="R71" s="1">
        <f ca="1">R11+NORMINV(RAND(),0,'Total-Smoothed'!$AG$2)</f>
        <v>-1.2470439713373901E-2</v>
      </c>
      <c r="S71" s="1">
        <f ca="1">S11+NORMINV(RAND(),0,'Total-Smoothed'!$AG$2)</f>
        <v>-0.13309098068967723</v>
      </c>
      <c r="T71" s="1">
        <f ca="1">T11+NORMINV(RAND(),0,'Total-Smoothed'!$AG$2)</f>
        <v>-7.7945508096252142E-2</v>
      </c>
      <c r="U71" s="1">
        <f ca="1">U11+NORMINV(RAND(),0,'Total-Smoothed'!$AG$2)</f>
        <v>0.13317012035583919</v>
      </c>
      <c r="V71" s="1">
        <f ca="1">V11+NORMINV(RAND(),0,'Total-Smoothed'!$AG$2)</f>
        <v>5.2262410518921387E-2</v>
      </c>
      <c r="W71" s="1">
        <f ca="1">W11+NORMINV(RAND(),0,'Total-Smoothed'!$AG$2)</f>
        <v>8.3076805281354665E-2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2.0878548352866247E-3</v>
      </c>
      <c r="E72" s="1">
        <f ca="1">E12+NORMINV(RAND(),0,'Total-Smoothed'!$AG$2)</f>
        <v>-6.9660872338407204E-2</v>
      </c>
      <c r="F72" s="1">
        <f ca="1">F12+NORMINV(RAND(),0,'Total-Smoothed'!$AG$2)</f>
        <v>9.2249939039311515E-2</v>
      </c>
      <c r="G72" s="1">
        <f ca="1">G12+NORMINV(RAND(),0,'Total-Smoothed'!$AG$2)</f>
        <v>8.9503546478901519E-4</v>
      </c>
      <c r="H72" s="1">
        <f ca="1">H12+NORMINV(RAND(),0,'Total-Smoothed'!$AG$2)</f>
        <v>0.18355109701415595</v>
      </c>
      <c r="I72" s="1">
        <f ca="1">I12+NORMINV(RAND(),0,'Total-Smoothed'!$AG$2)</f>
        <v>-5.25915284840376E-2</v>
      </c>
      <c r="J72" s="1">
        <f ca="1">J12+NORMINV(RAND(),0,'Total-Smoothed'!$AG$2)</f>
        <v>0.19093169466741869</v>
      </c>
      <c r="K72" s="1">
        <f ca="1">K12+NORMINV(RAND(),0,'Total-Smoothed'!$AG$2)</f>
        <v>0.19517660831111916</v>
      </c>
      <c r="L72" s="1">
        <f ca="1">L12+NORMINV(RAND(),0,'Total-Smoothed'!$AG$2)</f>
        <v>0.83874999755997437</v>
      </c>
      <c r="M72" s="1">
        <f ca="1">M12+NORMINV(RAND(),0,'Total-Smoothed'!$AG$2)</f>
        <v>5.7100138389305763E-2</v>
      </c>
      <c r="N72" s="1">
        <f ca="1">N12+NORMINV(RAND(),0,'Total-Smoothed'!$AG$2)</f>
        <v>0.12325565967173646</v>
      </c>
      <c r="O72" s="1">
        <f ca="1">O12+NORMINV(RAND(),0,'Total-Smoothed'!$AG$2)</f>
        <v>2.0974597168076023E-2</v>
      </c>
      <c r="P72" s="1">
        <f ca="1">P12+NORMINV(RAND(),0,'Total-Smoothed'!$AG$2)</f>
        <v>5.8273866613700763E-3</v>
      </c>
      <c r="Q72" s="1">
        <f ca="1">Q12+NORMINV(RAND(),0,'Total-Smoothed'!$AG$2)</f>
        <v>-0.13028636926392864</v>
      </c>
      <c r="R72" s="1">
        <f ca="1">R12+NORMINV(RAND(),0,'Total-Smoothed'!$AG$2)</f>
        <v>-0.12772327089820892</v>
      </c>
      <c r="S72" s="1">
        <f ca="1">S12+NORMINV(RAND(),0,'Total-Smoothed'!$AG$2)</f>
        <v>9.1265645603937517E-2</v>
      </c>
      <c r="T72" s="1">
        <f ca="1">T12+NORMINV(RAND(),0,'Total-Smoothed'!$AG$2)</f>
        <v>3.3309057481324567E-2</v>
      </c>
      <c r="U72" s="1">
        <f ca="1">U12+NORMINV(RAND(),0,'Total-Smoothed'!$AG$2)</f>
        <v>-7.3145377651328142E-3</v>
      </c>
      <c r="V72" s="1">
        <f ca="1">V12+NORMINV(RAND(),0,'Total-Smoothed'!$AG$2)</f>
        <v>-1.6236255960736405E-2</v>
      </c>
      <c r="W72" s="1">
        <f ca="1">W12+NORMINV(RAND(),0,'Total-Smoothed'!$AG$2)</f>
        <v>0.13369104032081774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4.9306475193371745E-2</v>
      </c>
      <c r="E73" s="1">
        <f ca="1">E13+NORMINV(RAND(),0,'Total-Smoothed'!$AG$2)</f>
        <v>2.9514135240501185E-2</v>
      </c>
      <c r="F73" s="1">
        <f ca="1">F13+NORMINV(RAND(),0,'Total-Smoothed'!$AG$2)</f>
        <v>5.4140599979712399E-2</v>
      </c>
      <c r="G73" s="1">
        <f ca="1">G13+NORMINV(RAND(),0,'Total-Smoothed'!$AG$2)</f>
        <v>-9.2667406984590542E-2</v>
      </c>
      <c r="H73" s="1">
        <f ca="1">H13+NORMINV(RAND(),0,'Total-Smoothed'!$AG$2)</f>
        <v>3.104729031364524E-2</v>
      </c>
      <c r="I73" s="1">
        <f ca="1">I13+NORMINV(RAND(),0,'Total-Smoothed'!$AG$2)</f>
        <v>-0.13614209603709812</v>
      </c>
      <c r="J73" s="1">
        <f ca="1">J13+NORMINV(RAND(),0,'Total-Smoothed'!$AG$2)</f>
        <v>-1.2569529316031197E-3</v>
      </c>
      <c r="K73" s="1">
        <f ca="1">K13+NORMINV(RAND(),0,'Total-Smoothed'!$AG$2)</f>
        <v>7.1603166391506573E-2</v>
      </c>
      <c r="L73" s="1">
        <f ca="1">L13+NORMINV(RAND(),0,'Total-Smoothed'!$AG$2)</f>
        <v>0.88954314631831455</v>
      </c>
      <c r="M73" s="1">
        <f ca="1">M13+NORMINV(RAND(),0,'Total-Smoothed'!$AG$2)</f>
        <v>5.656039979974832E-2</v>
      </c>
      <c r="N73" s="1">
        <f ca="1">N13+NORMINV(RAND(),0,'Total-Smoothed'!$AG$2)</f>
        <v>0.15273800008672794</v>
      </c>
      <c r="O73" s="1">
        <f ca="1">O13+NORMINV(RAND(),0,'Total-Smoothed'!$AG$2)</f>
        <v>-1.4582242593047523E-2</v>
      </c>
      <c r="P73" s="1">
        <f ca="1">P13+NORMINV(RAND(),0,'Total-Smoothed'!$AG$2)</f>
        <v>5.4565757128910874E-2</v>
      </c>
      <c r="Q73" s="1">
        <f ca="1">Q13+NORMINV(RAND(),0,'Total-Smoothed'!$AG$2)</f>
        <v>-6.4600180850153288E-2</v>
      </c>
      <c r="R73" s="1">
        <f ca="1">R13+NORMINV(RAND(),0,'Total-Smoothed'!$AG$2)</f>
        <v>5.5139966839719157E-3</v>
      </c>
      <c r="S73" s="1">
        <f ca="1">S13+NORMINV(RAND(),0,'Total-Smoothed'!$AG$2)</f>
        <v>-2.9609916508528181E-2</v>
      </c>
      <c r="T73" s="1">
        <f ca="1">T13+NORMINV(RAND(),0,'Total-Smoothed'!$AG$2)</f>
        <v>-6.3879318736978788E-2</v>
      </c>
      <c r="U73" s="1">
        <f ca="1">U13+NORMINV(RAND(),0,'Total-Smoothed'!$AG$2)</f>
        <v>8.6313675058901071E-2</v>
      </c>
      <c r="V73" s="1">
        <f ca="1">V13+NORMINV(RAND(),0,'Total-Smoothed'!$AG$2)</f>
        <v>6.6909458647725739E-2</v>
      </c>
      <c r="W73" s="1">
        <f ca="1">W13+NORMINV(RAND(),0,'Total-Smoothed'!$AG$2)</f>
        <v>-4.6327906528259438E-2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-2.5829741057659651E-2</v>
      </c>
      <c r="E74" s="1">
        <f ca="1">E14+NORMINV(RAND(),0,'Total-Smoothed'!$AG$2)</f>
        <v>0.12417627336133694</v>
      </c>
      <c r="F74" s="1">
        <f ca="1">F14+NORMINV(RAND(),0,'Total-Smoothed'!$AG$2)</f>
        <v>-7.6447078712498784E-2</v>
      </c>
      <c r="G74" s="1">
        <f ca="1">G14+NORMINV(RAND(),0,'Total-Smoothed'!$AG$2)</f>
        <v>-9.4373375826165909E-3</v>
      </c>
      <c r="H74" s="1">
        <f ca="1">H14+NORMINV(RAND(),0,'Total-Smoothed'!$AG$2)</f>
        <v>0.10491451980524058</v>
      </c>
      <c r="I74" s="1">
        <f ca="1">I14+NORMINV(RAND(),0,'Total-Smoothed'!$AG$2)</f>
        <v>0.11358886588131967</v>
      </c>
      <c r="J74" s="1">
        <f ca="1">J14+NORMINV(RAND(),0,'Total-Smoothed'!$AG$2)</f>
        <v>-0.19749995894003208</v>
      </c>
      <c r="K74" s="1">
        <f ca="1">K14+NORMINV(RAND(),0,'Total-Smoothed'!$AG$2)</f>
        <v>-0.10942056560955843</v>
      </c>
      <c r="L74" s="1">
        <f ca="1">L14+NORMINV(RAND(),0,'Total-Smoothed'!$AG$2)</f>
        <v>0.95053388809364237</v>
      </c>
      <c r="M74" s="1">
        <f ca="1">M14+NORMINV(RAND(),0,'Total-Smoothed'!$AG$2)</f>
        <v>2.7688544532260849E-2</v>
      </c>
      <c r="N74" s="1">
        <f ca="1">N14+NORMINV(RAND(),0,'Total-Smoothed'!$AG$2)</f>
        <v>0.15766439809379135</v>
      </c>
      <c r="O74" s="1">
        <f ca="1">O14+NORMINV(RAND(),0,'Total-Smoothed'!$AG$2)</f>
        <v>0.12232390579673955</v>
      </c>
      <c r="P74" s="1">
        <f ca="1">P14+NORMINV(RAND(),0,'Total-Smoothed'!$AG$2)</f>
        <v>0.32821701441538631</v>
      </c>
      <c r="Q74" s="1">
        <f ca="1">Q14+NORMINV(RAND(),0,'Total-Smoothed'!$AG$2)</f>
        <v>-5.1770787469947545E-2</v>
      </c>
      <c r="R74" s="1">
        <f ca="1">R14+NORMINV(RAND(),0,'Total-Smoothed'!$AG$2)</f>
        <v>6.9887184706884292E-2</v>
      </c>
      <c r="S74" s="1">
        <f ca="1">S14+NORMINV(RAND(),0,'Total-Smoothed'!$AG$2)</f>
        <v>2.2122495766811384E-2</v>
      </c>
      <c r="T74" s="1">
        <f ca="1">T14+NORMINV(RAND(),0,'Total-Smoothed'!$AG$2)</f>
        <v>0.16955492304771347</v>
      </c>
      <c r="U74" s="1">
        <f ca="1">U14+NORMINV(RAND(),0,'Total-Smoothed'!$AG$2)</f>
        <v>-4.0650734288412683E-2</v>
      </c>
      <c r="V74" s="1">
        <f ca="1">V14+NORMINV(RAND(),0,'Total-Smoothed'!$AG$2)</f>
        <v>0.23017072467819463</v>
      </c>
      <c r="W74" s="1">
        <f ca="1">W14+NORMINV(RAND(),0,'Total-Smoothed'!$AG$2)</f>
        <v>0.19258747371777793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6.8473220993028938E-2</v>
      </c>
      <c r="E75" s="1">
        <f ca="1">E15+NORMINV(RAND(),0,'Total-Smoothed'!$AG$2)</f>
        <v>5.3765070395922029E-2</v>
      </c>
      <c r="F75" s="1">
        <f ca="1">F15+NORMINV(RAND(),0,'Total-Smoothed'!$AG$2)</f>
        <v>-1.3356712320883393E-2</v>
      </c>
      <c r="G75" s="1">
        <f ca="1">G15+NORMINV(RAND(),0,'Total-Smoothed'!$AG$2)</f>
        <v>0.14849796477830493</v>
      </c>
      <c r="H75" s="1">
        <f ca="1">H15+NORMINV(RAND(),0,'Total-Smoothed'!$AG$2)</f>
        <v>0.13316462934982903</v>
      </c>
      <c r="I75" s="1">
        <f ca="1">I15+NORMINV(RAND(),0,'Total-Smoothed'!$AG$2)</f>
        <v>-0.11805414995823549</v>
      </c>
      <c r="J75" s="1">
        <f ca="1">J15+NORMINV(RAND(),0,'Total-Smoothed'!$AG$2)</f>
        <v>5.0788167218567173E-2</v>
      </c>
      <c r="K75" s="1">
        <f ca="1">K15+NORMINV(RAND(),0,'Total-Smoothed'!$AG$2)</f>
        <v>0.20581949026498608</v>
      </c>
      <c r="L75" s="1">
        <f ca="1">L15+NORMINV(RAND(),0,'Total-Smoothed'!$AG$2)</f>
        <v>0.74743214799734392</v>
      </c>
      <c r="M75" s="1">
        <f ca="1">M15+NORMINV(RAND(),0,'Total-Smoothed'!$AG$2)</f>
        <v>0.1471400484379409</v>
      </c>
      <c r="N75" s="1">
        <f ca="1">N15+NORMINV(RAND(),0,'Total-Smoothed'!$AG$2)</f>
        <v>1.1671930044795603E-2</v>
      </c>
      <c r="O75" s="1">
        <f ca="1">O15+NORMINV(RAND(),0,'Total-Smoothed'!$AG$2)</f>
        <v>4.0887333983346277E-2</v>
      </c>
      <c r="P75" s="1">
        <f ca="1">P15+NORMINV(RAND(),0,'Total-Smoothed'!$AG$2)</f>
        <v>8.7587668312035641E-2</v>
      </c>
      <c r="Q75" s="1">
        <f ca="1">Q15+NORMINV(RAND(),0,'Total-Smoothed'!$AG$2)</f>
        <v>-3.7986431842019046E-2</v>
      </c>
      <c r="R75" s="1">
        <f ca="1">R15+NORMINV(RAND(),0,'Total-Smoothed'!$AG$2)</f>
        <v>1.8355116567757977E-2</v>
      </c>
      <c r="S75" s="1">
        <f ca="1">S15+NORMINV(RAND(),0,'Total-Smoothed'!$AG$2)</f>
        <v>-8.6145164664369264E-3</v>
      </c>
      <c r="T75" s="1">
        <f ca="1">T15+NORMINV(RAND(),0,'Total-Smoothed'!$AG$2)</f>
        <v>-0.10301386444027189</v>
      </c>
      <c r="U75" s="1">
        <f ca="1">U15+NORMINV(RAND(),0,'Total-Smoothed'!$AG$2)</f>
        <v>0.24053737031159431</v>
      </c>
      <c r="V75" s="1">
        <f ca="1">V15+NORMINV(RAND(),0,'Total-Smoothed'!$AG$2)</f>
        <v>0.15029356088527468</v>
      </c>
      <c r="W75" s="1">
        <f ca="1">W15+NORMINV(RAND(),0,'Total-Smoothed'!$AG$2)</f>
        <v>7.8957965188522147E-4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-5.9989268724863216E-2</v>
      </c>
      <c r="E76" s="1">
        <f ca="1">E16+NORMINV(RAND(),0,'Total-Smoothed'!$AG$2)</f>
        <v>0.11659326273429674</v>
      </c>
      <c r="F76" s="1">
        <f ca="1">F16+NORMINV(RAND(),0,'Total-Smoothed'!$AG$2)</f>
        <v>8.9785645535289588E-2</v>
      </c>
      <c r="G76" s="1">
        <f ca="1">G16+NORMINV(RAND(),0,'Total-Smoothed'!$AG$2)</f>
        <v>-7.0084197327892173E-2</v>
      </c>
      <c r="H76" s="1">
        <f ca="1">H16+NORMINV(RAND(),0,'Total-Smoothed'!$AG$2)</f>
        <v>2.6365229752388017E-4</v>
      </c>
      <c r="I76" s="1">
        <f ca="1">I16+NORMINV(RAND(),0,'Total-Smoothed'!$AG$2)</f>
        <v>0.17648811027168518</v>
      </c>
      <c r="J76" s="1">
        <f ca="1">J16+NORMINV(RAND(),0,'Total-Smoothed'!$AG$2)</f>
        <v>-0.12851237719339029</v>
      </c>
      <c r="K76" s="1">
        <f ca="1">K16+NORMINV(RAND(),0,'Total-Smoothed'!$AG$2)</f>
        <v>7.3049960085331572E-2</v>
      </c>
      <c r="L76" s="1">
        <f ca="1">L16+NORMINV(RAND(),0,'Total-Smoothed'!$AG$2)</f>
        <v>1.0098261109875479</v>
      </c>
      <c r="M76" s="1">
        <f ca="1">M16+NORMINV(RAND(),0,'Total-Smoothed'!$AG$2)</f>
        <v>-8.9472160595572225E-2</v>
      </c>
      <c r="N76" s="1">
        <f ca="1">N16+NORMINV(RAND(),0,'Total-Smoothed'!$AG$2)</f>
        <v>9.7092186950311826E-2</v>
      </c>
      <c r="O76" s="1">
        <f ca="1">O16+NORMINV(RAND(),0,'Total-Smoothed'!$AG$2)</f>
        <v>0.20745587654215461</v>
      </c>
      <c r="P76" s="1">
        <f ca="1">P16+NORMINV(RAND(),0,'Total-Smoothed'!$AG$2)</f>
        <v>4.3268536207998018E-2</v>
      </c>
      <c r="Q76" s="1">
        <f ca="1">Q16+NORMINV(RAND(),0,'Total-Smoothed'!$AG$2)</f>
        <v>-0.1357504844462854</v>
      </c>
      <c r="R76" s="1">
        <f ca="1">R16+NORMINV(RAND(),0,'Total-Smoothed'!$AG$2)</f>
        <v>-1.2358229498040666E-2</v>
      </c>
      <c r="S76" s="1">
        <f ca="1">S16+NORMINV(RAND(),0,'Total-Smoothed'!$AG$2)</f>
        <v>-0.17902487381882326</v>
      </c>
      <c r="T76" s="1">
        <f ca="1">T16+NORMINV(RAND(),0,'Total-Smoothed'!$AG$2)</f>
        <v>0.36907729483689605</v>
      </c>
      <c r="U76" s="1">
        <f ca="1">U16+NORMINV(RAND(),0,'Total-Smoothed'!$AG$2)</f>
        <v>0.10773058581413258</v>
      </c>
      <c r="V76" s="1">
        <f ca="1">V16+NORMINV(RAND(),0,'Total-Smoothed'!$AG$2)</f>
        <v>6.4258639322236369E-2</v>
      </c>
      <c r="W76" s="1">
        <f ca="1">W16+NORMINV(RAND(),0,'Total-Smoothed'!$AG$2)</f>
        <v>0.25638994201590382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7.0757646218273976E-2</v>
      </c>
      <c r="E77" s="1">
        <f ca="1">E17+NORMINV(RAND(),0,'Total-Smoothed'!$AG$2)</f>
        <v>3.1240825521370089E-2</v>
      </c>
      <c r="F77" s="1">
        <f ca="1">F17+NORMINV(RAND(),0,'Total-Smoothed'!$AG$2)</f>
        <v>4.3647775722343032E-2</v>
      </c>
      <c r="G77" s="1">
        <f ca="1">G17+NORMINV(RAND(),0,'Total-Smoothed'!$AG$2)</f>
        <v>-7.2855268895337999E-2</v>
      </c>
      <c r="H77" s="1">
        <f ca="1">H17+NORMINV(RAND(),0,'Total-Smoothed'!$AG$2)</f>
        <v>2.3001285232798679E-2</v>
      </c>
      <c r="I77" s="1">
        <f ca="1">I17+NORMINV(RAND(),0,'Total-Smoothed'!$AG$2)</f>
        <v>4.7697511940116233E-2</v>
      </c>
      <c r="J77" s="1">
        <f ca="1">J17+NORMINV(RAND(),0,'Total-Smoothed'!$AG$2)</f>
        <v>9.5016789467041202E-2</v>
      </c>
      <c r="K77" s="1">
        <f ca="1">K17+NORMINV(RAND(),0,'Total-Smoothed'!$AG$2)</f>
        <v>-5.0183394871880338E-2</v>
      </c>
      <c r="L77" s="1">
        <f ca="1">L17+NORMINV(RAND(),0,'Total-Smoothed'!$AG$2)</f>
        <v>0.88951970057994456</v>
      </c>
      <c r="M77" s="1">
        <f ca="1">M17+NORMINV(RAND(),0,'Total-Smoothed'!$AG$2)</f>
        <v>0.10206376925846325</v>
      </c>
      <c r="N77" s="1">
        <f ca="1">N17+NORMINV(RAND(),0,'Total-Smoothed'!$AG$2)</f>
        <v>-1.6764473881218076E-2</v>
      </c>
      <c r="O77" s="1">
        <f ca="1">O17+NORMINV(RAND(),0,'Total-Smoothed'!$AG$2)</f>
        <v>0.120411144405786</v>
      </c>
      <c r="P77" s="1">
        <f ca="1">P17+NORMINV(RAND(),0,'Total-Smoothed'!$AG$2)</f>
        <v>-5.8273759903708878E-3</v>
      </c>
      <c r="Q77" s="1">
        <f ca="1">Q17+NORMINV(RAND(),0,'Total-Smoothed'!$AG$2)</f>
        <v>-5.2006997747286544E-2</v>
      </c>
      <c r="R77" s="1">
        <f ca="1">R17+NORMINV(RAND(),0,'Total-Smoothed'!$AG$2)</f>
        <v>3.4251172672569656E-2</v>
      </c>
      <c r="S77" s="1">
        <f ca="1">S17+NORMINV(RAND(),0,'Total-Smoothed'!$AG$2)</f>
        <v>4.2383406370027861E-2</v>
      </c>
      <c r="T77" s="1">
        <f ca="1">T17+NORMINV(RAND(),0,'Total-Smoothed'!$AG$2)</f>
        <v>0.14978065787212191</v>
      </c>
      <c r="U77" s="1">
        <f ca="1">U17+NORMINV(RAND(),0,'Total-Smoothed'!$AG$2)</f>
        <v>-0.11813594449012332</v>
      </c>
      <c r="V77" s="1">
        <f ca="1">V17+NORMINV(RAND(),0,'Total-Smoothed'!$AG$2)</f>
        <v>-3.5681851920170829E-2</v>
      </c>
      <c r="W77" s="1">
        <f ca="1">W17+NORMINV(RAND(),0,'Total-Smoothed'!$AG$2)</f>
        <v>0.21623894104206393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-0.14133085416653129</v>
      </c>
      <c r="E78" s="1">
        <f ca="1">E18+NORMINV(RAND(),0,'Total-Smoothed'!$AG$2)</f>
        <v>6.6259251968874167E-2</v>
      </c>
      <c r="F78" s="1">
        <f ca="1">F18+NORMINV(RAND(),0,'Total-Smoothed'!$AG$2)</f>
        <v>-2.4904190428648811E-2</v>
      </c>
      <c r="G78" s="1">
        <f ca="1">G18+NORMINV(RAND(),0,'Total-Smoothed'!$AG$2)</f>
        <v>6.3595702897843248E-2</v>
      </c>
      <c r="H78" s="1">
        <f ca="1">H18+NORMINV(RAND(),0,'Total-Smoothed'!$AG$2)</f>
        <v>0.22144356359937598</v>
      </c>
      <c r="I78" s="1">
        <f ca="1">I18+NORMINV(RAND(),0,'Total-Smoothed'!$AG$2)</f>
        <v>0.16702875599109895</v>
      </c>
      <c r="J78" s="1">
        <f ca="1">J18+NORMINV(RAND(),0,'Total-Smoothed'!$AG$2)</f>
        <v>-1.4108175458314196E-2</v>
      </c>
      <c r="K78" s="1">
        <f ca="1">K18+NORMINV(RAND(),0,'Total-Smoothed'!$AG$2)</f>
        <v>0.12659180675952594</v>
      </c>
      <c r="L78" s="1">
        <f ca="1">L18+NORMINV(RAND(),0,'Total-Smoothed'!$AG$2)</f>
        <v>1.0794304187231099</v>
      </c>
      <c r="M78" s="1">
        <f ca="1">M18+NORMINV(RAND(),0,'Total-Smoothed'!$AG$2)</f>
        <v>-3.887941974976418E-2</v>
      </c>
      <c r="N78" s="1">
        <f ca="1">N18+NORMINV(RAND(),0,'Total-Smoothed'!$AG$2)</f>
        <v>0.1147647115329417</v>
      </c>
      <c r="O78" s="1">
        <f ca="1">O18+NORMINV(RAND(),0,'Total-Smoothed'!$AG$2)</f>
        <v>-4.3599597934459843E-3</v>
      </c>
      <c r="P78" s="1">
        <f ca="1">P18+NORMINV(RAND(),0,'Total-Smoothed'!$AG$2)</f>
        <v>7.7237763451554975E-2</v>
      </c>
      <c r="Q78" s="1">
        <f ca="1">Q18+NORMINV(RAND(),0,'Total-Smoothed'!$AG$2)</f>
        <v>0.12668744461912815</v>
      </c>
      <c r="R78" s="1">
        <f ca="1">R18+NORMINV(RAND(),0,'Total-Smoothed'!$AG$2)</f>
        <v>3.6266225675193713E-2</v>
      </c>
      <c r="S78" s="1">
        <f ca="1">S18+NORMINV(RAND(),0,'Total-Smoothed'!$AG$2)</f>
        <v>0.23086535647677506</v>
      </c>
      <c r="T78" s="1">
        <f ca="1">T18+NORMINV(RAND(),0,'Total-Smoothed'!$AG$2)</f>
        <v>5.3701230003547276E-3</v>
      </c>
      <c r="U78" s="1">
        <f ca="1">U18+NORMINV(RAND(),0,'Total-Smoothed'!$AG$2)</f>
        <v>-5.6992251462117109E-2</v>
      </c>
      <c r="V78" s="1">
        <f ca="1">V18+NORMINV(RAND(),0,'Total-Smoothed'!$AG$2)</f>
        <v>8.2852765258928478E-3</v>
      </c>
      <c r="W78" s="1">
        <f ca="1">W18+NORMINV(RAND(),0,'Total-Smoothed'!$AG$2)</f>
        <v>-8.3354938129495085E-2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2.0707835253504336E-2</v>
      </c>
      <c r="E79" s="1">
        <f ca="1">E19+NORMINV(RAND(),0,'Total-Smoothed'!$AG$2)</f>
        <v>0.20253410165001176</v>
      </c>
      <c r="F79" s="1">
        <f ca="1">F19+NORMINV(RAND(),0,'Total-Smoothed'!$AG$2)</f>
        <v>2.4038551550732569E-2</v>
      </c>
      <c r="G79" s="1">
        <f ca="1">G19+NORMINV(RAND(),0,'Total-Smoothed'!$AG$2)</f>
        <v>0.10460357711703772</v>
      </c>
      <c r="H79" s="1">
        <f ca="1">H19+NORMINV(RAND(),0,'Total-Smoothed'!$AG$2)</f>
        <v>-8.3963096079925123E-2</v>
      </c>
      <c r="I79" s="1">
        <f ca="1">I19+NORMINV(RAND(),0,'Total-Smoothed'!$AG$2)</f>
        <v>2.7960330151027404E-2</v>
      </c>
      <c r="J79" s="1">
        <f ca="1">J19+NORMINV(RAND(),0,'Total-Smoothed'!$AG$2)</f>
        <v>-1.9445290173989001E-2</v>
      </c>
      <c r="K79" s="1">
        <f ca="1">K19+NORMINV(RAND(),0,'Total-Smoothed'!$AG$2)</f>
        <v>5.3972235817920586E-2</v>
      </c>
      <c r="L79" s="1">
        <f ca="1">L19+NORMINV(RAND(),0,'Total-Smoothed'!$AG$2)</f>
        <v>0.91777546417778566</v>
      </c>
      <c r="M79" s="1">
        <f ca="1">M19+NORMINV(RAND(),0,'Total-Smoothed'!$AG$2)</f>
        <v>-4.6481823306493544E-2</v>
      </c>
      <c r="N79" s="1">
        <f ca="1">N19+NORMINV(RAND(),0,'Total-Smoothed'!$AG$2)</f>
        <v>0.14171364831998784</v>
      </c>
      <c r="O79" s="1">
        <f ca="1">O19+NORMINV(RAND(),0,'Total-Smoothed'!$AG$2)</f>
        <v>-1.1206497327811179E-2</v>
      </c>
      <c r="P79" s="1">
        <f ca="1">P19+NORMINV(RAND(),0,'Total-Smoothed'!$AG$2)</f>
        <v>-2.1869144077553804E-2</v>
      </c>
      <c r="Q79" s="1">
        <f ca="1">Q19+NORMINV(RAND(),0,'Total-Smoothed'!$AG$2)</f>
        <v>-2.3271128950062208E-2</v>
      </c>
      <c r="R79" s="1">
        <f ca="1">R19+NORMINV(RAND(),0,'Total-Smoothed'!$AG$2)</f>
        <v>-4.2813924722961361E-2</v>
      </c>
      <c r="S79" s="1">
        <f ca="1">S19+NORMINV(RAND(),0,'Total-Smoothed'!$AG$2)</f>
        <v>0.11771978813386377</v>
      </c>
      <c r="T79" s="1">
        <f ca="1">T19+NORMINV(RAND(),0,'Total-Smoothed'!$AG$2)</f>
        <v>-8.8341794970273821E-2</v>
      </c>
      <c r="U79" s="1">
        <f ca="1">U19+NORMINV(RAND(),0,'Total-Smoothed'!$AG$2)</f>
        <v>0.10086941753052492</v>
      </c>
      <c r="V79" s="1">
        <f ca="1">V19+NORMINV(RAND(),0,'Total-Smoothed'!$AG$2)</f>
        <v>-8.2054924112371683E-2</v>
      </c>
      <c r="W79" s="1">
        <f ca="1">W19+NORMINV(RAND(),0,'Total-Smoothed'!$AG$2)</f>
        <v>0.36852075636109538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-9.2511571103101875E-3</v>
      </c>
      <c r="E80" s="1">
        <f ca="1">E20+NORMINV(RAND(),0,'Total-Smoothed'!$AG$2)</f>
        <v>0.17862162705863202</v>
      </c>
      <c r="F80" s="1">
        <f ca="1">F20+NORMINV(RAND(),0,'Total-Smoothed'!$AG$2)</f>
        <v>4.8591074870016737E-2</v>
      </c>
      <c r="G80" s="1">
        <f ca="1">G20+NORMINV(RAND(),0,'Total-Smoothed'!$AG$2)</f>
        <v>1.9086550268357823E-2</v>
      </c>
      <c r="H80" s="1">
        <f ca="1">H20+NORMINV(RAND(),0,'Total-Smoothed'!$AG$2)</f>
        <v>2.3281606423699169E-2</v>
      </c>
      <c r="I80" s="1">
        <f ca="1">I20+NORMINV(RAND(),0,'Total-Smoothed'!$AG$2)</f>
        <v>-2.7834231980088615E-2</v>
      </c>
      <c r="J80" s="1">
        <f ca="1">J20+NORMINV(RAND(),0,'Total-Smoothed'!$AG$2)</f>
        <v>-7.8104621175181771E-2</v>
      </c>
      <c r="K80" s="1">
        <f ca="1">K20+NORMINV(RAND(),0,'Total-Smoothed'!$AG$2)</f>
        <v>0.13244039236464011</v>
      </c>
      <c r="L80" s="1">
        <f ca="1">L20+NORMINV(RAND(),0,'Total-Smoothed'!$AG$2)</f>
        <v>0.97581405251071307</v>
      </c>
      <c r="M80" s="1">
        <f ca="1">M20+NORMINV(RAND(),0,'Total-Smoothed'!$AG$2)</f>
        <v>-7.7494320368911268E-2</v>
      </c>
      <c r="N80" s="1">
        <f ca="1">N20+NORMINV(RAND(),0,'Total-Smoothed'!$AG$2)</f>
        <v>0.13358645296583571</v>
      </c>
      <c r="O80" s="1">
        <f ca="1">O20+NORMINV(RAND(),0,'Total-Smoothed'!$AG$2)</f>
        <v>-9.6986437181882573E-2</v>
      </c>
      <c r="P80" s="1">
        <f ca="1">P20+NORMINV(RAND(),0,'Total-Smoothed'!$AG$2)</f>
        <v>3.4069403541477222E-2</v>
      </c>
      <c r="Q80" s="1">
        <f ca="1">Q20+NORMINV(RAND(),0,'Total-Smoothed'!$AG$2)</f>
        <v>-0.10549044442134051</v>
      </c>
      <c r="R80" s="1">
        <f ca="1">R20+NORMINV(RAND(),0,'Total-Smoothed'!$AG$2)</f>
        <v>-4.6996403410231036E-3</v>
      </c>
      <c r="S80" s="1">
        <f ca="1">S20+NORMINV(RAND(),0,'Total-Smoothed'!$AG$2)</f>
        <v>0.30741864852915779</v>
      </c>
      <c r="T80" s="1">
        <f ca="1">T20+NORMINV(RAND(),0,'Total-Smoothed'!$AG$2)</f>
        <v>-4.6111758860032772E-3</v>
      </c>
      <c r="U80" s="1">
        <f ca="1">U20+NORMINV(RAND(),0,'Total-Smoothed'!$AG$2)</f>
        <v>4.8476262947399401E-2</v>
      </c>
      <c r="V80" s="1">
        <f ca="1">V20+NORMINV(RAND(),0,'Total-Smoothed'!$AG$2)</f>
        <v>0.10608520461296604</v>
      </c>
      <c r="W80" s="1">
        <f ca="1">W20+NORMINV(RAND(),0,'Total-Smoothed'!$AG$2)</f>
        <v>0.15592878882125605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1.3388162188170951E-2</v>
      </c>
      <c r="E81" s="1">
        <f ca="1">E21+NORMINV(RAND(),0,'Total-Smoothed'!$AG$2)</f>
        <v>4.0654409256788843E-2</v>
      </c>
      <c r="F81" s="1">
        <f ca="1">F21+NORMINV(RAND(),0,'Total-Smoothed'!$AG$2)</f>
        <v>4.2464210327634158E-2</v>
      </c>
      <c r="G81" s="1">
        <f ca="1">G21+NORMINV(RAND(),0,'Total-Smoothed'!$AG$2)</f>
        <v>0.10084825773635611</v>
      </c>
      <c r="H81" s="1">
        <f ca="1">H21+NORMINV(RAND(),0,'Total-Smoothed'!$AG$2)</f>
        <v>7.3162381849573202E-2</v>
      </c>
      <c r="I81" s="1">
        <f ca="1">I21+NORMINV(RAND(),0,'Total-Smoothed'!$AG$2)</f>
        <v>0.14340194747076615</v>
      </c>
      <c r="J81" s="1">
        <f ca="1">J21+NORMINV(RAND(),0,'Total-Smoothed'!$AG$2)</f>
        <v>1.7213726724260747E-2</v>
      </c>
      <c r="K81" s="1">
        <f ca="1">K21+NORMINV(RAND(),0,'Total-Smoothed'!$AG$2)</f>
        <v>0.25919842067252608</v>
      </c>
      <c r="L81" s="1">
        <f ca="1">L21+NORMINV(RAND(),0,'Total-Smoothed'!$AG$2)</f>
        <v>1.0586931871089473</v>
      </c>
      <c r="M81" s="1">
        <f ca="1">M21+NORMINV(RAND(),0,'Total-Smoothed'!$AG$2)</f>
        <v>-0.17007087289786368</v>
      </c>
      <c r="N81" s="1">
        <f ca="1">N21+NORMINV(RAND(),0,'Total-Smoothed'!$AG$2)</f>
        <v>0.28080237379058898</v>
      </c>
      <c r="O81" s="1">
        <f ca="1">O21+NORMINV(RAND(),0,'Total-Smoothed'!$AG$2)</f>
        <v>-0.10016411973657657</v>
      </c>
      <c r="P81" s="1">
        <f ca="1">P21+NORMINV(RAND(),0,'Total-Smoothed'!$AG$2)</f>
        <v>-0.1084536163013546</v>
      </c>
      <c r="Q81" s="1">
        <f ca="1">Q21+NORMINV(RAND(),0,'Total-Smoothed'!$AG$2)</f>
        <v>5.3905080991821189E-2</v>
      </c>
      <c r="R81" s="1">
        <f ca="1">R21+NORMINV(RAND(),0,'Total-Smoothed'!$AG$2)</f>
        <v>-2.8243672998772753E-2</v>
      </c>
      <c r="S81" s="1">
        <f ca="1">S21+NORMINV(RAND(),0,'Total-Smoothed'!$AG$2)</f>
        <v>0.59083882498034879</v>
      </c>
      <c r="T81" s="1">
        <f ca="1">T21+NORMINV(RAND(),0,'Total-Smoothed'!$AG$2)</f>
        <v>8.8363914105136221E-3</v>
      </c>
      <c r="U81" s="1">
        <f ca="1">U21+NORMINV(RAND(),0,'Total-Smoothed'!$AG$2)</f>
        <v>-2.3619840164035844E-2</v>
      </c>
      <c r="V81" s="1">
        <f ca="1">V21+NORMINV(RAND(),0,'Total-Smoothed'!$AG$2)</f>
        <v>5.2625691201458727E-2</v>
      </c>
      <c r="W81" s="1">
        <f ca="1">W21+NORMINV(RAND(),0,'Total-Smoothed'!$AG$2)</f>
        <v>0.27404836611400307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0.10667556779413652</v>
      </c>
      <c r="E82" s="1">
        <f ca="1">E22+NORMINV(RAND(),0,'Total-Smoothed'!$AG$2)</f>
        <v>8.2895589508485593E-2</v>
      </c>
      <c r="F82" s="1">
        <f ca="1">F22+NORMINV(RAND(),0,'Total-Smoothed'!$AG$2)</f>
        <v>4.5061953963393533E-2</v>
      </c>
      <c r="G82" s="1">
        <f ca="1">G22+NORMINV(RAND(),0,'Total-Smoothed'!$AG$2)</f>
        <v>-5.0769353453080514E-2</v>
      </c>
      <c r="H82" s="1">
        <f ca="1">H22+NORMINV(RAND(),0,'Total-Smoothed'!$AG$2)</f>
        <v>0.22466224717212993</v>
      </c>
      <c r="I82" s="1">
        <f ca="1">I22+NORMINV(RAND(),0,'Total-Smoothed'!$AG$2)</f>
        <v>0.14256310228407823</v>
      </c>
      <c r="J82" s="1">
        <f ca="1">J22+NORMINV(RAND(),0,'Total-Smoothed'!$AG$2)</f>
        <v>0.11946232515187447</v>
      </c>
      <c r="K82" s="1">
        <f ca="1">K22+NORMINV(RAND(),0,'Total-Smoothed'!$AG$2)</f>
        <v>0.11978861937120824</v>
      </c>
      <c r="L82" s="1">
        <f ca="1">L22+NORMINV(RAND(),0,'Total-Smoothed'!$AG$2)</f>
        <v>0.88444035947685118</v>
      </c>
      <c r="M82" s="1">
        <f ca="1">M22+NORMINV(RAND(),0,'Total-Smoothed'!$AG$2)</f>
        <v>6.6257338648790416E-3</v>
      </c>
      <c r="N82" s="1">
        <f ca="1">N22+NORMINV(RAND(),0,'Total-Smoothed'!$AG$2)</f>
        <v>6.8934985086302358E-2</v>
      </c>
      <c r="O82" s="1">
        <f ca="1">O22+NORMINV(RAND(),0,'Total-Smoothed'!$AG$2)</f>
        <v>0.15159969021629907</v>
      </c>
      <c r="P82" s="1">
        <f ca="1">P22+NORMINV(RAND(),0,'Total-Smoothed'!$AG$2)</f>
        <v>-5.2626013280447637E-2</v>
      </c>
      <c r="Q82" s="1">
        <f ca="1">Q22+NORMINV(RAND(),0,'Total-Smoothed'!$AG$2)</f>
        <v>0.13078076682308912</v>
      </c>
      <c r="R82" s="1">
        <f ca="1">R22+NORMINV(RAND(),0,'Total-Smoothed'!$AG$2)</f>
        <v>-1.9782950212490637E-2</v>
      </c>
      <c r="S82" s="1">
        <f ca="1">S22+NORMINV(RAND(),0,'Total-Smoothed'!$AG$2)</f>
        <v>0.1981280830943685</v>
      </c>
      <c r="T82" s="1">
        <f ca="1">T22+NORMINV(RAND(),0,'Total-Smoothed'!$AG$2)</f>
        <v>0.11317736492510139</v>
      </c>
      <c r="U82" s="1">
        <f ca="1">U22+NORMINV(RAND(),0,'Total-Smoothed'!$AG$2)</f>
        <v>-2.0278622477715454E-2</v>
      </c>
      <c r="V82" s="1">
        <f ca="1">V22+NORMINV(RAND(),0,'Total-Smoothed'!$AG$2)</f>
        <v>-1.896981444508822E-3</v>
      </c>
      <c r="W82" s="1">
        <f ca="1">W22+NORMINV(RAND(),0,'Total-Smoothed'!$AG$2)</f>
        <v>0.22739481632120792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0.13646114805820603</v>
      </c>
      <c r="E83" s="1">
        <f ca="1">E23+NORMINV(RAND(),0,'Total-Smoothed'!$AG$2)</f>
        <v>0.18624268749574294</v>
      </c>
      <c r="F83" s="1">
        <f ca="1">F23+NORMINV(RAND(),0,'Total-Smoothed'!$AG$2)</f>
        <v>2.1816152163784505E-2</v>
      </c>
      <c r="G83" s="1">
        <f ca="1">G23+NORMINV(RAND(),0,'Total-Smoothed'!$AG$2)</f>
        <v>1.7085315995227866E-2</v>
      </c>
      <c r="H83" s="1">
        <f ca="1">H23+NORMINV(RAND(),0,'Total-Smoothed'!$AG$2)</f>
        <v>9.9555245805998921E-2</v>
      </c>
      <c r="I83" s="1">
        <f ca="1">I23+NORMINV(RAND(),0,'Total-Smoothed'!$AG$2)</f>
        <v>5.3536202318173937E-2</v>
      </c>
      <c r="J83" s="1">
        <f ca="1">J23+NORMINV(RAND(),0,'Total-Smoothed'!$AG$2)</f>
        <v>-4.0875252940021652E-2</v>
      </c>
      <c r="K83" s="1">
        <f ca="1">K23+NORMINV(RAND(),0,'Total-Smoothed'!$AG$2)</f>
        <v>0.21816717044287662</v>
      </c>
      <c r="L83" s="1">
        <f ca="1">L23+NORMINV(RAND(),0,'Total-Smoothed'!$AG$2)</f>
        <v>0.83905599768711381</v>
      </c>
      <c r="M83" s="1">
        <f ca="1">M23+NORMINV(RAND(),0,'Total-Smoothed'!$AG$2)</f>
        <v>0.10631253230148392</v>
      </c>
      <c r="N83" s="1">
        <f ca="1">N23+NORMINV(RAND(),0,'Total-Smoothed'!$AG$2)</f>
        <v>1.921250605626678E-2</v>
      </c>
      <c r="O83" s="1">
        <f ca="1">O23+NORMINV(RAND(),0,'Total-Smoothed'!$AG$2)</f>
        <v>-0.13437532057219506</v>
      </c>
      <c r="P83" s="1">
        <f ca="1">P23+NORMINV(RAND(),0,'Total-Smoothed'!$AG$2)</f>
        <v>2.1392290020539731E-2</v>
      </c>
      <c r="Q83" s="1">
        <f ca="1">Q23+NORMINV(RAND(),0,'Total-Smoothed'!$AG$2)</f>
        <v>4.2312401902684961E-2</v>
      </c>
      <c r="R83" s="1">
        <f ca="1">R23+NORMINV(RAND(),0,'Total-Smoothed'!$AG$2)</f>
        <v>-2.7785011670481748E-2</v>
      </c>
      <c r="S83" s="1">
        <f ca="1">S23+NORMINV(RAND(),0,'Total-Smoothed'!$AG$2)</f>
        <v>5.6659432956772436E-3</v>
      </c>
      <c r="T83" s="1">
        <f ca="1">T23+NORMINV(RAND(),0,'Total-Smoothed'!$AG$2)</f>
        <v>3.9131862878639276E-2</v>
      </c>
      <c r="U83" s="1">
        <f ca="1">U23+NORMINV(RAND(),0,'Total-Smoothed'!$AG$2)</f>
        <v>8.716093478418202E-2</v>
      </c>
      <c r="V83" s="1">
        <f ca="1">V23+NORMINV(RAND(),0,'Total-Smoothed'!$AG$2)</f>
        <v>0.15384626377434929</v>
      </c>
      <c r="W83" s="1">
        <f ca="1">W23+NORMINV(RAND(),0,'Total-Smoothed'!$AG$2)</f>
        <v>3.3992937247369522E-2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-6.82583809064711E-2</v>
      </c>
      <c r="E84" s="1">
        <f ca="1">E24+NORMINV(RAND(),0,'Total-Smoothed'!$AG$2)</f>
        <v>-2.2742434122353709E-2</v>
      </c>
      <c r="F84" s="1">
        <f ca="1">F24+NORMINV(RAND(),0,'Total-Smoothed'!$AG$2)</f>
        <v>-2.8540064902848307E-2</v>
      </c>
      <c r="G84" s="1">
        <f ca="1">G24+NORMINV(RAND(),0,'Total-Smoothed'!$AG$2)</f>
        <v>3.7643511574377529E-2</v>
      </c>
      <c r="H84" s="1">
        <f ca="1">H24+NORMINV(RAND(),0,'Total-Smoothed'!$AG$2)</f>
        <v>0.10200250922824861</v>
      </c>
      <c r="I84" s="1">
        <f ca="1">I24+NORMINV(RAND(),0,'Total-Smoothed'!$AG$2)</f>
        <v>-3.4667007390323933E-2</v>
      </c>
      <c r="J84" s="1">
        <f ca="1">J24+NORMINV(RAND(),0,'Total-Smoothed'!$AG$2)</f>
        <v>5.5101944338059233E-2</v>
      </c>
      <c r="K84" s="1">
        <f ca="1">K24+NORMINV(RAND(),0,'Total-Smoothed'!$AG$2)</f>
        <v>-9.1122714941831939E-2</v>
      </c>
      <c r="L84" s="1">
        <f ca="1">L24+NORMINV(RAND(),0,'Total-Smoothed'!$AG$2)</f>
        <v>0.99683996168706634</v>
      </c>
      <c r="M84" s="1">
        <f ca="1">M24+NORMINV(RAND(),0,'Total-Smoothed'!$AG$2)</f>
        <v>0.11776015286002492</v>
      </c>
      <c r="N84" s="1">
        <f ca="1">N24+NORMINV(RAND(),0,'Total-Smoothed'!$AG$2)</f>
        <v>9.6831316571918319E-2</v>
      </c>
      <c r="O84" s="1">
        <f ca="1">O24+NORMINV(RAND(),0,'Total-Smoothed'!$AG$2)</f>
        <v>5.9546384753230687E-2</v>
      </c>
      <c r="P84" s="1">
        <f ca="1">P24+NORMINV(RAND(),0,'Total-Smoothed'!$AG$2)</f>
        <v>5.9037178128697514E-2</v>
      </c>
      <c r="Q84" s="1">
        <f ca="1">Q24+NORMINV(RAND(),0,'Total-Smoothed'!$AG$2)</f>
        <v>0.17659215745458845</v>
      </c>
      <c r="R84" s="1">
        <f ca="1">R24+NORMINV(RAND(),0,'Total-Smoothed'!$AG$2)</f>
        <v>4.062513163935999E-2</v>
      </c>
      <c r="S84" s="1">
        <f ca="1">S24+NORMINV(RAND(),0,'Total-Smoothed'!$AG$2)</f>
        <v>0.27451866686837045</v>
      </c>
      <c r="T84" s="1">
        <f ca="1">T24+NORMINV(RAND(),0,'Total-Smoothed'!$AG$2)</f>
        <v>0.16727169477345175</v>
      </c>
      <c r="U84" s="1">
        <f ca="1">U24+NORMINV(RAND(),0,'Total-Smoothed'!$AG$2)</f>
        <v>0.18426159861510871</v>
      </c>
      <c r="V84" s="1">
        <f ca="1">V24+NORMINV(RAND(),0,'Total-Smoothed'!$AG$2)</f>
        <v>0.1667462008627639</v>
      </c>
      <c r="W84" s="1">
        <f ca="1">W24+NORMINV(RAND(),0,'Total-Smoothed'!$AG$2)</f>
        <v>0.22061243863933463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-6.1779147105901315E-2</v>
      </c>
      <c r="E85" s="1">
        <f ca="1">E25+NORMINV(RAND(),0,'Total-Smoothed'!$AG$2)</f>
        <v>4.7974551972702693E-2</v>
      </c>
      <c r="F85" s="1">
        <f ca="1">F25+NORMINV(RAND(),0,'Total-Smoothed'!$AG$2)</f>
        <v>-0.1069638167555115</v>
      </c>
      <c r="G85" s="1">
        <f ca="1">G25+NORMINV(RAND(),0,'Total-Smoothed'!$AG$2)</f>
        <v>0.20138701160409089</v>
      </c>
      <c r="H85" s="1">
        <f ca="1">H25+NORMINV(RAND(),0,'Total-Smoothed'!$AG$2)</f>
        <v>9.5823684733811282E-2</v>
      </c>
      <c r="I85" s="1">
        <f ca="1">I25+NORMINV(RAND(),0,'Total-Smoothed'!$AG$2)</f>
        <v>3.3819218577567554E-2</v>
      </c>
      <c r="J85" s="1">
        <f ca="1">J25+NORMINV(RAND(),0,'Total-Smoothed'!$AG$2)</f>
        <v>7.3421195827427954E-2</v>
      </c>
      <c r="K85" s="1">
        <f ca="1">K25+NORMINV(RAND(),0,'Total-Smoothed'!$AG$2)</f>
        <v>4.0109864286641428E-2</v>
      </c>
      <c r="L85" s="1">
        <f ca="1">L25+NORMINV(RAND(),0,'Total-Smoothed'!$AG$2)</f>
        <v>0.77888184836904273</v>
      </c>
      <c r="M85" s="1">
        <f ca="1">M25+NORMINV(RAND(),0,'Total-Smoothed'!$AG$2)</f>
        <v>-5.4693325352295818E-2</v>
      </c>
      <c r="N85" s="1">
        <f ca="1">N25+NORMINV(RAND(),0,'Total-Smoothed'!$AG$2)</f>
        <v>3.4323149634710951E-3</v>
      </c>
      <c r="O85" s="1">
        <f ca="1">O25+NORMINV(RAND(),0,'Total-Smoothed'!$AG$2)</f>
        <v>0.91704835789521932</v>
      </c>
      <c r="P85" s="1">
        <f ca="1">P25+NORMINV(RAND(),0,'Total-Smoothed'!$AG$2)</f>
        <v>0.53635865812451611</v>
      </c>
      <c r="Q85" s="1">
        <f ca="1">Q25+NORMINV(RAND(),0,'Total-Smoothed'!$AG$2)</f>
        <v>-9.2616961175867596E-3</v>
      </c>
      <c r="R85" s="1">
        <f ca="1">R25+NORMINV(RAND(),0,'Total-Smoothed'!$AG$2)</f>
        <v>6.3870853022191379E-2</v>
      </c>
      <c r="S85" s="1">
        <f ca="1">S25+NORMINV(RAND(),0,'Total-Smoothed'!$AG$2)</f>
        <v>5.7406180369513442E-2</v>
      </c>
      <c r="T85" s="1">
        <f ca="1">T25+NORMINV(RAND(),0,'Total-Smoothed'!$AG$2)</f>
        <v>0.41494484871845727</v>
      </c>
      <c r="U85" s="1">
        <f ca="1">U25+NORMINV(RAND(),0,'Total-Smoothed'!$AG$2)</f>
        <v>0.37675445779746863</v>
      </c>
      <c r="V85" s="1">
        <f ca="1">V25+NORMINV(RAND(),0,'Total-Smoothed'!$AG$2)</f>
        <v>0.44172303531430862</v>
      </c>
      <c r="W85" s="1">
        <f ca="1">W25+NORMINV(RAND(),0,'Total-Smoothed'!$AG$2)</f>
        <v>7.079971847932201E-3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3.2753990324552763E-3</v>
      </c>
      <c r="E86" s="1">
        <f ca="1">E26+NORMINV(RAND(),0,'Total-Smoothed'!$AG$2)</f>
        <v>3.5132520654011956E-2</v>
      </c>
      <c r="F86" s="1">
        <f ca="1">F26+NORMINV(RAND(),0,'Total-Smoothed'!$AG$2)</f>
        <v>-0.13635168499061234</v>
      </c>
      <c r="G86" s="1">
        <f ca="1">G26+NORMINV(RAND(),0,'Total-Smoothed'!$AG$2)</f>
        <v>0.18831356857120074</v>
      </c>
      <c r="H86" s="1">
        <f ca="1">H26+NORMINV(RAND(),0,'Total-Smoothed'!$AG$2)</f>
        <v>5.7486284447367156E-2</v>
      </c>
      <c r="I86" s="1">
        <f ca="1">I26+NORMINV(RAND(),0,'Total-Smoothed'!$AG$2)</f>
        <v>-1.3917162055423652E-2</v>
      </c>
      <c r="J86" s="1">
        <f ca="1">J26+NORMINV(RAND(),0,'Total-Smoothed'!$AG$2)</f>
        <v>1.9962173812315867E-2</v>
      </c>
      <c r="K86" s="1">
        <f ca="1">K26+NORMINV(RAND(),0,'Total-Smoothed'!$AG$2)</f>
        <v>0.16571901855102253</v>
      </c>
      <c r="L86" s="1">
        <f ca="1">L26+NORMINV(RAND(),0,'Total-Smoothed'!$AG$2)</f>
        <v>1.0487387112040194</v>
      </c>
      <c r="M86" s="1">
        <f ca="1">M26+NORMINV(RAND(),0,'Total-Smoothed'!$AG$2)</f>
        <v>-0.13291977064909596</v>
      </c>
      <c r="N86" s="1">
        <f ca="1">N26+NORMINV(RAND(),0,'Total-Smoothed'!$AG$2)</f>
        <v>0.11985541612761705</v>
      </c>
      <c r="O86" s="1">
        <f ca="1">O26+NORMINV(RAND(),0,'Total-Smoothed'!$AG$2)</f>
        <v>1.0058169027690893</v>
      </c>
      <c r="P86" s="1">
        <f ca="1">P26+NORMINV(RAND(),0,'Total-Smoothed'!$AG$2)</f>
        <v>6.8586565049094383E-2</v>
      </c>
      <c r="Q86" s="1">
        <f ca="1">Q26+NORMINV(RAND(),0,'Total-Smoothed'!$AG$2)</f>
        <v>9.2730709088216859E-2</v>
      </c>
      <c r="R86" s="1">
        <f ca="1">R26+NORMINV(RAND(),0,'Total-Smoothed'!$AG$2)</f>
        <v>7.9192635062224917E-2</v>
      </c>
      <c r="S86" s="1">
        <f ca="1">S26+NORMINV(RAND(),0,'Total-Smoothed'!$AG$2)</f>
        <v>1.4261374023850104E-2</v>
      </c>
      <c r="T86" s="1">
        <f ca="1">T26+NORMINV(RAND(),0,'Total-Smoothed'!$AG$2)</f>
        <v>0.8676311521579535</v>
      </c>
      <c r="U86" s="1">
        <f ca="1">U26+NORMINV(RAND(),0,'Total-Smoothed'!$AG$2)</f>
        <v>0.54816706522351843</v>
      </c>
      <c r="V86" s="1">
        <f ca="1">V26+NORMINV(RAND(),0,'Total-Smoothed'!$AG$2)</f>
        <v>0.38708730429449506</v>
      </c>
      <c r="W86" s="1">
        <f ca="1">W26+NORMINV(RAND(),0,'Total-Smoothed'!$AG$2)</f>
        <v>-2.4905044107322055E-2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2.6224714096692216E-2</v>
      </c>
      <c r="E87" s="1">
        <f ca="1">E27+NORMINV(RAND(),0,'Total-Smoothed'!$AG$2)</f>
        <v>5.5523678469471038E-2</v>
      </c>
      <c r="F87" s="1">
        <f ca="1">F27+NORMINV(RAND(),0,'Total-Smoothed'!$AG$2)</f>
        <v>0.11167413912400065</v>
      </c>
      <c r="G87" s="1">
        <f ca="1">G27+NORMINV(RAND(),0,'Total-Smoothed'!$AG$2)</f>
        <v>3.015672549034806E-2</v>
      </c>
      <c r="H87" s="1">
        <f ca="1">H27+NORMINV(RAND(),0,'Total-Smoothed'!$AG$2)</f>
        <v>4.3335626137047445E-2</v>
      </c>
      <c r="I87" s="1">
        <f ca="1">I27+NORMINV(RAND(),0,'Total-Smoothed'!$AG$2)</f>
        <v>3.0383425966105118E-2</v>
      </c>
      <c r="J87" s="1">
        <f ca="1">J27+NORMINV(RAND(),0,'Total-Smoothed'!$AG$2)</f>
        <v>7.7940457787634129E-2</v>
      </c>
      <c r="K87" s="1">
        <f ca="1">K27+NORMINV(RAND(),0,'Total-Smoothed'!$AG$2)</f>
        <v>4.6890650085988736E-2</v>
      </c>
      <c r="L87" s="1">
        <f ca="1">L27+NORMINV(RAND(),0,'Total-Smoothed'!$AG$2)</f>
        <v>0.79643522159674329</v>
      </c>
      <c r="M87" s="1">
        <f ca="1">M27+NORMINV(RAND(),0,'Total-Smoothed'!$AG$2)</f>
        <v>7.1034979304137699E-2</v>
      </c>
      <c r="N87" s="1">
        <f ca="1">N27+NORMINV(RAND(),0,'Total-Smoothed'!$AG$2)</f>
        <v>7.9443104463044825E-2</v>
      </c>
      <c r="O87" s="1">
        <f ca="1">O27+NORMINV(RAND(),0,'Total-Smoothed'!$AG$2)</f>
        <v>-0.17031837979024575</v>
      </c>
      <c r="P87" s="1">
        <f ca="1">P27+NORMINV(RAND(),0,'Total-Smoothed'!$AG$2)</f>
        <v>0.33510673565285448</v>
      </c>
      <c r="Q87" s="1">
        <f ca="1">Q27+NORMINV(RAND(),0,'Total-Smoothed'!$AG$2)</f>
        <v>1.8906825722258453E-3</v>
      </c>
      <c r="R87" s="1">
        <f ca="1">R27+NORMINV(RAND(),0,'Total-Smoothed'!$AG$2)</f>
        <v>-0.16126832488717013</v>
      </c>
      <c r="S87" s="1">
        <f ca="1">S27+NORMINV(RAND(),0,'Total-Smoothed'!$AG$2)</f>
        <v>0.89127329574497138</v>
      </c>
      <c r="T87" s="1">
        <f ca="1">T27+NORMINV(RAND(),0,'Total-Smoothed'!$AG$2)</f>
        <v>-5.8393509528654394E-3</v>
      </c>
      <c r="U87" s="1">
        <f ca="1">U27+NORMINV(RAND(),0,'Total-Smoothed'!$AG$2)</f>
        <v>0.15038253982482364</v>
      </c>
      <c r="V87" s="1">
        <f ca="1">V27+NORMINV(RAND(),0,'Total-Smoothed'!$AG$2)</f>
        <v>0.13565485813712991</v>
      </c>
      <c r="W87" s="1">
        <f ca="1">W27+NORMINV(RAND(),0,'Total-Smoothed'!$AG$2)</f>
        <v>0.87008266818832225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4.4841874067006418E-2</v>
      </c>
      <c r="E88" s="1">
        <f ca="1">E28+NORMINV(RAND(),0,'Total-Smoothed'!$AG$2)</f>
        <v>3.9499629527396697E-2</v>
      </c>
      <c r="F88" s="1">
        <f ca="1">F28+NORMINV(RAND(),0,'Total-Smoothed'!$AG$2)</f>
        <v>6.9940793914369637E-2</v>
      </c>
      <c r="G88" s="1">
        <f ca="1">G28+NORMINV(RAND(),0,'Total-Smoothed'!$AG$2)</f>
        <v>-6.3371071655783998E-2</v>
      </c>
      <c r="H88" s="1">
        <f ca="1">H28+NORMINV(RAND(),0,'Total-Smoothed'!$AG$2)</f>
        <v>0.13584953639421529</v>
      </c>
      <c r="I88" s="1">
        <f ca="1">I28+NORMINV(RAND(),0,'Total-Smoothed'!$AG$2)</f>
        <v>7.4838721032405547E-2</v>
      </c>
      <c r="J88" s="1">
        <f ca="1">J28+NORMINV(RAND(),0,'Total-Smoothed'!$AG$2)</f>
        <v>1.150344052311768E-2</v>
      </c>
      <c r="K88" s="1">
        <f ca="1">K28+NORMINV(RAND(),0,'Total-Smoothed'!$AG$2)</f>
        <v>0.16156013371455308</v>
      </c>
      <c r="L88" s="1">
        <f ca="1">L28+NORMINV(RAND(),0,'Total-Smoothed'!$AG$2)</f>
        <v>1.0520836275855809</v>
      </c>
      <c r="M88" s="1">
        <f ca="1">M28+NORMINV(RAND(),0,'Total-Smoothed'!$AG$2)</f>
        <v>0.18961554626007876</v>
      </c>
      <c r="N88" s="1">
        <f ca="1">N28+NORMINV(RAND(),0,'Total-Smoothed'!$AG$2)</f>
        <v>0.19170597274969456</v>
      </c>
      <c r="O88" s="1">
        <f ca="1">O28+NORMINV(RAND(),0,'Total-Smoothed'!$AG$2)</f>
        <v>0.89339103253784602</v>
      </c>
      <c r="P88" s="1">
        <f ca="1">P28+NORMINV(RAND(),0,'Total-Smoothed'!$AG$2)</f>
        <v>0.78921906596461644</v>
      </c>
      <c r="Q88" s="1">
        <f ca="1">Q28+NORMINV(RAND(),0,'Total-Smoothed'!$AG$2)</f>
        <v>0.80418861249820017</v>
      </c>
      <c r="R88" s="1">
        <f ca="1">R28+NORMINV(RAND(),0,'Total-Smoothed'!$AG$2)</f>
        <v>0.13934961171793364</v>
      </c>
      <c r="S88" s="1">
        <f ca="1">S28+NORMINV(RAND(),0,'Total-Smoothed'!$AG$2)</f>
        <v>-5.1351935995327259E-2</v>
      </c>
      <c r="T88" s="1">
        <f ca="1">T28+NORMINV(RAND(),0,'Total-Smoothed'!$AG$2)</f>
        <v>0.9109949369202075</v>
      </c>
      <c r="U88" s="1">
        <f ca="1">U28+NORMINV(RAND(),0,'Total-Smoothed'!$AG$2)</f>
        <v>0.24793941566544109</v>
      </c>
      <c r="V88" s="1">
        <f ca="1">V28+NORMINV(RAND(),0,'Total-Smoothed'!$AG$2)</f>
        <v>0.8938047652175497</v>
      </c>
      <c r="W88" s="1">
        <f ca="1">W28+NORMINV(RAND(),0,'Total-Smoothed'!$AG$2)</f>
        <v>0.18370153837047096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0.10013652659247796</v>
      </c>
      <c r="E89" s="1">
        <f ca="1">E29+NORMINV(RAND(),0,'Total-Smoothed'!$AG$2)</f>
        <v>8.0701365760116918E-3</v>
      </c>
      <c r="F89" s="1">
        <f ca="1">F29+NORMINV(RAND(),0,'Total-Smoothed'!$AG$2)</f>
        <v>4.2615914593060501E-3</v>
      </c>
      <c r="G89" s="1">
        <f ca="1">G29+NORMINV(RAND(),0,'Total-Smoothed'!$AG$2)</f>
        <v>6.6560794510467397E-2</v>
      </c>
      <c r="H89" s="1">
        <f ca="1">H29+NORMINV(RAND(),0,'Total-Smoothed'!$AG$2)</f>
        <v>0.1355269185364617</v>
      </c>
      <c r="I89" s="1">
        <f ca="1">I29+NORMINV(RAND(),0,'Total-Smoothed'!$AG$2)</f>
        <v>0.14113213480784809</v>
      </c>
      <c r="J89" s="1">
        <f ca="1">J29+NORMINV(RAND(),0,'Total-Smoothed'!$AG$2)</f>
        <v>4.0471107106886464E-2</v>
      </c>
      <c r="K89" s="1">
        <f ca="1">K29+NORMINV(RAND(),0,'Total-Smoothed'!$AG$2)</f>
        <v>2.9349006929538318E-2</v>
      </c>
      <c r="L89" s="1">
        <f ca="1">L29+NORMINV(RAND(),0,'Total-Smoothed'!$AG$2)</f>
        <v>0.6615398208215475</v>
      </c>
      <c r="M89" s="1">
        <f ca="1">M29+NORMINV(RAND(),0,'Total-Smoothed'!$AG$2)</f>
        <v>5.2157380022107007E-2</v>
      </c>
      <c r="N89" s="1">
        <f ca="1">N29+NORMINV(RAND(),0,'Total-Smoothed'!$AG$2)</f>
        <v>-8.4225218451764519E-3</v>
      </c>
      <c r="O89" s="1">
        <f ca="1">O29+NORMINV(RAND(),0,'Total-Smoothed'!$AG$2)</f>
        <v>-5.6099169637769189E-2</v>
      </c>
      <c r="P89" s="1">
        <f ca="1">P29+NORMINV(RAND(),0,'Total-Smoothed'!$AG$2)</f>
        <v>0.19073339430000968</v>
      </c>
      <c r="Q89" s="1">
        <f ca="1">Q29+NORMINV(RAND(),0,'Total-Smoothed'!$AG$2)</f>
        <v>6.2218961109315067E-2</v>
      </c>
      <c r="R89" s="1">
        <f ca="1">R29+NORMINV(RAND(),0,'Total-Smoothed'!$AG$2)</f>
        <v>0.17406537354508478</v>
      </c>
      <c r="S89" s="1">
        <f ca="1">S29+NORMINV(RAND(),0,'Total-Smoothed'!$AG$2)</f>
        <v>3.1363952794864119E-2</v>
      </c>
      <c r="T89" s="1">
        <f ca="1">T29+NORMINV(RAND(),0,'Total-Smoothed'!$AG$2)</f>
        <v>0.11031849964670684</v>
      </c>
      <c r="U89" s="1">
        <f ca="1">U29+NORMINV(RAND(),0,'Total-Smoothed'!$AG$2)</f>
        <v>0.33649227452083286</v>
      </c>
      <c r="V89" s="1">
        <f ca="1">V29+NORMINV(RAND(),0,'Total-Smoothed'!$AG$2)</f>
        <v>0.68263639381407004</v>
      </c>
      <c r="W89" s="1">
        <f ca="1">W29+NORMINV(RAND(),0,'Total-Smoothed'!$AG$2)</f>
        <v>0.31692458010606395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-0.11781121592765609</v>
      </c>
      <c r="E90" s="1">
        <f ca="1">E30+NORMINV(RAND(),0,'Total-Smoothed'!$AG$2)</f>
        <v>2.993687857569638E-2</v>
      </c>
      <c r="F90" s="1">
        <f ca="1">F30+NORMINV(RAND(),0,'Total-Smoothed'!$AG$2)</f>
        <v>0.10009273341796404</v>
      </c>
      <c r="G90" s="1">
        <f ca="1">G30+NORMINV(RAND(),0,'Total-Smoothed'!$AG$2)</f>
        <v>0.2171274491949198</v>
      </c>
      <c r="H90" s="1">
        <f ca="1">H30+NORMINV(RAND(),0,'Total-Smoothed'!$AG$2)</f>
        <v>0.12398110242839369</v>
      </c>
      <c r="I90" s="1">
        <f ca="1">I30+NORMINV(RAND(),0,'Total-Smoothed'!$AG$2)</f>
        <v>5.4107749709588308E-3</v>
      </c>
      <c r="J90" s="1">
        <f ca="1">J30+NORMINV(RAND(),0,'Total-Smoothed'!$AG$2)</f>
        <v>4.1885799997065994E-2</v>
      </c>
      <c r="K90" s="1">
        <f ca="1">K30+NORMINV(RAND(),0,'Total-Smoothed'!$AG$2)</f>
        <v>0.13851415011828044</v>
      </c>
      <c r="L90" s="1">
        <f ca="1">L30+NORMINV(RAND(),0,'Total-Smoothed'!$AG$2)</f>
        <v>0.84165513639165546</v>
      </c>
      <c r="M90" s="1">
        <f ca="1">M30+NORMINV(RAND(),0,'Total-Smoothed'!$AG$2)</f>
        <v>0.11267216489537306</v>
      </c>
      <c r="N90" s="1">
        <f ca="1">N30+NORMINV(RAND(),0,'Total-Smoothed'!$AG$2)</f>
        <v>-0.17481731952897794</v>
      </c>
      <c r="O90" s="1">
        <f ca="1">O30+NORMINV(RAND(),0,'Total-Smoothed'!$AG$2)</f>
        <v>-4.557103589111914E-2</v>
      </c>
      <c r="P90" s="1">
        <f ca="1">P30+NORMINV(RAND(),0,'Total-Smoothed'!$AG$2)</f>
        <v>-3.2358348056698884E-2</v>
      </c>
      <c r="Q90" s="1">
        <f ca="1">Q30+NORMINV(RAND(),0,'Total-Smoothed'!$AG$2)</f>
        <v>-0.18387497856666504</v>
      </c>
      <c r="R90" s="1">
        <f ca="1">R30+NORMINV(RAND(),0,'Total-Smoothed'!$AG$2)</f>
        <v>8.8721921607861701E-2</v>
      </c>
      <c r="S90" s="1">
        <f ca="1">S30+NORMINV(RAND(),0,'Total-Smoothed'!$AG$2)</f>
        <v>0.20515274130602854</v>
      </c>
      <c r="T90" s="1">
        <f ca="1">T30+NORMINV(RAND(),0,'Total-Smoothed'!$AG$2)</f>
        <v>0.31238032531729337</v>
      </c>
      <c r="U90" s="1">
        <f ca="1">U30+NORMINV(RAND(),0,'Total-Smoothed'!$AG$2)</f>
        <v>4.6801016799567226E-2</v>
      </c>
      <c r="V90" s="1">
        <f ca="1">V30+NORMINV(RAND(),0,'Total-Smoothed'!$AG$2)</f>
        <v>0.5371228132010385</v>
      </c>
      <c r="W90" s="1">
        <f ca="1">W30+NORMINV(RAND(),0,'Total-Smoothed'!$AG$2)</f>
        <v>0.5400519980777525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-6.5711503366247148E-2</v>
      </c>
      <c r="E91" s="1">
        <f ca="1">E31+NORMINV(RAND(),0,'Total-Smoothed'!$AG$2)</f>
        <v>-9.2699736185914289E-3</v>
      </c>
      <c r="F91" s="1">
        <f ca="1">F31+NORMINV(RAND(),0,'Total-Smoothed'!$AG$2)</f>
        <v>4.4232468187232435E-2</v>
      </c>
      <c r="G91" s="1">
        <f ca="1">G31+NORMINV(RAND(),0,'Total-Smoothed'!$AG$2)</f>
        <v>5.1453783306780056E-2</v>
      </c>
      <c r="H91" s="1">
        <f ca="1">H31+NORMINV(RAND(),0,'Total-Smoothed'!$AG$2)</f>
        <v>2.69599278247908E-2</v>
      </c>
      <c r="I91" s="1">
        <f ca="1">I31+NORMINV(RAND(),0,'Total-Smoothed'!$AG$2)</f>
        <v>2.9757323531168101E-2</v>
      </c>
      <c r="J91" s="1">
        <f ca="1">J31+NORMINV(RAND(),0,'Total-Smoothed'!$AG$2)</f>
        <v>-4.5515519856113504E-2</v>
      </c>
      <c r="K91" s="1">
        <f ca="1">K31+NORMINV(RAND(),0,'Total-Smoothed'!$AG$2)</f>
        <v>-8.4323164864236799E-2</v>
      </c>
      <c r="L91" s="1">
        <f ca="1">L31+NORMINV(RAND(),0,'Total-Smoothed'!$AG$2)</f>
        <v>0.96332778497773208</v>
      </c>
      <c r="M91" s="1">
        <f ca="1">M31+NORMINV(RAND(),0,'Total-Smoothed'!$AG$2)</f>
        <v>-4.616976524715543E-2</v>
      </c>
      <c r="N91" s="1">
        <f ca="1">N31+NORMINV(RAND(),0,'Total-Smoothed'!$AG$2)</f>
        <v>0.10038351715872885</v>
      </c>
      <c r="O91" s="1">
        <f ca="1">O31+NORMINV(RAND(),0,'Total-Smoothed'!$AG$2)</f>
        <v>0.76149361082715072</v>
      </c>
      <c r="P91" s="1">
        <f ca="1">P31+NORMINV(RAND(),0,'Total-Smoothed'!$AG$2)</f>
        <v>0.26586623332877457</v>
      </c>
      <c r="Q91" s="1">
        <f ca="1">Q31+NORMINV(RAND(),0,'Total-Smoothed'!$AG$2)</f>
        <v>0.29084516983937447</v>
      </c>
      <c r="R91" s="1">
        <f ca="1">R31+NORMINV(RAND(),0,'Total-Smoothed'!$AG$2)</f>
        <v>-0.10012872074407352</v>
      </c>
      <c r="S91" s="1">
        <f ca="1">S31+NORMINV(RAND(),0,'Total-Smoothed'!$AG$2)</f>
        <v>-7.9795449558171777E-2</v>
      </c>
      <c r="T91" s="1">
        <f ca="1">T31+NORMINV(RAND(),0,'Total-Smoothed'!$AG$2)</f>
        <v>0.93272403687544581</v>
      </c>
      <c r="U91" s="1">
        <f ca="1">U31+NORMINV(RAND(),0,'Total-Smoothed'!$AG$2)</f>
        <v>-1.5793286579244541E-2</v>
      </c>
      <c r="V91" s="1">
        <f ca="1">V31+NORMINV(RAND(),0,'Total-Smoothed'!$AG$2)</f>
        <v>0.10049540192943282</v>
      </c>
      <c r="W91" s="1">
        <f ca="1">W31+NORMINV(RAND(),0,'Total-Smoothed'!$AG$2)</f>
        <v>3.3076081324638955E-2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-0.16907171995141224</v>
      </c>
      <c r="E92" s="1">
        <f ca="1">E32+NORMINV(RAND(),0,'Total-Smoothed'!$AG$2)</f>
        <v>-2.8597869195219491E-2</v>
      </c>
      <c r="F92" s="1">
        <f ca="1">F32+NORMINV(RAND(),0,'Total-Smoothed'!$AG$2)</f>
        <v>5.6186969592236027E-2</v>
      </c>
      <c r="G92" s="1">
        <f ca="1">G32+NORMINV(RAND(),0,'Total-Smoothed'!$AG$2)</f>
        <v>-0.14451248415811041</v>
      </c>
      <c r="H92" s="1">
        <f ca="1">H32+NORMINV(RAND(),0,'Total-Smoothed'!$AG$2)</f>
        <v>-0.13673365650778213</v>
      </c>
      <c r="I92" s="1">
        <f ca="1">I32+NORMINV(RAND(),0,'Total-Smoothed'!$AG$2)</f>
        <v>2.776110395095684E-2</v>
      </c>
      <c r="J92" s="1">
        <f ca="1">J32+NORMINV(RAND(),0,'Total-Smoothed'!$AG$2)</f>
        <v>2.8859552621366913E-2</v>
      </c>
      <c r="K92" s="1">
        <f ca="1">K32+NORMINV(RAND(),0,'Total-Smoothed'!$AG$2)</f>
        <v>2.9334411300713962E-2</v>
      </c>
      <c r="L92" s="1">
        <f ca="1">L32+NORMINV(RAND(),0,'Total-Smoothed'!$AG$2)</f>
        <v>1.1389625167370359</v>
      </c>
      <c r="M92" s="1">
        <f ca="1">M32+NORMINV(RAND(),0,'Total-Smoothed'!$AG$2)</f>
        <v>-0.11233922979613457</v>
      </c>
      <c r="N92" s="1">
        <f ca="1">N32+NORMINV(RAND(),0,'Total-Smoothed'!$AG$2)</f>
        <v>9.7525040958319612E-2</v>
      </c>
      <c r="O92" s="1">
        <f ca="1">O32+NORMINV(RAND(),0,'Total-Smoothed'!$AG$2)</f>
        <v>1.0375312897556752</v>
      </c>
      <c r="P92" s="1">
        <f ca="1">P32+NORMINV(RAND(),0,'Total-Smoothed'!$AG$2)</f>
        <v>0.41298412416404418</v>
      </c>
      <c r="Q92" s="1">
        <f ca="1">Q32+NORMINV(RAND(),0,'Total-Smoothed'!$AG$2)</f>
        <v>1.0427287981998652</v>
      </c>
      <c r="R92" s="1">
        <f ca="1">R32+NORMINV(RAND(),0,'Total-Smoothed'!$AG$2)</f>
        <v>1.0675402965823364</v>
      </c>
      <c r="S92" s="1">
        <f ca="1">S32+NORMINV(RAND(),0,'Total-Smoothed'!$AG$2)</f>
        <v>-5.417586842892861E-2</v>
      </c>
      <c r="T92" s="1">
        <f ca="1">T32+NORMINV(RAND(),0,'Total-Smoothed'!$AG$2)</f>
        <v>0.95698420409972051</v>
      </c>
      <c r="U92" s="1">
        <f ca="1">U32+NORMINV(RAND(),0,'Total-Smoothed'!$AG$2)</f>
        <v>7.302116689691782E-3</v>
      </c>
      <c r="V92" s="1">
        <f ca="1">V32+NORMINV(RAND(),0,'Total-Smoothed'!$AG$2)</f>
        <v>0.52707761530869612</v>
      </c>
      <c r="W92" s="1">
        <f ca="1">W32+NORMINV(RAND(),0,'Total-Smoothed'!$AG$2)</f>
        <v>-0.10458714337490516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-6.5243310454694697E-2</v>
      </c>
      <c r="E93" s="1">
        <f ca="1">E33+NORMINV(RAND(),0,'Total-Smoothed'!$AG$2)</f>
        <v>1.489127786841327E-2</v>
      </c>
      <c r="F93" s="1">
        <f ca="1">F33+NORMINV(RAND(),0,'Total-Smoothed'!$AG$2)</f>
        <v>5.6778566722792932E-3</v>
      </c>
      <c r="G93" s="1">
        <f ca="1">G33+NORMINV(RAND(),0,'Total-Smoothed'!$AG$2)</f>
        <v>-0.11085987063971847</v>
      </c>
      <c r="H93" s="1">
        <f ca="1">H33+NORMINV(RAND(),0,'Total-Smoothed'!$AG$2)</f>
        <v>8.9739633962131679E-3</v>
      </c>
      <c r="I93" s="1">
        <f ca="1">I33+NORMINV(RAND(),0,'Total-Smoothed'!$AG$2)</f>
        <v>0.19785300922243529</v>
      </c>
      <c r="J93" s="1">
        <f ca="1">J33+NORMINV(RAND(),0,'Total-Smoothed'!$AG$2)</f>
        <v>4.3725714091600934E-2</v>
      </c>
      <c r="K93" s="1">
        <f ca="1">K33+NORMINV(RAND(),0,'Total-Smoothed'!$AG$2)</f>
        <v>0.15576782660251728</v>
      </c>
      <c r="L93" s="1">
        <f ca="1">L33+NORMINV(RAND(),0,'Total-Smoothed'!$AG$2)</f>
        <v>0.90229293528490861</v>
      </c>
      <c r="M93" s="1">
        <f ca="1">M33+NORMINV(RAND(),0,'Total-Smoothed'!$AG$2)</f>
        <v>0.17662904369728469</v>
      </c>
      <c r="N93" s="1">
        <f ca="1">N33+NORMINV(RAND(),0,'Total-Smoothed'!$AG$2)</f>
        <v>-9.5377286963997276E-2</v>
      </c>
      <c r="O93" s="1">
        <f ca="1">O33+NORMINV(RAND(),0,'Total-Smoothed'!$AG$2)</f>
        <v>0.80011065528409697</v>
      </c>
      <c r="P93" s="1">
        <f ca="1">P33+NORMINV(RAND(),0,'Total-Smoothed'!$AG$2)</f>
        <v>9.6430362744958503E-3</v>
      </c>
      <c r="Q93" s="1">
        <f ca="1">Q33+NORMINV(RAND(),0,'Total-Smoothed'!$AG$2)</f>
        <v>0.144835181691508</v>
      </c>
      <c r="R93" s="1">
        <f ca="1">R33+NORMINV(RAND(),0,'Total-Smoothed'!$AG$2)</f>
        <v>8.7371407493941983E-2</v>
      </c>
      <c r="S93" s="1">
        <f ca="1">S33+NORMINV(RAND(),0,'Total-Smoothed'!$AG$2)</f>
        <v>3.1308390288843982E-3</v>
      </c>
      <c r="T93" s="1">
        <f ca="1">T33+NORMINV(RAND(),0,'Total-Smoothed'!$AG$2)</f>
        <v>0.82375140276803649</v>
      </c>
      <c r="U93" s="1">
        <f ca="1">U33+NORMINV(RAND(),0,'Total-Smoothed'!$AG$2)</f>
        <v>0.6262772410973706</v>
      </c>
      <c r="V93" s="1">
        <f ca="1">V33+NORMINV(RAND(),0,'Total-Smoothed'!$AG$2)</f>
        <v>-2.576862608740145E-2</v>
      </c>
      <c r="W93" s="1">
        <f ca="1">W33+NORMINV(RAND(),0,'Total-Smoothed'!$AG$2)</f>
        <v>0.10311807219656254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-9.5494808819915483E-2</v>
      </c>
      <c r="E94" s="1">
        <f ca="1">E34+NORMINV(RAND(),0,'Total-Smoothed'!$AG$2)</f>
        <v>5.4078866496940145E-2</v>
      </c>
      <c r="F94" s="1">
        <f ca="1">F34+NORMINV(RAND(),0,'Total-Smoothed'!$AG$2)</f>
        <v>-0.15456963717819661</v>
      </c>
      <c r="G94" s="1">
        <f ca="1">G34+NORMINV(RAND(),0,'Total-Smoothed'!$AG$2)</f>
        <v>-2.5225442373408881E-3</v>
      </c>
      <c r="H94" s="1">
        <f ca="1">H34+NORMINV(RAND(),0,'Total-Smoothed'!$AG$2)</f>
        <v>0.2300629578621626</v>
      </c>
      <c r="I94" s="1">
        <f ca="1">I34+NORMINV(RAND(),0,'Total-Smoothed'!$AG$2)</f>
        <v>9.5064989756679291E-2</v>
      </c>
      <c r="J94" s="1">
        <f ca="1">J34+NORMINV(RAND(),0,'Total-Smoothed'!$AG$2)</f>
        <v>5.7175984267323121E-2</v>
      </c>
      <c r="K94" s="1">
        <f ca="1">K34+NORMINV(RAND(),0,'Total-Smoothed'!$AG$2)</f>
        <v>-0.10160437258463328</v>
      </c>
      <c r="L94" s="1">
        <f ca="1">L34+NORMINV(RAND(),0,'Total-Smoothed'!$AG$2)</f>
        <v>1.0023542687234956</v>
      </c>
      <c r="M94" s="1">
        <f ca="1">M34+NORMINV(RAND(),0,'Total-Smoothed'!$AG$2)</f>
        <v>3.199587460114766E-3</v>
      </c>
      <c r="N94" s="1">
        <f ca="1">N34+NORMINV(RAND(),0,'Total-Smoothed'!$AG$2)</f>
        <v>-9.7312935368554079E-2</v>
      </c>
      <c r="O94" s="1">
        <f ca="1">O34+NORMINV(RAND(),0,'Total-Smoothed'!$AG$2)</f>
        <v>0.61603419439745577</v>
      </c>
      <c r="P94" s="1">
        <f ca="1">P34+NORMINV(RAND(),0,'Total-Smoothed'!$AG$2)</f>
        <v>0.12139532240264629</v>
      </c>
      <c r="Q94" s="1">
        <f ca="1">Q34+NORMINV(RAND(),0,'Total-Smoothed'!$AG$2)</f>
        <v>9.9775968748407051E-2</v>
      </c>
      <c r="R94" s="1">
        <f ca="1">R34+NORMINV(RAND(),0,'Total-Smoothed'!$AG$2)</f>
        <v>8.69266326081439E-2</v>
      </c>
      <c r="S94" s="1">
        <f ca="1">S34+NORMINV(RAND(),0,'Total-Smoothed'!$AG$2)</f>
        <v>0.42050924450648991</v>
      </c>
      <c r="T94" s="1">
        <f ca="1">T34+NORMINV(RAND(),0,'Total-Smoothed'!$AG$2)</f>
        <v>7.6045673974984934E-2</v>
      </c>
      <c r="U94" s="1">
        <f ca="1">U34+NORMINV(RAND(),0,'Total-Smoothed'!$AG$2)</f>
        <v>8.4722888366339441E-4</v>
      </c>
      <c r="V94" s="1">
        <f ca="1">V34+NORMINV(RAND(),0,'Total-Smoothed'!$AG$2)</f>
        <v>0.23710851765985241</v>
      </c>
      <c r="W94" s="1">
        <f ca="1">W34+NORMINV(RAND(),0,'Total-Smoothed'!$AG$2)</f>
        <v>0.23370096230074167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-6.1509748178576448E-2</v>
      </c>
      <c r="E95" s="1">
        <f ca="1">E35+NORMINV(RAND(),0,'Total-Smoothed'!$AG$2)</f>
        <v>-6.8143660845562198E-2</v>
      </c>
      <c r="F95" s="1">
        <f ca="1">F35+NORMINV(RAND(),0,'Total-Smoothed'!$AG$2)</f>
        <v>7.2235576244247951E-2</v>
      </c>
      <c r="G95" s="1">
        <f ca="1">G35+NORMINV(RAND(),0,'Total-Smoothed'!$AG$2)</f>
        <v>-7.0016425851033653E-2</v>
      </c>
      <c r="H95" s="1">
        <f ca="1">H35+NORMINV(RAND(),0,'Total-Smoothed'!$AG$2)</f>
        <v>-0.15118070771398753</v>
      </c>
      <c r="I95" s="1">
        <f ca="1">I35+NORMINV(RAND(),0,'Total-Smoothed'!$AG$2)</f>
        <v>2.7180602810500335E-2</v>
      </c>
      <c r="J95" s="1">
        <f ca="1">J35+NORMINV(RAND(),0,'Total-Smoothed'!$AG$2)</f>
        <v>5.7553571168896679E-2</v>
      </c>
      <c r="K95" s="1">
        <f ca="1">K35+NORMINV(RAND(),0,'Total-Smoothed'!$AG$2)</f>
        <v>6.0492532649619998E-2</v>
      </c>
      <c r="L95" s="1">
        <f ca="1">L35+NORMINV(RAND(),0,'Total-Smoothed'!$AG$2)</f>
        <v>1.0128375112942114</v>
      </c>
      <c r="M95" s="1">
        <f ca="1">M35+NORMINV(RAND(),0,'Total-Smoothed'!$AG$2)</f>
        <v>0.17580776592030481</v>
      </c>
      <c r="N95" s="1">
        <f ca="1">N35+NORMINV(RAND(),0,'Total-Smoothed'!$AG$2)</f>
        <v>-7.1109665017301621E-2</v>
      </c>
      <c r="O95" s="1">
        <f ca="1">O35+NORMINV(RAND(),0,'Total-Smoothed'!$AG$2)</f>
        <v>6.0273001662652162E-2</v>
      </c>
      <c r="P95" s="1">
        <f ca="1">P35+NORMINV(RAND(),0,'Total-Smoothed'!$AG$2)</f>
        <v>0.16982307410068007</v>
      </c>
      <c r="Q95" s="1">
        <f ca="1">Q35+NORMINV(RAND(),0,'Total-Smoothed'!$AG$2)</f>
        <v>0.80125983447779137</v>
      </c>
      <c r="R95" s="1">
        <f ca="1">R35+NORMINV(RAND(),0,'Total-Smoothed'!$AG$2)</f>
        <v>7.2346970215365264E-2</v>
      </c>
      <c r="S95" s="1">
        <f ca="1">S35+NORMINV(RAND(),0,'Total-Smoothed'!$AG$2)</f>
        <v>-3.2175684974563613E-2</v>
      </c>
      <c r="T95" s="1">
        <f ca="1">T35+NORMINV(RAND(),0,'Total-Smoothed'!$AG$2)</f>
        <v>0.1927764054184497</v>
      </c>
      <c r="U95" s="1">
        <f ca="1">U35+NORMINV(RAND(),0,'Total-Smoothed'!$AG$2)</f>
        <v>0.13977482485176515</v>
      </c>
      <c r="V95" s="1">
        <f ca="1">V35+NORMINV(RAND(),0,'Total-Smoothed'!$AG$2)</f>
        <v>0.23403876761787279</v>
      </c>
      <c r="W95" s="1">
        <f ca="1">W35+NORMINV(RAND(),0,'Total-Smoothed'!$AG$2)</f>
        <v>-0.15944613917630476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8.0606033756964401E-2</v>
      </c>
      <c r="E96" s="1">
        <f ca="1">E36+NORMINV(RAND(),0,'Total-Smoothed'!$AG$2)</f>
        <v>3.2480198227049575E-2</v>
      </c>
      <c r="F96" s="1">
        <f ca="1">F36+NORMINV(RAND(),0,'Total-Smoothed'!$AG$2)</f>
        <v>-4.9857292973286123E-2</v>
      </c>
      <c r="G96" s="1">
        <f ca="1">G36+NORMINV(RAND(),0,'Total-Smoothed'!$AG$2)</f>
        <v>-6.8620650044058901E-2</v>
      </c>
      <c r="H96" s="1">
        <f ca="1">H36+NORMINV(RAND(),0,'Total-Smoothed'!$AG$2)</f>
        <v>0.16271968045835042</v>
      </c>
      <c r="I96" s="1">
        <f ca="1">I36+NORMINV(RAND(),0,'Total-Smoothed'!$AG$2)</f>
        <v>0.13666947826621831</v>
      </c>
      <c r="J96" s="1">
        <f ca="1">J36+NORMINV(RAND(),0,'Total-Smoothed'!$AG$2)</f>
        <v>0.10167875119184977</v>
      </c>
      <c r="K96" s="1">
        <f ca="1">K36+NORMINV(RAND(),0,'Total-Smoothed'!$AG$2)</f>
        <v>6.9936862439515649E-2</v>
      </c>
      <c r="L96" s="1">
        <f ca="1">L36+NORMINV(RAND(),0,'Total-Smoothed'!$AG$2)</f>
        <v>0.98596320090441092</v>
      </c>
      <c r="M96" s="1">
        <f ca="1">M36+NORMINV(RAND(),0,'Total-Smoothed'!$AG$2)</f>
        <v>5.1752948471899166E-2</v>
      </c>
      <c r="N96" s="1">
        <f ca="1">N36+NORMINV(RAND(),0,'Total-Smoothed'!$AG$2)</f>
        <v>0.12979917038551322</v>
      </c>
      <c r="O96" s="1">
        <f ca="1">O36+NORMINV(RAND(),0,'Total-Smoothed'!$AG$2)</f>
        <v>0.84822825640844479</v>
      </c>
      <c r="P96" s="1">
        <f ca="1">P36+NORMINV(RAND(),0,'Total-Smoothed'!$AG$2)</f>
        <v>0.38079443341755637</v>
      </c>
      <c r="Q96" s="1">
        <f ca="1">Q36+NORMINV(RAND(),0,'Total-Smoothed'!$AG$2)</f>
        <v>0.89340544063027139</v>
      </c>
      <c r="R96" s="1">
        <f ca="1">R36+NORMINV(RAND(),0,'Total-Smoothed'!$AG$2)</f>
        <v>1.0915625036673704</v>
      </c>
      <c r="S96" s="1">
        <f ca="1">S36+NORMINV(RAND(),0,'Total-Smoothed'!$AG$2)</f>
        <v>-2.5240803169909721E-2</v>
      </c>
      <c r="T96" s="1">
        <f ca="1">T36+NORMINV(RAND(),0,'Total-Smoothed'!$AG$2)</f>
        <v>0.60752772644959474</v>
      </c>
      <c r="U96" s="1">
        <f ca="1">U36+NORMINV(RAND(),0,'Total-Smoothed'!$AG$2)</f>
        <v>-6.2694801469239614E-2</v>
      </c>
      <c r="V96" s="1">
        <f ca="1">V36+NORMINV(RAND(),0,'Total-Smoothed'!$AG$2)</f>
        <v>4.721527355305398E-2</v>
      </c>
      <c r="W96" s="1">
        <f ca="1">W36+NORMINV(RAND(),0,'Total-Smoothed'!$AG$2)</f>
        <v>0.22081923057368402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-6.344188133017245E-2</v>
      </c>
      <c r="E97" s="1">
        <f ca="1">E37+NORMINV(RAND(),0,'Total-Smoothed'!$AG$2)</f>
        <v>0.10046193908524871</v>
      </c>
      <c r="F97" s="1">
        <f ca="1">F37+NORMINV(RAND(),0,'Total-Smoothed'!$AG$2)</f>
        <v>-7.2541926620104183E-2</v>
      </c>
      <c r="G97" s="1">
        <f ca="1">G37+NORMINV(RAND(),0,'Total-Smoothed'!$AG$2)</f>
        <v>3.6661406186337502E-3</v>
      </c>
      <c r="H97" s="1">
        <f ca="1">H37+NORMINV(RAND(),0,'Total-Smoothed'!$AG$2)</f>
        <v>1.904132604351097E-2</v>
      </c>
      <c r="I97" s="1">
        <f ca="1">I37+NORMINV(RAND(),0,'Total-Smoothed'!$AG$2)</f>
        <v>3.1118135127554229E-2</v>
      </c>
      <c r="J97" s="1">
        <f ca="1">J37+NORMINV(RAND(),0,'Total-Smoothed'!$AG$2)</f>
        <v>0.19339563751553962</v>
      </c>
      <c r="K97" s="1">
        <f ca="1">K37+NORMINV(RAND(),0,'Total-Smoothed'!$AG$2)</f>
        <v>-7.165132570747651E-2</v>
      </c>
      <c r="L97" s="1">
        <f ca="1">L37+NORMINV(RAND(),0,'Total-Smoothed'!$AG$2)</f>
        <v>0.78733198627955547</v>
      </c>
      <c r="M97" s="1">
        <f ca="1">M37+NORMINV(RAND(),0,'Total-Smoothed'!$AG$2)</f>
        <v>0.30898894005651512</v>
      </c>
      <c r="N97" s="1">
        <f ca="1">N37+NORMINV(RAND(),0,'Total-Smoothed'!$AG$2)</f>
        <v>0.24843751949502063</v>
      </c>
      <c r="O97" s="1">
        <f ca="1">O37+NORMINV(RAND(),0,'Total-Smoothed'!$AG$2)</f>
        <v>1.1337000794963886E-2</v>
      </c>
      <c r="P97" s="1">
        <f ca="1">P37+NORMINV(RAND(),0,'Total-Smoothed'!$AG$2)</f>
        <v>0.24619691005139843</v>
      </c>
      <c r="Q97" s="1">
        <f ca="1">Q37+NORMINV(RAND(),0,'Total-Smoothed'!$AG$2)</f>
        <v>0.15552904780374818</v>
      </c>
      <c r="R97" s="1">
        <f ca="1">R37+NORMINV(RAND(),0,'Total-Smoothed'!$AG$2)</f>
        <v>9.4846931235589793E-2</v>
      </c>
      <c r="S97" s="1">
        <f ca="1">S37+NORMINV(RAND(),0,'Total-Smoothed'!$AG$2)</f>
        <v>0.31232568763460428</v>
      </c>
      <c r="T97" s="1">
        <f ca="1">T37+NORMINV(RAND(),0,'Total-Smoothed'!$AG$2)</f>
        <v>0.13564820030865091</v>
      </c>
      <c r="U97" s="1">
        <f ca="1">U37+NORMINV(RAND(),0,'Total-Smoothed'!$AG$2)</f>
        <v>1.7933677213077339E-2</v>
      </c>
      <c r="V97" s="1">
        <f ca="1">V37+NORMINV(RAND(),0,'Total-Smoothed'!$AG$2)</f>
        <v>-5.0930858438515345E-2</v>
      </c>
      <c r="W97" s="1">
        <f ca="1">W37+NORMINV(RAND(),0,'Total-Smoothed'!$AG$2)</f>
        <v>0.33927795634652058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-0.12292501891686464</v>
      </c>
      <c r="E98" s="1">
        <f ca="1">E38+NORMINV(RAND(),0,'Total-Smoothed'!$AG$2)</f>
        <v>-7.7063505842020388E-2</v>
      </c>
      <c r="F98" s="1">
        <f ca="1">F38+NORMINV(RAND(),0,'Total-Smoothed'!$AG$2)</f>
        <v>-3.7868940528883815E-2</v>
      </c>
      <c r="G98" s="1">
        <f ca="1">G38+NORMINV(RAND(),0,'Total-Smoothed'!$AG$2)</f>
        <v>0.15517720647645367</v>
      </c>
      <c r="H98" s="1">
        <f ca="1">H38+NORMINV(RAND(),0,'Total-Smoothed'!$AG$2)</f>
        <v>-2.1160824263766996E-3</v>
      </c>
      <c r="I98" s="1">
        <f ca="1">I38+NORMINV(RAND(),0,'Total-Smoothed'!$AG$2)</f>
        <v>0.15717517858562069</v>
      </c>
      <c r="J98" s="1">
        <f ca="1">J38+NORMINV(RAND(),0,'Total-Smoothed'!$AG$2)</f>
        <v>-9.4796163677156653E-2</v>
      </c>
      <c r="K98" s="1">
        <f ca="1">K38+NORMINV(RAND(),0,'Total-Smoothed'!$AG$2)</f>
        <v>0.14455170369508294</v>
      </c>
      <c r="L98" s="1">
        <f ca="1">L38+NORMINV(RAND(),0,'Total-Smoothed'!$AG$2)</f>
        <v>0.88580263968411632</v>
      </c>
      <c r="M98" s="1">
        <f ca="1">M38+NORMINV(RAND(),0,'Total-Smoothed'!$AG$2)</f>
        <v>0.10433331040833757</v>
      </c>
      <c r="N98" s="1">
        <f ca="1">N38+NORMINV(RAND(),0,'Total-Smoothed'!$AG$2)</f>
        <v>9.8729278910970886E-4</v>
      </c>
      <c r="O98" s="1">
        <f ca="1">O38+NORMINV(RAND(),0,'Total-Smoothed'!$AG$2)</f>
        <v>0.29217918160870643</v>
      </c>
      <c r="P98" s="1">
        <f ca="1">P38+NORMINV(RAND(),0,'Total-Smoothed'!$AG$2)</f>
        <v>0.17729235329195694</v>
      </c>
      <c r="Q98" s="1">
        <f ca="1">Q38+NORMINV(RAND(),0,'Total-Smoothed'!$AG$2)</f>
        <v>0.30922097394333625</v>
      </c>
      <c r="R98" s="1">
        <f ca="1">R38+NORMINV(RAND(),0,'Total-Smoothed'!$AG$2)</f>
        <v>-1.9521652553129189E-4</v>
      </c>
      <c r="S98" s="1">
        <f ca="1">S38+NORMINV(RAND(),0,'Total-Smoothed'!$AG$2)</f>
        <v>0.14149481857173207</v>
      </c>
      <c r="T98" s="1">
        <f ca="1">T38+NORMINV(RAND(),0,'Total-Smoothed'!$AG$2)</f>
        <v>0.6785942731046557</v>
      </c>
      <c r="U98" s="1">
        <f ca="1">U38+NORMINV(RAND(),0,'Total-Smoothed'!$AG$2)</f>
        <v>1.7529374172530629E-2</v>
      </c>
      <c r="V98" s="1">
        <f ca="1">V38+NORMINV(RAND(),0,'Total-Smoothed'!$AG$2)</f>
        <v>0.1043797892482584</v>
      </c>
      <c r="W98" s="1">
        <f ca="1">W38+NORMINV(RAND(),0,'Total-Smoothed'!$AG$2)</f>
        <v>0.20875977334729712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0.17575055722010943</v>
      </c>
      <c r="E99" s="1">
        <f ca="1">E39+NORMINV(RAND(),0,'Total-Smoothed'!$AG$2)</f>
        <v>-0.13460385560828741</v>
      </c>
      <c r="F99" s="1">
        <f ca="1">F39+NORMINV(RAND(),0,'Total-Smoothed'!$AG$2)</f>
        <v>0.14910451370216313</v>
      </c>
      <c r="G99" s="1">
        <f ca="1">G39+NORMINV(RAND(),0,'Total-Smoothed'!$AG$2)</f>
        <v>7.5296483939499365E-2</v>
      </c>
      <c r="H99" s="1">
        <f ca="1">H39+NORMINV(RAND(),0,'Total-Smoothed'!$AG$2)</f>
        <v>0.19659938609525718</v>
      </c>
      <c r="I99" s="1">
        <f ca="1">I39+NORMINV(RAND(),0,'Total-Smoothed'!$AG$2)</f>
        <v>0.19739124536361685</v>
      </c>
      <c r="J99" s="1">
        <f ca="1">J39+NORMINV(RAND(),0,'Total-Smoothed'!$AG$2)</f>
        <v>9.4624299028681275E-2</v>
      </c>
      <c r="K99" s="1">
        <f ca="1">K39+NORMINV(RAND(),0,'Total-Smoothed'!$AG$2)</f>
        <v>-8.3819914776886995E-2</v>
      </c>
      <c r="L99" s="1">
        <f ca="1">L39+NORMINV(RAND(),0,'Total-Smoothed'!$AG$2)</f>
        <v>1.2540382679317024</v>
      </c>
      <c r="M99" s="1">
        <f ca="1">M39+NORMINV(RAND(),0,'Total-Smoothed'!$AG$2)</f>
        <v>8.4516806428778568E-2</v>
      </c>
      <c r="N99" s="1">
        <f ca="1">N39+NORMINV(RAND(),0,'Total-Smoothed'!$AG$2)</f>
        <v>-1.0951957037325342E-2</v>
      </c>
      <c r="O99" s="1">
        <f ca="1">O39+NORMINV(RAND(),0,'Total-Smoothed'!$AG$2)</f>
        <v>0.97821263990123886</v>
      </c>
      <c r="P99" s="1">
        <f ca="1">P39+NORMINV(RAND(),0,'Total-Smoothed'!$AG$2)</f>
        <v>1.0728890722686351</v>
      </c>
      <c r="Q99" s="1">
        <f ca="1">Q39+NORMINV(RAND(),0,'Total-Smoothed'!$AG$2)</f>
        <v>0.71298684439151405</v>
      </c>
      <c r="R99" s="1">
        <f ca="1">R39+NORMINV(RAND(),0,'Total-Smoothed'!$AG$2)</f>
        <v>0.51926832354360031</v>
      </c>
      <c r="S99" s="1">
        <f ca="1">S39+NORMINV(RAND(),0,'Total-Smoothed'!$AG$2)</f>
        <v>7.6511137994351053E-2</v>
      </c>
      <c r="T99" s="1">
        <f ca="1">T39+NORMINV(RAND(),0,'Total-Smoothed'!$AG$2)</f>
        <v>0.97052236511857704</v>
      </c>
      <c r="U99" s="1">
        <f ca="1">U39+NORMINV(RAND(),0,'Total-Smoothed'!$AG$2)</f>
        <v>0.31350799142280228</v>
      </c>
      <c r="V99" s="1">
        <f ca="1">V39+NORMINV(RAND(),0,'Total-Smoothed'!$AG$2)</f>
        <v>0.85615072461510122</v>
      </c>
      <c r="W99" s="1">
        <f ca="1">W39+NORMINV(RAND(),0,'Total-Smoothed'!$AG$2)</f>
        <v>0.40167151321878891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-3.6002672714865611E-2</v>
      </c>
      <c r="E100" s="1">
        <f ca="1">E40+NORMINV(RAND(),0,'Total-Smoothed'!$AG$2)</f>
        <v>-6.0972603641075776E-4</v>
      </c>
      <c r="F100" s="1">
        <f ca="1">F40+NORMINV(RAND(),0,'Total-Smoothed'!$AG$2)</f>
        <v>-0.11269721523809116</v>
      </c>
      <c r="G100" s="1">
        <f ca="1">G40+NORMINV(RAND(),0,'Total-Smoothed'!$AG$2)</f>
        <v>0.11791592861740682</v>
      </c>
      <c r="H100" s="1">
        <f ca="1">H40+NORMINV(RAND(),0,'Total-Smoothed'!$AG$2)</f>
        <v>-8.3150223159703995E-2</v>
      </c>
      <c r="I100" s="1">
        <f ca="1">I40+NORMINV(RAND(),0,'Total-Smoothed'!$AG$2)</f>
        <v>0.1016765096983244</v>
      </c>
      <c r="J100" s="1">
        <f ca="1">J40+NORMINV(RAND(),0,'Total-Smoothed'!$AG$2)</f>
        <v>8.0114496738446866E-2</v>
      </c>
      <c r="K100" s="1">
        <f ca="1">K40+NORMINV(RAND(),0,'Total-Smoothed'!$AG$2)</f>
        <v>7.6478594141709724E-2</v>
      </c>
      <c r="L100" s="1">
        <f ca="1">L40+NORMINV(RAND(),0,'Total-Smoothed'!$AG$2)</f>
        <v>0.73503250102202478</v>
      </c>
      <c r="M100" s="1">
        <f ca="1">M40+NORMINV(RAND(),0,'Total-Smoothed'!$AG$2)</f>
        <v>0.11231379465295767</v>
      </c>
      <c r="N100" s="1">
        <f ca="1">N40+NORMINV(RAND(),0,'Total-Smoothed'!$AG$2)</f>
        <v>0.1536086400189576</v>
      </c>
      <c r="O100" s="1">
        <f ca="1">O40+NORMINV(RAND(),0,'Total-Smoothed'!$AG$2)</f>
        <v>1.0306819376461664</v>
      </c>
      <c r="P100" s="1">
        <f ca="1">P40+NORMINV(RAND(),0,'Total-Smoothed'!$AG$2)</f>
        <v>0.13790304106087228</v>
      </c>
      <c r="Q100" s="1">
        <f ca="1">Q40+NORMINV(RAND(),0,'Total-Smoothed'!$AG$2)</f>
        <v>-9.0666086535651252E-2</v>
      </c>
      <c r="R100" s="1">
        <f ca="1">R40+NORMINV(RAND(),0,'Total-Smoothed'!$AG$2)</f>
        <v>0.65568131372816296</v>
      </c>
      <c r="S100" s="1">
        <f ca="1">S40+NORMINV(RAND(),0,'Total-Smoothed'!$AG$2)</f>
        <v>-0.25162376976760592</v>
      </c>
      <c r="T100" s="1">
        <f ca="1">T40+NORMINV(RAND(),0,'Total-Smoothed'!$AG$2)</f>
        <v>1.1526337130129973</v>
      </c>
      <c r="U100" s="1">
        <f ca="1">U40+NORMINV(RAND(),0,'Total-Smoothed'!$AG$2)</f>
        <v>0.79484177104278531</v>
      </c>
      <c r="V100" s="1">
        <f ca="1">V40+NORMINV(RAND(),0,'Total-Smoothed'!$AG$2)</f>
        <v>0.64096127864703722</v>
      </c>
      <c r="W100" s="1">
        <f ca="1">W40+NORMINV(RAND(),0,'Total-Smoothed'!$AG$2)</f>
        <v>0.34631174273268567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9.2362719426759152E-2</v>
      </c>
      <c r="E101" s="1">
        <f ca="1">E41+NORMINV(RAND(),0,'Total-Smoothed'!$AG$2)</f>
        <v>-1.701778536833852E-2</v>
      </c>
      <c r="F101" s="1">
        <f ca="1">F41+NORMINV(RAND(),0,'Total-Smoothed'!$AG$2)</f>
        <v>-1.610435113679206E-2</v>
      </c>
      <c r="G101" s="1">
        <f ca="1">G41+NORMINV(RAND(),0,'Total-Smoothed'!$AG$2)</f>
        <v>7.15604285385011E-2</v>
      </c>
      <c r="H101" s="1">
        <f ca="1">H41+NORMINV(RAND(),0,'Total-Smoothed'!$AG$2)</f>
        <v>-0.13753895317282575</v>
      </c>
      <c r="I101" s="1">
        <f ca="1">I41+NORMINV(RAND(),0,'Total-Smoothed'!$AG$2)</f>
        <v>8.4379153429976622E-2</v>
      </c>
      <c r="J101" s="1">
        <f ca="1">J41+NORMINV(RAND(),0,'Total-Smoothed'!$AG$2)</f>
        <v>1.0111671958517802E-2</v>
      </c>
      <c r="K101" s="1">
        <f ca="1">K41+NORMINV(RAND(),0,'Total-Smoothed'!$AG$2)</f>
        <v>4.5791062668149987E-2</v>
      </c>
      <c r="L101" s="1">
        <f ca="1">L41+NORMINV(RAND(),0,'Total-Smoothed'!$AG$2)</f>
        <v>0.82071625930088599</v>
      </c>
      <c r="M101" s="1">
        <f ca="1">M41+NORMINV(RAND(),0,'Total-Smoothed'!$AG$2)</f>
        <v>-6.428567614083508E-2</v>
      </c>
      <c r="N101" s="1">
        <f ca="1">N41+NORMINV(RAND(),0,'Total-Smoothed'!$AG$2)</f>
        <v>9.6041339529910577E-2</v>
      </c>
      <c r="O101" s="1">
        <f ca="1">O41+NORMINV(RAND(),0,'Total-Smoothed'!$AG$2)</f>
        <v>0.29674274404408219</v>
      </c>
      <c r="P101" s="1">
        <f ca="1">P41+NORMINV(RAND(),0,'Total-Smoothed'!$AG$2)</f>
        <v>0.1636939788049685</v>
      </c>
      <c r="Q101" s="1">
        <f ca="1">Q41+NORMINV(RAND(),0,'Total-Smoothed'!$AG$2)</f>
        <v>0.11569146331028664</v>
      </c>
      <c r="R101" s="1">
        <f ca="1">R41+NORMINV(RAND(),0,'Total-Smoothed'!$AG$2)</f>
        <v>0.18383411605163597</v>
      </c>
      <c r="S101" s="1">
        <f ca="1">S41+NORMINV(RAND(),0,'Total-Smoothed'!$AG$2)</f>
        <v>-4.2928419111955607E-2</v>
      </c>
      <c r="T101" s="1">
        <f ca="1">T41+NORMINV(RAND(),0,'Total-Smoothed'!$AG$2)</f>
        <v>0.30866920713129448</v>
      </c>
      <c r="U101" s="1">
        <f ca="1">U41+NORMINV(RAND(),0,'Total-Smoothed'!$AG$2)</f>
        <v>0.11521570630906702</v>
      </c>
      <c r="V101" s="1">
        <f ca="1">V41+NORMINV(RAND(),0,'Total-Smoothed'!$AG$2)</f>
        <v>-8.6704717275761983E-2</v>
      </c>
      <c r="W101" s="1">
        <f ca="1">W41+NORMINV(RAND(),0,'Total-Smoothed'!$AG$2)</f>
        <v>0.10343116604739977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0.1449648485599204</v>
      </c>
      <c r="E102" s="1">
        <f ca="1">E42+NORMINV(RAND(),0,'Total-Smoothed'!$AG$2)</f>
        <v>4.6797154570194163E-3</v>
      </c>
      <c r="F102" s="1">
        <f ca="1">F42+NORMINV(RAND(),0,'Total-Smoothed'!$AG$2)</f>
        <v>0.13307625594271061</v>
      </c>
      <c r="G102" s="1">
        <f ca="1">G42+NORMINV(RAND(),0,'Total-Smoothed'!$AG$2)</f>
        <v>-1.5974384756150553E-2</v>
      </c>
      <c r="H102" s="1">
        <f ca="1">H42+NORMINV(RAND(),0,'Total-Smoothed'!$AG$2)</f>
        <v>0.12774974232430891</v>
      </c>
      <c r="I102" s="1">
        <f ca="1">I42+NORMINV(RAND(),0,'Total-Smoothed'!$AG$2)</f>
        <v>-5.3215980802075874E-2</v>
      </c>
      <c r="J102" s="1">
        <f ca="1">J42+NORMINV(RAND(),0,'Total-Smoothed'!$AG$2)</f>
        <v>-1.0088834977901806E-2</v>
      </c>
      <c r="K102" s="1">
        <f ca="1">K42+NORMINV(RAND(),0,'Total-Smoothed'!$AG$2)</f>
        <v>4.3869582867979082E-2</v>
      </c>
      <c r="L102" s="1">
        <f ca="1">L42+NORMINV(RAND(),0,'Total-Smoothed'!$AG$2)</f>
        <v>0.9906859936271567</v>
      </c>
      <c r="M102" s="1">
        <f ca="1">M42+NORMINV(RAND(),0,'Total-Smoothed'!$AG$2)</f>
        <v>0.13960278836153792</v>
      </c>
      <c r="N102" s="1">
        <f ca="1">N42+NORMINV(RAND(),0,'Total-Smoothed'!$AG$2)</f>
        <v>4.3735352052935349E-2</v>
      </c>
      <c r="O102" s="1">
        <f ca="1">O42+NORMINV(RAND(),0,'Total-Smoothed'!$AG$2)</f>
        <v>0.90245338899325422</v>
      </c>
      <c r="P102" s="1">
        <f ca="1">P42+NORMINV(RAND(),0,'Total-Smoothed'!$AG$2)</f>
        <v>0.11187206951648744</v>
      </c>
      <c r="Q102" s="1">
        <f ca="1">Q42+NORMINV(RAND(),0,'Total-Smoothed'!$AG$2)</f>
        <v>1.0058183123494036</v>
      </c>
      <c r="R102" s="1">
        <f ca="1">R42+NORMINV(RAND(),0,'Total-Smoothed'!$AG$2)</f>
        <v>1.0357304241602264E-2</v>
      </c>
      <c r="S102" s="1">
        <f ca="1">S42+NORMINV(RAND(),0,'Total-Smoothed'!$AG$2)</f>
        <v>-0.12215021280855394</v>
      </c>
      <c r="T102" s="1">
        <f ca="1">T42+NORMINV(RAND(),0,'Total-Smoothed'!$AG$2)</f>
        <v>0.88633095006939866</v>
      </c>
      <c r="U102" s="1">
        <f ca="1">U42+NORMINV(RAND(),0,'Total-Smoothed'!$AG$2)</f>
        <v>9.1040701822851913E-2</v>
      </c>
      <c r="V102" s="1">
        <f ca="1">V42+NORMINV(RAND(),0,'Total-Smoothed'!$AG$2)</f>
        <v>0.36175309972228237</v>
      </c>
      <c r="W102" s="1">
        <f ca="1">W42+NORMINV(RAND(),0,'Total-Smoothed'!$AG$2)</f>
        <v>0.15677343944700106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-7.5907448740215919E-2</v>
      </c>
      <c r="E103" s="1">
        <f ca="1">E43+NORMINV(RAND(),0,'Total-Smoothed'!$AG$2)</f>
        <v>8.2338811811591972E-2</v>
      </c>
      <c r="F103" s="1">
        <f ca="1">F43+NORMINV(RAND(),0,'Total-Smoothed'!$AG$2)</f>
        <v>1.8710941560948907E-2</v>
      </c>
      <c r="G103" s="1">
        <f ca="1">G43+NORMINV(RAND(),0,'Total-Smoothed'!$AG$2)</f>
        <v>4.3043877059861776E-2</v>
      </c>
      <c r="H103" s="1">
        <f ca="1">H43+NORMINV(RAND(),0,'Total-Smoothed'!$AG$2)</f>
        <v>0.21701049283906745</v>
      </c>
      <c r="I103" s="1">
        <f ca="1">I43+NORMINV(RAND(),0,'Total-Smoothed'!$AG$2)</f>
        <v>8.7518969593646398E-2</v>
      </c>
      <c r="J103" s="1">
        <f ca="1">J43+NORMINV(RAND(),0,'Total-Smoothed'!$AG$2)</f>
        <v>-3.9127703280549278E-2</v>
      </c>
      <c r="K103" s="1">
        <f ca="1">K43+NORMINV(RAND(),0,'Total-Smoothed'!$AG$2)</f>
        <v>-0.19861425475336122</v>
      </c>
      <c r="L103" s="1">
        <f ca="1">L43+NORMINV(RAND(),0,'Total-Smoothed'!$AG$2)</f>
        <v>0.7971843950276607</v>
      </c>
      <c r="M103" s="1">
        <f ca="1">M43+NORMINV(RAND(),0,'Total-Smoothed'!$AG$2)</f>
        <v>-9.0632954755710989E-3</v>
      </c>
      <c r="N103" s="1">
        <f ca="1">N43+NORMINV(RAND(),0,'Total-Smoothed'!$AG$2)</f>
        <v>4.8455996370273813E-2</v>
      </c>
      <c r="O103" s="1">
        <f ca="1">O43+NORMINV(RAND(),0,'Total-Smoothed'!$AG$2)</f>
        <v>0.67519156996136165</v>
      </c>
      <c r="P103" s="1">
        <f ca="1">P43+NORMINV(RAND(),0,'Total-Smoothed'!$AG$2)</f>
        <v>0.12706529388453072</v>
      </c>
      <c r="Q103" s="1">
        <f ca="1">Q43+NORMINV(RAND(),0,'Total-Smoothed'!$AG$2)</f>
        <v>9.3472220556941182E-2</v>
      </c>
      <c r="R103" s="1">
        <f ca="1">R43+NORMINV(RAND(),0,'Total-Smoothed'!$AG$2)</f>
        <v>0.22316062811263696</v>
      </c>
      <c r="S103" s="1">
        <f ca="1">S43+NORMINV(RAND(),0,'Total-Smoothed'!$AG$2)</f>
        <v>0.18321473158893109</v>
      </c>
      <c r="T103" s="1">
        <f ca="1">T43+NORMINV(RAND(),0,'Total-Smoothed'!$AG$2)</f>
        <v>0.12123467103100333</v>
      </c>
      <c r="U103" s="1">
        <f ca="1">U43+NORMINV(RAND(),0,'Total-Smoothed'!$AG$2)</f>
        <v>0.26621021195758154</v>
      </c>
      <c r="V103" s="1">
        <f ca="1">V43+NORMINV(RAND(),0,'Total-Smoothed'!$AG$2)</f>
        <v>0.64355108734138511</v>
      </c>
      <c r="W103" s="1">
        <f ca="1">W43+NORMINV(RAND(),0,'Total-Smoothed'!$AG$2)</f>
        <v>3.9481349426627114E-2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-7.0288566187855783E-2</v>
      </c>
      <c r="E104" s="1">
        <f ca="1">E44+NORMINV(RAND(),0,'Total-Smoothed'!$AG$2)</f>
        <v>-6.3122571015076873E-2</v>
      </c>
      <c r="F104" s="1">
        <f ca="1">F44+NORMINV(RAND(),0,'Total-Smoothed'!$AG$2)</f>
        <v>0.17050097343748735</v>
      </c>
      <c r="G104" s="1">
        <f ca="1">G44+NORMINV(RAND(),0,'Total-Smoothed'!$AG$2)</f>
        <v>0.1097859375276479</v>
      </c>
      <c r="H104" s="1">
        <f ca="1">H44+NORMINV(RAND(),0,'Total-Smoothed'!$AG$2)</f>
        <v>0.12880565302328736</v>
      </c>
      <c r="I104" s="1">
        <f ca="1">I44+NORMINV(RAND(),0,'Total-Smoothed'!$AG$2)</f>
        <v>-2.1739627257399717E-2</v>
      </c>
      <c r="J104" s="1">
        <f ca="1">J44+NORMINV(RAND(),0,'Total-Smoothed'!$AG$2)</f>
        <v>-9.7449964983216869E-2</v>
      </c>
      <c r="K104" s="1">
        <f ca="1">K44+NORMINV(RAND(),0,'Total-Smoothed'!$AG$2)</f>
        <v>-7.3455825620490411E-2</v>
      </c>
      <c r="L104" s="1">
        <f ca="1">L44+NORMINV(RAND(),0,'Total-Smoothed'!$AG$2)</f>
        <v>0.93619858027090441</v>
      </c>
      <c r="M104" s="1">
        <f ca="1">M44+NORMINV(RAND(),0,'Total-Smoothed'!$AG$2)</f>
        <v>-7.4459929685540827E-2</v>
      </c>
      <c r="N104" s="1">
        <f ca="1">N44+NORMINV(RAND(),0,'Total-Smoothed'!$AG$2)</f>
        <v>-7.4175699017724986E-2</v>
      </c>
      <c r="O104" s="1">
        <f ca="1">O44+NORMINV(RAND(),0,'Total-Smoothed'!$AG$2)</f>
        <v>0.56302476838015314</v>
      </c>
      <c r="P104" s="1">
        <f ca="1">P44+NORMINV(RAND(),0,'Total-Smoothed'!$AG$2)</f>
        <v>0.12358090036023869</v>
      </c>
      <c r="Q104" s="1">
        <f ca="1">Q44+NORMINV(RAND(),0,'Total-Smoothed'!$AG$2)</f>
        <v>1.3551893954533357E-2</v>
      </c>
      <c r="R104" s="1">
        <f ca="1">R44+NORMINV(RAND(),0,'Total-Smoothed'!$AG$2)</f>
        <v>0.73365140681901364</v>
      </c>
      <c r="S104" s="1">
        <f ca="1">S44+NORMINV(RAND(),0,'Total-Smoothed'!$AG$2)</f>
        <v>9.5541706007605684E-2</v>
      </c>
      <c r="T104" s="1">
        <f ca="1">T44+NORMINV(RAND(),0,'Total-Smoothed'!$AG$2)</f>
        <v>-5.5116597417319745E-2</v>
      </c>
      <c r="U104" s="1">
        <f ca="1">U44+NORMINV(RAND(),0,'Total-Smoothed'!$AG$2)</f>
        <v>0.88469205242602711</v>
      </c>
      <c r="V104" s="1">
        <f ca="1">V44+NORMINV(RAND(),0,'Total-Smoothed'!$AG$2)</f>
        <v>0.23303407669466941</v>
      </c>
      <c r="W104" s="1">
        <f ca="1">W44+NORMINV(RAND(),0,'Total-Smoothed'!$AG$2)</f>
        <v>5.8231665784137188E-2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0.1561640213331954</v>
      </c>
      <c r="E105" s="1">
        <f ca="1">E45+NORMINV(RAND(),0,'Total-Smoothed'!$AG$2)</f>
        <v>9.8649191690286533E-2</v>
      </c>
      <c r="F105" s="1">
        <f ca="1">F45+NORMINV(RAND(),0,'Total-Smoothed'!$AG$2)</f>
        <v>7.8948695723790076E-3</v>
      </c>
      <c r="G105" s="1">
        <f ca="1">G45+NORMINV(RAND(),0,'Total-Smoothed'!$AG$2)</f>
        <v>1.4379583172746327E-2</v>
      </c>
      <c r="H105" s="1">
        <f ca="1">H45+NORMINV(RAND(),0,'Total-Smoothed'!$AG$2)</f>
        <v>9.4841215775489221E-2</v>
      </c>
      <c r="I105" s="1">
        <f ca="1">I45+NORMINV(RAND(),0,'Total-Smoothed'!$AG$2)</f>
        <v>6.9490829534246554E-2</v>
      </c>
      <c r="J105" s="1">
        <f ca="1">J45+NORMINV(RAND(),0,'Total-Smoothed'!$AG$2)</f>
        <v>0.17405169610551499</v>
      </c>
      <c r="K105" s="1">
        <f ca="1">K45+NORMINV(RAND(),0,'Total-Smoothed'!$AG$2)</f>
        <v>0.1287271695222828</v>
      </c>
      <c r="L105" s="1">
        <f ca="1">L45+NORMINV(RAND(),0,'Total-Smoothed'!$AG$2)</f>
        <v>0.84448618256681618</v>
      </c>
      <c r="M105" s="1">
        <f ca="1">M45+NORMINV(RAND(),0,'Total-Smoothed'!$AG$2)</f>
        <v>9.9743520919017753E-2</v>
      </c>
      <c r="N105" s="1">
        <f ca="1">N45+NORMINV(RAND(),0,'Total-Smoothed'!$AG$2)</f>
        <v>-0.10801344954135127</v>
      </c>
      <c r="O105" s="1">
        <f ca="1">O45+NORMINV(RAND(),0,'Total-Smoothed'!$AG$2)</f>
        <v>0.91415359953287822</v>
      </c>
      <c r="P105" s="1">
        <f ca="1">P45+NORMINV(RAND(),0,'Total-Smoothed'!$AG$2)</f>
        <v>0.86110241781497676</v>
      </c>
      <c r="Q105" s="1">
        <f ca="1">Q45+NORMINV(RAND(),0,'Total-Smoothed'!$AG$2)</f>
        <v>0.68574871516630376</v>
      </c>
      <c r="R105" s="1">
        <f ca="1">R45+NORMINV(RAND(),0,'Total-Smoothed'!$AG$2)</f>
        <v>0.14027713008533199</v>
      </c>
      <c r="S105" s="1">
        <f ca="1">S45+NORMINV(RAND(),0,'Total-Smoothed'!$AG$2)</f>
        <v>9.0059841885466244E-3</v>
      </c>
      <c r="T105" s="1">
        <f ca="1">T45+NORMINV(RAND(),0,'Total-Smoothed'!$AG$2)</f>
        <v>0.63825920469202169</v>
      </c>
      <c r="U105" s="1">
        <f ca="1">U45+NORMINV(RAND(),0,'Total-Smoothed'!$AG$2)</f>
        <v>7.3686960185563657E-3</v>
      </c>
      <c r="V105" s="1">
        <f ca="1">V45+NORMINV(RAND(),0,'Total-Smoothed'!$AG$2)</f>
        <v>7.7566606872157967E-2</v>
      </c>
      <c r="W105" s="1">
        <f ca="1">W45+NORMINV(RAND(),0,'Total-Smoothed'!$AG$2)</f>
        <v>0.11461127327549483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-4.7340385492806107E-2</v>
      </c>
      <c r="E106" s="1">
        <f ca="1">E46+NORMINV(RAND(),0,'Total-Smoothed'!$AG$2)</f>
        <v>8.377999525044694E-3</v>
      </c>
      <c r="F106" s="1">
        <f ca="1">F46+NORMINV(RAND(),0,'Total-Smoothed'!$AG$2)</f>
        <v>-2.6066284750957291E-2</v>
      </c>
      <c r="G106" s="1">
        <f ca="1">G46+NORMINV(RAND(),0,'Total-Smoothed'!$AG$2)</f>
        <v>-3.5669018332944204E-3</v>
      </c>
      <c r="H106" s="1">
        <f ca="1">H46+NORMINV(RAND(),0,'Total-Smoothed'!$AG$2)</f>
        <v>1.4167429514063795E-2</v>
      </c>
      <c r="I106" s="1">
        <f ca="1">I46+NORMINV(RAND(),0,'Total-Smoothed'!$AG$2)</f>
        <v>8.7077439151350577E-2</v>
      </c>
      <c r="J106" s="1">
        <f ca="1">J46+NORMINV(RAND(),0,'Total-Smoothed'!$AG$2)</f>
        <v>-7.1334198574825994E-2</v>
      </c>
      <c r="K106" s="1">
        <f ca="1">K46+NORMINV(RAND(),0,'Total-Smoothed'!$AG$2)</f>
        <v>3.0530575614962831E-2</v>
      </c>
      <c r="L106" s="1">
        <f ca="1">L46+NORMINV(RAND(),0,'Total-Smoothed'!$AG$2)</f>
        <v>1.1432353382700855</v>
      </c>
      <c r="M106" s="1">
        <f ca="1">M46+NORMINV(RAND(),0,'Total-Smoothed'!$AG$2)</f>
        <v>3.5146017446839095E-2</v>
      </c>
      <c r="N106" s="1">
        <f ca="1">N46+NORMINV(RAND(),0,'Total-Smoothed'!$AG$2)</f>
        <v>-5.6114746016174943E-2</v>
      </c>
      <c r="O106" s="1">
        <f ca="1">O46+NORMINV(RAND(),0,'Total-Smoothed'!$AG$2)</f>
        <v>1.0081300499404808</v>
      </c>
      <c r="P106" s="1">
        <f ca="1">P46+NORMINV(RAND(),0,'Total-Smoothed'!$AG$2)</f>
        <v>0.92743711876195389</v>
      </c>
      <c r="Q106" s="1">
        <f ca="1">Q46+NORMINV(RAND(),0,'Total-Smoothed'!$AG$2)</f>
        <v>-0.11939420484138952</v>
      </c>
      <c r="R106" s="1">
        <f ca="1">R46+NORMINV(RAND(),0,'Total-Smoothed'!$AG$2)</f>
        <v>1.0508905239404018</v>
      </c>
      <c r="S106" s="1">
        <f ca="1">S46+NORMINV(RAND(),0,'Total-Smoothed'!$AG$2)</f>
        <v>8.6350767209158491E-2</v>
      </c>
      <c r="T106" s="1">
        <f ca="1">T46+NORMINV(RAND(),0,'Total-Smoothed'!$AG$2)</f>
        <v>0.24322453630977886</v>
      </c>
      <c r="U106" s="1">
        <f ca="1">U46+NORMINV(RAND(),0,'Total-Smoothed'!$AG$2)</f>
        <v>0.64792371932263426</v>
      </c>
      <c r="V106" s="1">
        <f ca="1">V46+NORMINV(RAND(),0,'Total-Smoothed'!$AG$2)</f>
        <v>-2.3628057779872987E-2</v>
      </c>
      <c r="W106" s="1">
        <f ca="1">W46+NORMINV(RAND(),0,'Total-Smoothed'!$AG$2)</f>
        <v>1.7581971462761168E-2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0.10151833074838247</v>
      </c>
      <c r="E107" s="1">
        <f ca="1">E47+NORMINV(RAND(),0,'Total-Smoothed'!$AG$2)</f>
        <v>0.14396476046410123</v>
      </c>
      <c r="F107" s="1">
        <f ca="1">F47+NORMINV(RAND(),0,'Total-Smoothed'!$AG$2)</f>
        <v>-0.19571116961073443</v>
      </c>
      <c r="G107" s="1">
        <f ca="1">G47+NORMINV(RAND(),0,'Total-Smoothed'!$AG$2)</f>
        <v>0.10709968216324858</v>
      </c>
      <c r="H107" s="1">
        <f ca="1">H47+NORMINV(RAND(),0,'Total-Smoothed'!$AG$2)</f>
        <v>-0.18305567244423465</v>
      </c>
      <c r="I107" s="1">
        <f ca="1">I47+NORMINV(RAND(),0,'Total-Smoothed'!$AG$2)</f>
        <v>2.5079847592299108E-2</v>
      </c>
      <c r="J107" s="1">
        <f ca="1">J47+NORMINV(RAND(),0,'Total-Smoothed'!$AG$2)</f>
        <v>-9.7664182653087087E-2</v>
      </c>
      <c r="K107" s="1">
        <f ca="1">K47+NORMINV(RAND(),0,'Total-Smoothed'!$AG$2)</f>
        <v>1.9681077648505664E-2</v>
      </c>
      <c r="L107" s="1">
        <f ca="1">L47+NORMINV(RAND(),0,'Total-Smoothed'!$AG$2)</f>
        <v>1.0566433984418691</v>
      </c>
      <c r="M107" s="1">
        <f ca="1">M47+NORMINV(RAND(),0,'Total-Smoothed'!$AG$2)</f>
        <v>-2.0324366324382215E-2</v>
      </c>
      <c r="N107" s="1">
        <f ca="1">N47+NORMINV(RAND(),0,'Total-Smoothed'!$AG$2)</f>
        <v>3.3424006472304986E-2</v>
      </c>
      <c r="O107" s="1">
        <f ca="1">O47+NORMINV(RAND(),0,'Total-Smoothed'!$AG$2)</f>
        <v>0.24502501667566493</v>
      </c>
      <c r="P107" s="1">
        <f ca="1">P47+NORMINV(RAND(),0,'Total-Smoothed'!$AG$2)</f>
        <v>-0.14077631530953877</v>
      </c>
      <c r="Q107" s="1">
        <f ca="1">Q47+NORMINV(RAND(),0,'Total-Smoothed'!$AG$2)</f>
        <v>-0.13463391725276969</v>
      </c>
      <c r="R107" s="1">
        <f ca="1">R47+NORMINV(RAND(),0,'Total-Smoothed'!$AG$2)</f>
        <v>1.4881871913431502E-2</v>
      </c>
      <c r="S107" s="1">
        <f ca="1">S47+NORMINV(RAND(),0,'Total-Smoothed'!$AG$2)</f>
        <v>0.3706652462706348</v>
      </c>
      <c r="T107" s="1">
        <f ca="1">T47+NORMINV(RAND(),0,'Total-Smoothed'!$AG$2)</f>
        <v>0.37333278446466439</v>
      </c>
      <c r="U107" s="1">
        <f ca="1">U47+NORMINV(RAND(),0,'Total-Smoothed'!$AG$2)</f>
        <v>1.0544592416971317</v>
      </c>
      <c r="V107" s="1">
        <f ca="1">V47+NORMINV(RAND(),0,'Total-Smoothed'!$AG$2)</f>
        <v>0.65720986725171593</v>
      </c>
      <c r="W107" s="1">
        <f ca="1">W47+NORMINV(RAND(),0,'Total-Smoothed'!$AG$2)</f>
        <v>0.80704855671247888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6.47516447936968E-2</v>
      </c>
      <c r="E108" s="1">
        <f ca="1">E48+NORMINV(RAND(),0,'Total-Smoothed'!$AG$2)</f>
        <v>-0.11593263954807037</v>
      </c>
      <c r="F108" s="1">
        <f ca="1">F48+NORMINV(RAND(),0,'Total-Smoothed'!$AG$2)</f>
        <v>-0.11018272193613124</v>
      </c>
      <c r="G108" s="1">
        <f ca="1">G48+NORMINV(RAND(),0,'Total-Smoothed'!$AG$2)</f>
        <v>5.9546832582186709E-3</v>
      </c>
      <c r="H108" s="1">
        <f ca="1">H48+NORMINV(RAND(),0,'Total-Smoothed'!$AG$2)</f>
        <v>-5.798742662425202E-2</v>
      </c>
      <c r="I108" s="1">
        <f ca="1">I48+NORMINV(RAND(),0,'Total-Smoothed'!$AG$2)</f>
        <v>7.6497924577618906E-2</v>
      </c>
      <c r="J108" s="1">
        <f ca="1">J48+NORMINV(RAND(),0,'Total-Smoothed'!$AG$2)</f>
        <v>3.1719208970308568E-2</v>
      </c>
      <c r="K108" s="1">
        <f ca="1">K48+NORMINV(RAND(),0,'Total-Smoothed'!$AG$2)</f>
        <v>-0.165747023964571</v>
      </c>
      <c r="L108" s="1">
        <f ca="1">L48+NORMINV(RAND(),0,'Total-Smoothed'!$AG$2)</f>
        <v>0.67780599803684749</v>
      </c>
      <c r="M108" s="1">
        <f ca="1">M48+NORMINV(RAND(),0,'Total-Smoothed'!$AG$2)</f>
        <v>-0.10075734891551832</v>
      </c>
      <c r="N108" s="1">
        <f ca="1">N48+NORMINV(RAND(),0,'Total-Smoothed'!$AG$2)</f>
        <v>-0.14545328162196042</v>
      </c>
      <c r="O108" s="1">
        <f ca="1">O48+NORMINV(RAND(),0,'Total-Smoothed'!$AG$2)</f>
        <v>0.74679100689825595</v>
      </c>
      <c r="P108" s="1">
        <f ca="1">P48+NORMINV(RAND(),0,'Total-Smoothed'!$AG$2)</f>
        <v>8.272149274743068E-2</v>
      </c>
      <c r="Q108" s="1">
        <f ca="1">Q48+NORMINV(RAND(),0,'Total-Smoothed'!$AG$2)</f>
        <v>7.2142644691518029E-2</v>
      </c>
      <c r="R108" s="1">
        <f ca="1">R48+NORMINV(RAND(),0,'Total-Smoothed'!$AG$2)</f>
        <v>0.28074133362020315</v>
      </c>
      <c r="S108" s="1">
        <f ca="1">S48+NORMINV(RAND(),0,'Total-Smoothed'!$AG$2)</f>
        <v>1.7075075045964765E-2</v>
      </c>
      <c r="T108" s="1">
        <f ca="1">T48+NORMINV(RAND(),0,'Total-Smoothed'!$AG$2)</f>
        <v>0.83391197393955807</v>
      </c>
      <c r="U108" s="1">
        <f ca="1">U48+NORMINV(RAND(),0,'Total-Smoothed'!$AG$2)</f>
        <v>0.78390441379278442</v>
      </c>
      <c r="V108" s="1">
        <f ca="1">V48+NORMINV(RAND(),0,'Total-Smoothed'!$AG$2)</f>
        <v>5.8579376434443137E-2</v>
      </c>
      <c r="W108" s="1">
        <f ca="1">W48+NORMINV(RAND(),0,'Total-Smoothed'!$AG$2)</f>
        <v>-2.0445624739662141E-3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-9.3435619358124264E-2</v>
      </c>
      <c r="E111" s="1">
        <f ca="1">(E61+0.6*(F61+D61)+0.15*G1)/(1+2*0.6+0.15)</f>
        <v>-8.6886256002041487E-2</v>
      </c>
      <c r="F111" s="1">
        <f ca="1">(F61+0.6*(G61+E61)+0.15*(D61+H61))/(1+2*0.6+2*0.15)</f>
        <v>-9.6807686159774507E-3</v>
      </c>
      <c r="G111" s="1">
        <f t="shared" ref="G111:H126" ca="1" si="10">(G61+0.6*(H61+F61)+0.15*(E61+I61))/(1+2*0.6+2*0.15)</f>
        <v>4.3592842637988377E-2</v>
      </c>
      <c r="H111" s="1">
        <f ca="1">(H61+0.6*(I61+G61)+0.15*(F61+J61))/(1+2*0.6+2*0.15)</f>
        <v>5.0038042237936654E-2</v>
      </c>
      <c r="I111" s="1">
        <f t="shared" ref="I111:U126" ca="1" si="11">(I61+0.6*(J61+H61)+0.15*(G61+K61))/(1+2*0.6+2*0.15)</f>
        <v>5.8304161314667369E-2</v>
      </c>
      <c r="J111" s="1">
        <f t="shared" ca="1" si="11"/>
        <v>0.1066608111459931</v>
      </c>
      <c r="K111" s="1">
        <f t="shared" ca="1" si="11"/>
        <v>0.20715381358270918</v>
      </c>
      <c r="L111" s="1">
        <f t="shared" ca="1" si="11"/>
        <v>0.31515354764873826</v>
      </c>
      <c r="M111" s="1">
        <f t="shared" ca="1" si="11"/>
        <v>0.21515990815602049</v>
      </c>
      <c r="N111" s="1">
        <f t="shared" ca="1" si="11"/>
        <v>5.5681783723879018E-2</v>
      </c>
      <c r="O111" s="1">
        <f t="shared" ca="1" si="11"/>
        <v>-9.9493143604436011E-3</v>
      </c>
      <c r="P111" s="1">
        <f t="shared" ca="1" si="11"/>
        <v>1.565569607351678E-2</v>
      </c>
      <c r="Q111" s="1">
        <f t="shared" ca="1" si="11"/>
        <v>2.0874846988386202E-2</v>
      </c>
      <c r="R111" s="1">
        <f t="shared" ca="1" si="11"/>
        <v>-2.083639975260481E-2</v>
      </c>
      <c r="S111" s="1">
        <f t="shared" ca="1" si="11"/>
        <v>-1.2042335632972207E-2</v>
      </c>
      <c r="T111" s="1">
        <f t="shared" ca="1" si="11"/>
        <v>3.545297737381306E-2</v>
      </c>
      <c r="U111" s="1">
        <f t="shared" ca="1" si="11"/>
        <v>5.878671218986764E-2</v>
      </c>
      <c r="V111" s="1">
        <f ca="1">(V61+0.6*(W61+U61)+0.15*T1)/(1+2*0.6+0.15)</f>
        <v>6.9592331636680188E-2</v>
      </c>
      <c r="W111" s="1">
        <f ca="1">(W61+0.6*(V61)+0.15*U61)/(1+0.6+0.15)</f>
        <v>0.15368942727691867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1.8909826522050168E-2</v>
      </c>
      <c r="E112" s="1">
        <f t="shared" ref="E112:E158" ca="1" si="13">(E62+0.6*(F62+D62)+0.15*G2)/(1+2*0.6+0.15)</f>
        <v>-3.9169001504827335E-2</v>
      </c>
      <c r="F112" s="1">
        <f t="shared" ref="F112:U127" ca="1" si="14">(F62+0.6*(G62+E62)+0.15*(D62+H62))/(1+2*0.6+2*0.15)</f>
        <v>-7.0483509713423112E-2</v>
      </c>
      <c r="G112" s="1">
        <f t="shared" ca="1" si="10"/>
        <v>-3.3574708897723037E-2</v>
      </c>
      <c r="H112" s="1">
        <f t="shared" ca="1" si="10"/>
        <v>-3.6581562938426543E-4</v>
      </c>
      <c r="I112" s="1">
        <f t="shared" ca="1" si="11"/>
        <v>-9.4564137056597827E-3</v>
      </c>
      <c r="J112" s="1">
        <f t="shared" ca="1" si="11"/>
        <v>6.0668328631591786E-2</v>
      </c>
      <c r="K112" s="1">
        <f t="shared" ca="1" si="11"/>
        <v>0.22865668923829938</v>
      </c>
      <c r="L112" s="1">
        <f t="shared" ca="1" si="11"/>
        <v>0.33481095602777533</v>
      </c>
      <c r="M112" s="1">
        <f t="shared" ca="1" si="11"/>
        <v>0.14922792309128693</v>
      </c>
      <c r="N112" s="1">
        <f t="shared" ca="1" si="11"/>
        <v>3.0116562913106004E-2</v>
      </c>
      <c r="O112" s="1">
        <f t="shared" ca="1" si="11"/>
        <v>5.2669709002602913E-2</v>
      </c>
      <c r="P112" s="1">
        <f t="shared" ca="1" si="11"/>
        <v>9.3532038624135977E-2</v>
      </c>
      <c r="Q112" s="1">
        <f t="shared" ca="1" si="11"/>
        <v>8.5606983169837919E-2</v>
      </c>
      <c r="R112" s="1">
        <f t="shared" ca="1" si="11"/>
        <v>8.5130006249961115E-2</v>
      </c>
      <c r="S112" s="1">
        <f t="shared" ca="1" si="11"/>
        <v>0.12370192322926235</v>
      </c>
      <c r="T112" s="1">
        <f t="shared" ca="1" si="11"/>
        <v>0.1371377415410556</v>
      </c>
      <c r="U112" s="1">
        <f t="shared" ca="1" si="11"/>
        <v>7.2783523431596123E-2</v>
      </c>
      <c r="V112" s="1">
        <f t="shared" ref="V112:V158" ca="1" si="15">(V62+0.6*(W62+U62)+0.15*T2)/(1+2*0.6+0.15)</f>
        <v>4.668538091641232E-2</v>
      </c>
      <c r="W112" s="1">
        <f t="shared" ref="W112:W157" ca="1" si="16">(W62+0.6*(V62)+0.15*U62)/(1+0.6+0.15)</f>
        <v>0.10884172812759976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-3.9129915819441981E-2</v>
      </c>
      <c r="E113" s="1">
        <f t="shared" ca="1" si="13"/>
        <v>2.5978210186754454E-2</v>
      </c>
      <c r="F113" s="1">
        <f t="shared" ca="1" si="14"/>
        <v>9.2995182173157692E-2</v>
      </c>
      <c r="G113" s="1">
        <f t="shared" ca="1" si="10"/>
        <v>0.1179633153331366</v>
      </c>
      <c r="H113" s="1">
        <f t="shared" ca="1" si="10"/>
        <v>0.12577016862366863</v>
      </c>
      <c r="I113" s="1">
        <f t="shared" ca="1" si="11"/>
        <v>0.12305317120659973</v>
      </c>
      <c r="J113" s="1">
        <f t="shared" ca="1" si="11"/>
        <v>0.19477342315148372</v>
      </c>
      <c r="K113" s="1">
        <f t="shared" ca="1" si="11"/>
        <v>0.34152073742008426</v>
      </c>
      <c r="L113" s="1">
        <f t="shared" ca="1" si="11"/>
        <v>0.43289475630375696</v>
      </c>
      <c r="M113" s="1">
        <f t="shared" ca="1" si="11"/>
        <v>0.25887256668158709</v>
      </c>
      <c r="N113" s="1">
        <f t="shared" ca="1" si="11"/>
        <v>7.6352099928041622E-2</v>
      </c>
      <c r="O113" s="1">
        <f t="shared" ca="1" si="11"/>
        <v>8.2998212959218328E-3</v>
      </c>
      <c r="P113" s="1">
        <f t="shared" ca="1" si="11"/>
        <v>7.1055260840695742E-3</v>
      </c>
      <c r="Q113" s="1">
        <f t="shared" ca="1" si="11"/>
        <v>3.4120509271637428E-2</v>
      </c>
      <c r="R113" s="1">
        <f t="shared" ca="1" si="11"/>
        <v>6.0176847732448066E-2</v>
      </c>
      <c r="S113" s="1">
        <f t="shared" ca="1" si="11"/>
        <v>0.10021053440019748</v>
      </c>
      <c r="T113" s="1">
        <f t="shared" ca="1" si="11"/>
        <v>0.1406785542791418</v>
      </c>
      <c r="U113" s="1">
        <f t="shared" ca="1" si="11"/>
        <v>0.14003214293003188</v>
      </c>
      <c r="V113" s="1">
        <f t="shared" ca="1" si="15"/>
        <v>5.0787434139928214E-2</v>
      </c>
      <c r="W113" s="1">
        <f t="shared" ca="1" si="16"/>
        <v>-2.1268463312847895E-2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3.2903534467336751E-2</v>
      </c>
      <c r="E114" s="1">
        <f t="shared" ca="1" si="13"/>
        <v>2.9030722928163603E-2</v>
      </c>
      <c r="F114" s="1">
        <f t="shared" ca="1" si="14"/>
        <v>3.0784022981089693E-2</v>
      </c>
      <c r="G114" s="1">
        <f t="shared" ca="1" si="10"/>
        <v>1.5741976922943172E-3</v>
      </c>
      <c r="H114" s="1">
        <f t="shared" ca="1" si="10"/>
        <v>-6.3570352944218395E-2</v>
      </c>
      <c r="I114" s="1">
        <f t="shared" ca="1" si="11"/>
        <v>-0.10376002873105816</v>
      </c>
      <c r="J114" s="1">
        <f t="shared" ca="1" si="11"/>
        <v>-3.2437694960433097E-2</v>
      </c>
      <c r="K114" s="1">
        <f t="shared" ca="1" si="11"/>
        <v>0.18097309939970291</v>
      </c>
      <c r="L114" s="1">
        <f t="shared" ca="1" si="11"/>
        <v>0.35326802862686552</v>
      </c>
      <c r="M114" s="1">
        <f t="shared" ca="1" si="11"/>
        <v>0.16035032335618066</v>
      </c>
      <c r="N114" s="1">
        <f t="shared" ca="1" si="11"/>
        <v>-5.3094827829998879E-2</v>
      </c>
      <c r="O114" s="1">
        <f t="shared" ca="1" si="11"/>
        <v>-7.6921831989664555E-2</v>
      </c>
      <c r="P114" s="1">
        <f t="shared" ca="1" si="11"/>
        <v>1.9389091161548917E-2</v>
      </c>
      <c r="Q114" s="1">
        <f t="shared" ca="1" si="11"/>
        <v>2.9312415719961449E-2</v>
      </c>
      <c r="R114" s="1">
        <f t="shared" ca="1" si="11"/>
        <v>2.3662749248264864E-2</v>
      </c>
      <c r="S114" s="1">
        <f t="shared" ca="1" si="11"/>
        <v>5.2921154513765355E-2</v>
      </c>
      <c r="T114" s="1">
        <f t="shared" ca="1" si="11"/>
        <v>9.582209357815015E-2</v>
      </c>
      <c r="U114" s="1">
        <f t="shared" ca="1" si="11"/>
        <v>9.4083505214846139E-2</v>
      </c>
      <c r="V114" s="1">
        <f t="shared" ca="1" si="15"/>
        <v>2.0740986570860636E-2</v>
      </c>
      <c r="W114" s="1">
        <f t="shared" ca="1" si="16"/>
        <v>2.4008199418920646E-2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6.4125835269804546E-2</v>
      </c>
      <c r="E115" s="1">
        <f t="shared" ca="1" si="13"/>
        <v>3.1843339632763923E-2</v>
      </c>
      <c r="F115" s="1">
        <f t="shared" ca="1" si="14"/>
        <v>-1.2385002282978396E-3</v>
      </c>
      <c r="G115" s="1">
        <f t="shared" ca="1" si="10"/>
        <v>4.6221713852708922E-2</v>
      </c>
      <c r="H115" s="1">
        <f t="shared" ca="1" si="10"/>
        <v>0.13920871964356085</v>
      </c>
      <c r="I115" s="1">
        <f t="shared" ca="1" si="11"/>
        <v>0.13805903933548694</v>
      </c>
      <c r="J115" s="1">
        <f t="shared" ca="1" si="11"/>
        <v>0.12541099486399299</v>
      </c>
      <c r="K115" s="1">
        <f t="shared" ca="1" si="11"/>
        <v>0.28131189488142921</v>
      </c>
      <c r="L115" s="1">
        <f t="shared" ca="1" si="11"/>
        <v>0.43256928494919367</v>
      </c>
      <c r="M115" s="1">
        <f t="shared" ca="1" si="11"/>
        <v>0.27016672066397857</v>
      </c>
      <c r="N115" s="1">
        <f t="shared" ca="1" si="11"/>
        <v>8.0198723719857548E-2</v>
      </c>
      <c r="O115" s="1">
        <f t="shared" ca="1" si="11"/>
        <v>-9.1750392635882912E-3</v>
      </c>
      <c r="P115" s="1">
        <f t="shared" ca="1" si="11"/>
        <v>-4.846011752016896E-2</v>
      </c>
      <c r="Q115" s="1">
        <f t="shared" ca="1" si="11"/>
        <v>-5.2052412861334975E-2</v>
      </c>
      <c r="R115" s="1">
        <f t="shared" ca="1" si="11"/>
        <v>2.5398310970337113E-2</v>
      </c>
      <c r="S115" s="1">
        <f t="shared" ca="1" si="11"/>
        <v>0.1164199070824971</v>
      </c>
      <c r="T115" s="1">
        <f t="shared" ca="1" si="11"/>
        <v>0.13809584718573237</v>
      </c>
      <c r="U115" s="1">
        <f t="shared" ca="1" si="11"/>
        <v>0.13014738511369428</v>
      </c>
      <c r="V115" s="1">
        <f t="shared" ca="1" si="15"/>
        <v>8.8656822761495196E-2</v>
      </c>
      <c r="W115" s="1">
        <f t="shared" ca="1" si="16"/>
        <v>3.9022256955730458E-2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9.6660935768428907E-2</v>
      </c>
      <c r="E116" s="1">
        <f t="shared" ca="1" si="13"/>
        <v>8.1031876911296943E-2</v>
      </c>
      <c r="F116" s="1">
        <f t="shared" ca="1" si="14"/>
        <v>6.2956386968333708E-2</v>
      </c>
      <c r="G116" s="1">
        <f t="shared" ca="1" si="10"/>
        <v>4.4074655586399475E-2</v>
      </c>
      <c r="H116" s="1">
        <f t="shared" ca="1" si="10"/>
        <v>2.4756734708459495E-2</v>
      </c>
      <c r="I116" s="1">
        <f t="shared" ca="1" si="11"/>
        <v>4.9176547940494378E-2</v>
      </c>
      <c r="J116" s="1">
        <f t="shared" ca="1" si="11"/>
        <v>0.15849467710803058</v>
      </c>
      <c r="K116" s="1">
        <f t="shared" ca="1" si="11"/>
        <v>0.33992977657366802</v>
      </c>
      <c r="L116" s="1">
        <f t="shared" ca="1" si="11"/>
        <v>0.46108860717787231</v>
      </c>
      <c r="M116" s="1">
        <f t="shared" ca="1" si="11"/>
        <v>0.3137050089129087</v>
      </c>
      <c r="N116" s="1">
        <f t="shared" ca="1" si="11"/>
        <v>0.11445910545552995</v>
      </c>
      <c r="O116" s="1">
        <f t="shared" ca="1" si="11"/>
        <v>1.7244350096796306E-2</v>
      </c>
      <c r="P116" s="1">
        <f t="shared" ca="1" si="11"/>
        <v>2.6615814473404314E-2</v>
      </c>
      <c r="Q116" s="1">
        <f t="shared" ca="1" si="11"/>
        <v>6.9062167016723935E-2</v>
      </c>
      <c r="R116" s="1">
        <f t="shared" ca="1" si="11"/>
        <v>0.10097322595056475</v>
      </c>
      <c r="S116" s="1">
        <f t="shared" ca="1" si="11"/>
        <v>8.480940894137852E-2</v>
      </c>
      <c r="T116" s="1">
        <f t="shared" ca="1" si="11"/>
        <v>3.4819943727874891E-2</v>
      </c>
      <c r="U116" s="1">
        <f t="shared" ca="1" si="11"/>
        <v>6.4006678200294556E-2</v>
      </c>
      <c r="V116" s="1">
        <f t="shared" ca="1" si="15"/>
        <v>0.13586539523499899</v>
      </c>
      <c r="W116" s="1">
        <f t="shared" ca="1" si="16"/>
        <v>0.17714692456899719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2.6309451073761401E-2</v>
      </c>
      <c r="E117" s="1">
        <f t="shared" ca="1" si="13"/>
        <v>1.8483200464912652E-2</v>
      </c>
      <c r="F117" s="1">
        <f t="shared" ca="1" si="14"/>
        <v>-5.611318539474457E-3</v>
      </c>
      <c r="G117" s="1">
        <f t="shared" ca="1" si="10"/>
        <v>1.3520781239431756E-2</v>
      </c>
      <c r="H117" s="1">
        <f t="shared" ca="1" si="10"/>
        <v>2.2344658225999715E-2</v>
      </c>
      <c r="I117" s="1">
        <f t="shared" ca="1" si="11"/>
        <v>1.2703833048706287E-2</v>
      </c>
      <c r="J117" s="1">
        <f t="shared" ca="1" si="11"/>
        <v>8.3318953733756751E-2</v>
      </c>
      <c r="K117" s="1">
        <f t="shared" ca="1" si="11"/>
        <v>0.25572274575799092</v>
      </c>
      <c r="L117" s="1">
        <f t="shared" ca="1" si="11"/>
        <v>0.3815849135185555</v>
      </c>
      <c r="M117" s="1">
        <f t="shared" ca="1" si="11"/>
        <v>0.21147663043216394</v>
      </c>
      <c r="N117" s="1">
        <f t="shared" ca="1" si="11"/>
        <v>1.5951562622533812E-2</v>
      </c>
      <c r="O117" s="1">
        <f t="shared" ca="1" si="11"/>
        <v>-5.0173909327108759E-2</v>
      </c>
      <c r="P117" s="1">
        <f t="shared" ca="1" si="11"/>
        <v>-7.7828491550873305E-2</v>
      </c>
      <c r="Q117" s="1">
        <f t="shared" ca="1" si="11"/>
        <v>-6.9062409965049837E-2</v>
      </c>
      <c r="R117" s="1">
        <f t="shared" ca="1" si="11"/>
        <v>-2.7639672670415637E-2</v>
      </c>
      <c r="S117" s="1">
        <f t="shared" ca="1" si="11"/>
        <v>9.2779619134550299E-3</v>
      </c>
      <c r="T117" s="1">
        <f t="shared" ca="1" si="11"/>
        <v>5.3720905451033876E-2</v>
      </c>
      <c r="U117" s="1">
        <f t="shared" ca="1" si="11"/>
        <v>7.0930406751430183E-2</v>
      </c>
      <c r="V117" s="1">
        <f t="shared" ca="1" si="15"/>
        <v>6.6520768562557744E-2</v>
      </c>
      <c r="W117" s="1">
        <f t="shared" ca="1" si="16"/>
        <v>7.7921098952990223E-2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7.5143201214884553E-3</v>
      </c>
      <c r="E118" s="1">
        <f t="shared" ca="1" si="13"/>
        <v>7.0718637392320538E-2</v>
      </c>
      <c r="F118" s="1">
        <f t="shared" ca="1" si="14"/>
        <v>0.10309499068400266</v>
      </c>
      <c r="G118" s="1">
        <f t="shared" ca="1" si="10"/>
        <v>0.12273039340488974</v>
      </c>
      <c r="H118" s="1">
        <f t="shared" ca="1" si="10"/>
        <v>0.11380459936785228</v>
      </c>
      <c r="I118" s="1">
        <f t="shared" ca="1" si="11"/>
        <v>6.5582385941894555E-2</v>
      </c>
      <c r="J118" s="1">
        <f t="shared" ca="1" si="11"/>
        <v>5.1881310426460894E-2</v>
      </c>
      <c r="K118" s="1">
        <f t="shared" ca="1" si="11"/>
        <v>0.20634551612207494</v>
      </c>
      <c r="L118" s="1">
        <f t="shared" ca="1" si="11"/>
        <v>0.39627589530939777</v>
      </c>
      <c r="M118" s="1">
        <f t="shared" ca="1" si="11"/>
        <v>0.27138354132496539</v>
      </c>
      <c r="N118" s="1">
        <f t="shared" ca="1" si="11"/>
        <v>8.8570579533439081E-2</v>
      </c>
      <c r="O118" s="1">
        <f t="shared" ca="1" si="11"/>
        <v>2.7617295733785723E-2</v>
      </c>
      <c r="P118" s="1">
        <f t="shared" ca="1" si="11"/>
        <v>7.2412651119260346E-2</v>
      </c>
      <c r="Q118" s="1">
        <f t="shared" ca="1" si="11"/>
        <v>0.1081779668209762</v>
      </c>
      <c r="R118" s="1">
        <f t="shared" ca="1" si="11"/>
        <v>8.4353797186809409E-2</v>
      </c>
      <c r="S118" s="1">
        <f t="shared" ca="1" si="11"/>
        <v>3.6747382197128406E-2</v>
      </c>
      <c r="T118" s="1">
        <f t="shared" ca="1" si="11"/>
        <v>-1.0685681657421038E-2</v>
      </c>
      <c r="U118" s="1">
        <f t="shared" ca="1" si="11"/>
        <v>-2.7856806061900942E-3</v>
      </c>
      <c r="V118" s="1">
        <f t="shared" ca="1" si="15"/>
        <v>4.5137208797622189E-2</v>
      </c>
      <c r="W118" s="1">
        <f t="shared" ca="1" si="16"/>
        <v>0.10420988219486364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-2.7955040600769593E-3</v>
      </c>
      <c r="E119" s="1">
        <f t="shared" ca="1" si="13"/>
        <v>-2.7989283831760116E-2</v>
      </c>
      <c r="F119" s="1">
        <f t="shared" ca="1" si="14"/>
        <v>-2.7934568932169036E-2</v>
      </c>
      <c r="G119" s="1">
        <f t="shared" ca="1" si="10"/>
        <v>7.4058481272848472E-3</v>
      </c>
      <c r="H119" s="1">
        <f t="shared" ca="1" si="10"/>
        <v>-1.7449051816057295E-2</v>
      </c>
      <c r="I119" s="1">
        <f t="shared" ca="1" si="11"/>
        <v>-5.9284928905045706E-2</v>
      </c>
      <c r="J119" s="1">
        <f t="shared" ca="1" si="11"/>
        <v>-2.8922692709888119E-3</v>
      </c>
      <c r="K119" s="1">
        <f t="shared" ca="1" si="11"/>
        <v>0.21277301195734336</v>
      </c>
      <c r="L119" s="1">
        <f t="shared" ca="1" si="11"/>
        <v>0.36766230437847869</v>
      </c>
      <c r="M119" s="1">
        <f t="shared" ca="1" si="11"/>
        <v>0.19758986382982638</v>
      </c>
      <c r="N119" s="1">
        <f t="shared" ca="1" si="11"/>
        <v>4.3692405975012297E-2</v>
      </c>
      <c r="O119" s="1">
        <f t="shared" ca="1" si="11"/>
        <v>5.2557605569741109E-3</v>
      </c>
      <c r="P119" s="1">
        <f t="shared" ca="1" si="11"/>
        <v>2.4967547044818742E-2</v>
      </c>
      <c r="Q119" s="1">
        <f t="shared" ca="1" si="11"/>
        <v>6.5332456721630267E-2</v>
      </c>
      <c r="R119" s="1">
        <f t="shared" ca="1" si="11"/>
        <v>0.10100588053552291</v>
      </c>
      <c r="S119" s="1">
        <f t="shared" ca="1" si="11"/>
        <v>0.13261356633634183</v>
      </c>
      <c r="T119" s="1">
        <f t="shared" ca="1" si="11"/>
        <v>0.21392060403117136</v>
      </c>
      <c r="U119" s="1">
        <f t="shared" ca="1" si="11"/>
        <v>0.26141615002901242</v>
      </c>
      <c r="V119" s="1">
        <f t="shared" ca="1" si="15"/>
        <v>0.19572802027899741</v>
      </c>
      <c r="W119" s="1">
        <f t="shared" ca="1" si="16"/>
        <v>0.18821408078223936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0.11057912749691397</v>
      </c>
      <c r="E120" s="1">
        <f t="shared" ca="1" si="13"/>
        <v>9.6447732054203608E-2</v>
      </c>
      <c r="F120" s="1">
        <f t="shared" ca="1" si="14"/>
        <v>3.7974556126758999E-2</v>
      </c>
      <c r="G120" s="1">
        <f t="shared" ca="1" si="10"/>
        <v>-2.7833676253193072E-2</v>
      </c>
      <c r="H120" s="1">
        <f t="shared" ca="1" si="10"/>
        <v>-4.9401168791824233E-2</v>
      </c>
      <c r="I120" s="1">
        <f t="shared" ca="1" si="11"/>
        <v>-2.2331403991024477E-2</v>
      </c>
      <c r="J120" s="1">
        <f t="shared" ca="1" si="11"/>
        <v>8.0038053000885623E-2</v>
      </c>
      <c r="K120" s="1">
        <f t="shared" ca="1" si="11"/>
        <v>0.27000449202135834</v>
      </c>
      <c r="L120" s="1">
        <f t="shared" ca="1" si="11"/>
        <v>0.40432292534139391</v>
      </c>
      <c r="M120" s="1">
        <f t="shared" ca="1" si="11"/>
        <v>0.24102792263388079</v>
      </c>
      <c r="N120" s="1">
        <f t="shared" ca="1" si="11"/>
        <v>8.4948590584089628E-2</v>
      </c>
      <c r="O120" s="1">
        <f t="shared" ca="1" si="11"/>
        <v>1.8100411115357668E-2</v>
      </c>
      <c r="P120" s="1">
        <f t="shared" ca="1" si="11"/>
        <v>1.8305161856443285E-2</v>
      </c>
      <c r="Q120" s="1">
        <f t="shared" ca="1" si="11"/>
        <v>4.122685573268435E-2</v>
      </c>
      <c r="R120" s="1">
        <f t="shared" ca="1" si="11"/>
        <v>3.5998081568607641E-2</v>
      </c>
      <c r="S120" s="1">
        <f t="shared" ca="1" si="11"/>
        <v>1.6626796587504145E-2</v>
      </c>
      <c r="T120" s="1">
        <f t="shared" ca="1" si="11"/>
        <v>2.2658542653985175E-2</v>
      </c>
      <c r="U120" s="1">
        <f t="shared" ca="1" si="11"/>
        <v>6.7295961744626626E-2</v>
      </c>
      <c r="V120" s="1">
        <f t="shared" ca="1" si="15"/>
        <v>0.10971698353877256</v>
      </c>
      <c r="W120" s="1">
        <f t="shared" ca="1" si="16"/>
        <v>0.15442026526699273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-0.11103449082177619</v>
      </c>
      <c r="E121" s="1">
        <f t="shared" ca="1" si="13"/>
        <v>-6.8742826018046641E-2</v>
      </c>
      <c r="F121" s="1">
        <f t="shared" ca="1" si="14"/>
        <v>2.6073471021123007E-3</v>
      </c>
      <c r="G121" s="1">
        <f t="shared" ca="1" si="10"/>
        <v>4.3139987933966853E-2</v>
      </c>
      <c r="H121" s="1">
        <f t="shared" ca="1" si="10"/>
        <v>2.409474011013555E-2</v>
      </c>
      <c r="I121" s="1">
        <f t="shared" ca="1" si="11"/>
        <v>-1.8518256889599034E-2</v>
      </c>
      <c r="J121" s="1">
        <f t="shared" ca="1" si="11"/>
        <v>3.4727606393135345E-2</v>
      </c>
      <c r="K121" s="1">
        <f t="shared" ca="1" si="11"/>
        <v>0.23072676346022294</v>
      </c>
      <c r="L121" s="1">
        <f t="shared" ca="1" si="11"/>
        <v>0.39064792386540886</v>
      </c>
      <c r="M121" s="1">
        <f t="shared" ca="1" si="11"/>
        <v>0.25215062944075128</v>
      </c>
      <c r="N121" s="1">
        <f t="shared" ca="1" si="11"/>
        <v>0.1016708954263327</v>
      </c>
      <c r="O121" s="1">
        <f t="shared" ca="1" si="11"/>
        <v>2.5755368664555623E-2</v>
      </c>
      <c r="P121" s="1">
        <f t="shared" ca="1" si="11"/>
        <v>-2.1361887954739655E-2</v>
      </c>
      <c r="Q121" s="1">
        <f t="shared" ca="1" si="11"/>
        <v>-5.4818067196941392E-2</v>
      </c>
      <c r="R121" s="1">
        <f t="shared" ca="1" si="11"/>
        <v>-6.6575826876540442E-2</v>
      </c>
      <c r="S121" s="1">
        <f t="shared" ca="1" si="11"/>
        <v>-7.2684423858986963E-2</v>
      </c>
      <c r="T121" s="1">
        <f t="shared" ca="1" si="11"/>
        <v>-2.8771691470289136E-2</v>
      </c>
      <c r="U121" s="1">
        <f t="shared" ca="1" si="11"/>
        <v>4.4103254199276944E-2</v>
      </c>
      <c r="V121" s="1">
        <f t="shared" ca="1" si="15"/>
        <v>7.7578964213292634E-2</v>
      </c>
      <c r="W121" s="1">
        <f t="shared" ca="1" si="16"/>
        <v>7.680558265490478E-2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-1.4783530121063411E-2</v>
      </c>
      <c r="E122" s="1">
        <f t="shared" ca="1" si="13"/>
        <v>-3.833274899424817E-3</v>
      </c>
      <c r="F122" s="1">
        <f t="shared" ca="1" si="14"/>
        <v>3.1534511877022796E-2</v>
      </c>
      <c r="G122" s="1">
        <f t="shared" ca="1" si="10"/>
        <v>5.9215118789401097E-2</v>
      </c>
      <c r="H122" s="1">
        <f t="shared" ca="1" si="10"/>
        <v>7.8004178503446528E-2</v>
      </c>
      <c r="I122" s="1">
        <f t="shared" ca="1" si="11"/>
        <v>8.0603557236517367E-2</v>
      </c>
      <c r="J122" s="1">
        <f t="shared" ca="1" si="11"/>
        <v>0.17193116269991487</v>
      </c>
      <c r="K122" s="1">
        <f t="shared" ca="1" si="11"/>
        <v>0.32546476605333807</v>
      </c>
      <c r="L122" s="1">
        <f t="shared" ca="1" si="11"/>
        <v>0.41489765949244106</v>
      </c>
      <c r="M122" s="1">
        <f t="shared" ca="1" si="11"/>
        <v>0.26669048542008456</v>
      </c>
      <c r="N122" s="1">
        <f t="shared" ca="1" si="11"/>
        <v>0.11871484345574687</v>
      </c>
      <c r="O122" s="1">
        <f t="shared" ca="1" si="11"/>
        <v>3.4978596134698607E-2</v>
      </c>
      <c r="P122" s="1">
        <f t="shared" ca="1" si="11"/>
        <v>-2.4171927312044948E-2</v>
      </c>
      <c r="Q122" s="1">
        <f t="shared" ca="1" si="11"/>
        <v>-7.4635145356091975E-2</v>
      </c>
      <c r="R122" s="1">
        <f t="shared" ca="1" si="11"/>
        <v>-5.8106095389119761E-2</v>
      </c>
      <c r="S122" s="1">
        <f t="shared" ca="1" si="11"/>
        <v>5.5907925997790752E-3</v>
      </c>
      <c r="T122" s="1">
        <f t="shared" ca="1" si="11"/>
        <v>2.4834317262306237E-2</v>
      </c>
      <c r="U122" s="1">
        <f t="shared" ca="1" si="11"/>
        <v>1.4669058414373349E-2</v>
      </c>
      <c r="V122" s="1">
        <f t="shared" ca="1" si="15"/>
        <v>2.548495556284024E-2</v>
      </c>
      <c r="W122" s="1">
        <f t="shared" ca="1" si="16"/>
        <v>7.0201203474060558E-2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4.2934883619788186E-2</v>
      </c>
      <c r="E123" s="1">
        <f t="shared" ca="1" si="13"/>
        <v>4.0694629933766671E-2</v>
      </c>
      <c r="F123" s="1">
        <f t="shared" ca="1" si="14"/>
        <v>1.1320680703724533E-2</v>
      </c>
      <c r="G123" s="1">
        <f t="shared" ca="1" si="10"/>
        <v>-2.3019546771226203E-2</v>
      </c>
      <c r="H123" s="1">
        <f t="shared" ca="1" si="10"/>
        <v>-3.9322345776860626E-2</v>
      </c>
      <c r="I123" s="1">
        <f t="shared" ca="1" si="11"/>
        <v>-4.857101187873418E-2</v>
      </c>
      <c r="J123" s="1">
        <f t="shared" ca="1" si="11"/>
        <v>3.9243301910334372E-2</v>
      </c>
      <c r="K123" s="1">
        <f t="shared" ca="1" si="11"/>
        <v>0.23705505119517239</v>
      </c>
      <c r="L123" s="1">
        <f t="shared" ca="1" si="11"/>
        <v>0.39566537724253448</v>
      </c>
      <c r="M123" s="1">
        <f t="shared" ca="1" si="11"/>
        <v>0.27619289048501705</v>
      </c>
      <c r="N123" s="1">
        <f t="shared" ca="1" si="11"/>
        <v>0.1278164919711329</v>
      </c>
      <c r="O123" s="1">
        <f t="shared" ca="1" si="11"/>
        <v>4.3437617831510004E-2</v>
      </c>
      <c r="P123" s="1">
        <f t="shared" ca="1" si="11"/>
        <v>1.2317641031438148E-2</v>
      </c>
      <c r="Q123" s="1">
        <f t="shared" ca="1" si="11"/>
        <v>-1.4072460971063988E-2</v>
      </c>
      <c r="R123" s="1">
        <f t="shared" ca="1" si="11"/>
        <v>-2.0963638388978863E-2</v>
      </c>
      <c r="S123" s="1">
        <f t="shared" ca="1" si="11"/>
        <v>-2.4548834243608052E-2</v>
      </c>
      <c r="T123" s="1">
        <f t="shared" ca="1" si="11"/>
        <v>-7.5974181228001623E-3</v>
      </c>
      <c r="U123" s="1">
        <f t="shared" ca="1" si="11"/>
        <v>3.0696434219932438E-2</v>
      </c>
      <c r="V123" s="1">
        <f t="shared" ca="1" si="15"/>
        <v>3.8872731815366261E-2</v>
      </c>
      <c r="W123" s="1">
        <f t="shared" ca="1" si="16"/>
        <v>3.8656113824063784E-3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2.1262263515581536E-2</v>
      </c>
      <c r="E124" s="1">
        <f t="shared" ca="1" si="13"/>
        <v>2.8195821914571016E-2</v>
      </c>
      <c r="F124" s="1">
        <f t="shared" ca="1" si="14"/>
        <v>1.7035998267482234E-3</v>
      </c>
      <c r="G124" s="1">
        <f t="shared" ca="1" si="10"/>
        <v>1.7323159183770788E-2</v>
      </c>
      <c r="H124" s="1">
        <f t="shared" ca="1" si="10"/>
        <v>5.0525352454633118E-2</v>
      </c>
      <c r="I124" s="1">
        <f t="shared" ca="1" si="11"/>
        <v>1.6083566768647407E-2</v>
      </c>
      <c r="J124" s="1">
        <f t="shared" ca="1" si="11"/>
        <v>-1.4672687036857169E-2</v>
      </c>
      <c r="K124" s="1">
        <f t="shared" ca="1" si="11"/>
        <v>0.14543656137785793</v>
      </c>
      <c r="L124" s="1">
        <f t="shared" ca="1" si="11"/>
        <v>0.35820773652813109</v>
      </c>
      <c r="M124" s="1">
        <f t="shared" ca="1" si="11"/>
        <v>0.27781720690911932</v>
      </c>
      <c r="N124" s="1">
        <f t="shared" ca="1" si="11"/>
        <v>0.17579380146701834</v>
      </c>
      <c r="O124" s="1">
        <f t="shared" ca="1" si="11"/>
        <v>0.16409616674463726</v>
      </c>
      <c r="P124" s="1">
        <f t="shared" ca="1" si="11"/>
        <v>0.16187264913262517</v>
      </c>
      <c r="Q124" s="1">
        <f t="shared" ca="1" si="11"/>
        <v>8.350347689517898E-2</v>
      </c>
      <c r="R124" s="1">
        <f t="shared" ca="1" si="11"/>
        <v>5.0705600121787021E-2</v>
      </c>
      <c r="S124" s="1">
        <f t="shared" ca="1" si="11"/>
        <v>6.0769812862326397E-2</v>
      </c>
      <c r="T124" s="1">
        <f t="shared" ca="1" si="11"/>
        <v>8.1378666537005817E-2</v>
      </c>
      <c r="U124" s="1">
        <f t="shared" ca="1" si="11"/>
        <v>9.255645990792824E-2</v>
      </c>
      <c r="V124" s="1">
        <f t="shared" ca="1" si="15"/>
        <v>0.14152458227055906</v>
      </c>
      <c r="W124" s="1">
        <f t="shared" ca="1" si="16"/>
        <v>0.18548131336081877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5.6416432218542652E-2</v>
      </c>
      <c r="E125" s="1">
        <f t="shared" ca="1" si="13"/>
        <v>3.8610627914557175E-2</v>
      </c>
      <c r="F125" s="1">
        <f t="shared" ca="1" si="14"/>
        <v>5.5298714534032588E-2</v>
      </c>
      <c r="G125" s="1">
        <f t="shared" ca="1" si="10"/>
        <v>8.4295741224530124E-2</v>
      </c>
      <c r="H125" s="1">
        <f t="shared" ca="1" si="10"/>
        <v>6.2818254590609302E-2</v>
      </c>
      <c r="I125" s="1">
        <f t="shared" ca="1" si="11"/>
        <v>1.818605849571835E-2</v>
      </c>
      <c r="J125" s="1">
        <f t="shared" ca="1" si="11"/>
        <v>9.4214755201877387E-2</v>
      </c>
      <c r="K125" s="1">
        <f t="shared" ca="1" si="11"/>
        <v>0.2756458256665954</v>
      </c>
      <c r="L125" s="1">
        <f t="shared" ca="1" si="11"/>
        <v>0.38743075432344182</v>
      </c>
      <c r="M125" s="1">
        <f t="shared" ca="1" si="11"/>
        <v>0.25584340756018975</v>
      </c>
      <c r="N125" s="1">
        <f t="shared" ca="1" si="11"/>
        <v>9.9896532777589947E-2</v>
      </c>
      <c r="O125" s="1">
        <f t="shared" ca="1" si="11"/>
        <v>4.6726454194733327E-2</v>
      </c>
      <c r="P125" s="1">
        <f t="shared" ca="1" si="11"/>
        <v>3.7532906635486009E-2</v>
      </c>
      <c r="Q125" s="1">
        <f t="shared" ca="1" si="11"/>
        <v>1.2168064685357411E-2</v>
      </c>
      <c r="R125" s="1">
        <f t="shared" ca="1" si="11"/>
        <v>-4.7677527346204175E-3</v>
      </c>
      <c r="S125" s="1">
        <f t="shared" ca="1" si="11"/>
        <v>-1.1610849767803591E-2</v>
      </c>
      <c r="T125" s="1">
        <f t="shared" ca="1" si="11"/>
        <v>2.4574859793910976E-2</v>
      </c>
      <c r="U125" s="1">
        <f t="shared" ca="1" si="11"/>
        <v>0.10709257906256528</v>
      </c>
      <c r="V125" s="1">
        <f t="shared" ca="1" si="15"/>
        <v>0.12582541738866485</v>
      </c>
      <c r="W125" s="1">
        <f t="shared" ca="1" si="16"/>
        <v>7.2597898131308111E-2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1.3391163283433288E-2</v>
      </c>
      <c r="E126" s="1">
        <f t="shared" ca="1" si="13"/>
        <v>5.8689825030022368E-2</v>
      </c>
      <c r="F126" s="1">
        <f t="shared" ca="1" si="14"/>
        <v>4.3492896926012568E-2</v>
      </c>
      <c r="G126" s="1">
        <f t="shared" ca="1" si="10"/>
        <v>1.1163034929077279E-2</v>
      </c>
      <c r="H126" s="1">
        <f t="shared" ca="1" si="10"/>
        <v>2.3318796126033832E-2</v>
      </c>
      <c r="I126" s="1">
        <f t="shared" ca="1" si="11"/>
        <v>3.9993495899112497E-2</v>
      </c>
      <c r="J126" s="1">
        <f t="shared" ca="1" si="11"/>
        <v>6.9089571805432209E-2</v>
      </c>
      <c r="K126" s="1">
        <f t="shared" ca="1" si="11"/>
        <v>0.24595623712529729</v>
      </c>
      <c r="L126" s="1">
        <f t="shared" ca="1" si="11"/>
        <v>0.39810390485797675</v>
      </c>
      <c r="M126" s="1">
        <f t="shared" ca="1" si="11"/>
        <v>0.24670187746450661</v>
      </c>
      <c r="N126" s="1">
        <f t="shared" ca="1" si="11"/>
        <v>0.13033864543903725</v>
      </c>
      <c r="O126" s="1">
        <f t="shared" ca="1" si="11"/>
        <v>0.10315556547234475</v>
      </c>
      <c r="P126" s="1">
        <f t="shared" ca="1" si="11"/>
        <v>3.9600746033344084E-2</v>
      </c>
      <c r="Q126" s="1">
        <f t="shared" ca="1" si="11"/>
        <v>-4.5175860004724518E-2</v>
      </c>
      <c r="R126" s="1">
        <f t="shared" ca="1" si="11"/>
        <v>-5.5748627920148695E-2</v>
      </c>
      <c r="S126" s="1">
        <f t="shared" ca="1" si="11"/>
        <v>1.2321432235866814E-2</v>
      </c>
      <c r="T126" s="1">
        <f t="shared" ca="1" si="11"/>
        <v>0.1336343134030844</v>
      </c>
      <c r="U126" s="1">
        <f t="shared" ca="1" si="11"/>
        <v>0.15173476261566965</v>
      </c>
      <c r="V126" s="1">
        <f t="shared" ca="1" si="15"/>
        <v>0.14220466213628008</v>
      </c>
      <c r="W126" s="1">
        <f t="shared" ca="1" si="16"/>
        <v>0.17777412198935175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5.4885318793969996E-2</v>
      </c>
      <c r="E127" s="1">
        <f t="shared" ca="1" si="13"/>
        <v>4.4099607951378843E-2</v>
      </c>
      <c r="F127" s="1">
        <f t="shared" ca="1" si="14"/>
        <v>1.3097179766249273E-2</v>
      </c>
      <c r="G127" s="1">
        <f t="shared" ca="1" si="14"/>
        <v>-8.41003268121201E-3</v>
      </c>
      <c r="H127" s="1">
        <f t="shared" ca="1" si="14"/>
        <v>1.1482526335229302E-2</v>
      </c>
      <c r="I127" s="1">
        <f t="shared" ca="1" si="14"/>
        <v>4.002102287797496E-2</v>
      </c>
      <c r="J127" s="1">
        <f t="shared" ca="1" si="14"/>
        <v>9.2161363031957683E-2</v>
      </c>
      <c r="K127" s="1">
        <f t="shared" ca="1" si="14"/>
        <v>0.22520107653443922</v>
      </c>
      <c r="L127" s="1">
        <f t="shared" ca="1" si="14"/>
        <v>0.37295430901990712</v>
      </c>
      <c r="M127" s="1">
        <f t="shared" ca="1" si="14"/>
        <v>0.25450042708311404</v>
      </c>
      <c r="N127" s="1">
        <f t="shared" ca="1" si="14"/>
        <v>9.9709729202307015E-2</v>
      </c>
      <c r="O127" s="1">
        <f t="shared" ca="1" si="14"/>
        <v>4.5745820083803651E-2</v>
      </c>
      <c r="P127" s="1">
        <f t="shared" ca="1" si="14"/>
        <v>1.5135246729372605E-2</v>
      </c>
      <c r="Q127" s="1">
        <f t="shared" ca="1" si="14"/>
        <v>-4.2134148486380821E-3</v>
      </c>
      <c r="R127" s="1">
        <f t="shared" ca="1" si="14"/>
        <v>2.0028004051390842E-2</v>
      </c>
      <c r="S127" s="1">
        <f t="shared" ca="1" si="14"/>
        <v>5.0912425344492529E-2</v>
      </c>
      <c r="T127" s="1">
        <f t="shared" ca="1" si="14"/>
        <v>4.1645813245169784E-2</v>
      </c>
      <c r="U127" s="1">
        <f t="shared" ca="1" si="14"/>
        <v>-4.3533235228555654E-3</v>
      </c>
      <c r="V127" s="1">
        <f t="shared" ca="1" si="15"/>
        <v>2.1289338728082353E-2</v>
      </c>
      <c r="W127" s="1">
        <f t="shared" ca="1" si="16"/>
        <v>0.10120539326653881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-6.0177675171145209E-2</v>
      </c>
      <c r="E128" s="1">
        <f t="shared" ca="1" si="13"/>
        <v>-1.2843308420525057E-2</v>
      </c>
      <c r="F128" s="1">
        <f t="shared" ref="F128:U143" ca="1" si="17">(F78+0.6*(G78+E78)+0.15*(D78+H78))/(1+2*0.6+2*0.15)</f>
        <v>2.601027556252334E-2</v>
      </c>
      <c r="G128" s="1">
        <f t="shared" ca="1" si="17"/>
        <v>8.6605011197710205E-2</v>
      </c>
      <c r="H128" s="1">
        <f t="shared" ca="1" si="17"/>
        <v>0.14158655361987874</v>
      </c>
      <c r="I128" s="1">
        <f t="shared" ca="1" si="17"/>
        <v>0.12798324612973655</v>
      </c>
      <c r="J128" s="1">
        <f t="shared" ca="1" si="17"/>
        <v>0.14287810381617344</v>
      </c>
      <c r="K128" s="1">
        <f t="shared" ca="1" si="17"/>
        <v>0.31400302126184149</v>
      </c>
      <c r="L128" s="1">
        <f t="shared" ca="1" si="17"/>
        <v>0.45886253253606446</v>
      </c>
      <c r="M128" s="1">
        <f t="shared" ca="1" si="17"/>
        <v>0.27838897417951153</v>
      </c>
      <c r="N128" s="1">
        <f t="shared" ca="1" si="17"/>
        <v>0.10492852445328613</v>
      </c>
      <c r="O128" s="1">
        <f t="shared" ca="1" si="17"/>
        <v>4.9605091571062646E-2</v>
      </c>
      <c r="P128" s="1">
        <f t="shared" ca="1" si="17"/>
        <v>6.9315557971273825E-2</v>
      </c>
      <c r="Q128" s="1">
        <f t="shared" ca="1" si="17"/>
        <v>9.1506259039070698E-2</v>
      </c>
      <c r="R128" s="1">
        <f t="shared" ca="1" si="17"/>
        <v>0.10527563572020884</v>
      </c>
      <c r="S128" s="1">
        <f t="shared" ca="1" si="17"/>
        <v>0.10652057786226232</v>
      </c>
      <c r="T128" s="1">
        <f t="shared" ca="1" si="17"/>
        <v>4.6550684535724987E-2</v>
      </c>
      <c r="U128" s="1">
        <f t="shared" ca="1" si="17"/>
        <v>-1.066897959771063E-2</v>
      </c>
      <c r="V128" s="1">
        <f t="shared" ca="1" si="15"/>
        <v>-3.0775760523010402E-2</v>
      </c>
      <c r="W128" s="1">
        <f t="shared" ca="1" si="16"/>
        <v>-4.9675777104729688E-2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8.3333759414926448E-2</v>
      </c>
      <c r="E129" s="1">
        <f t="shared" ca="1" si="13"/>
        <v>9.9524227120235689E-2</v>
      </c>
      <c r="F129" s="1">
        <f t="shared" ca="1" si="17"/>
        <v>7.9533147874799634E-2</v>
      </c>
      <c r="G129" s="1">
        <f t="shared" ca="1" si="17"/>
        <v>4.1289206067871217E-2</v>
      </c>
      <c r="H129" s="1">
        <f t="shared" ca="1" si="17"/>
        <v>-1.4943050050298095E-3</v>
      </c>
      <c r="I129" s="1">
        <f t="shared" ca="1" si="17"/>
        <v>-4.1193318644309291E-3</v>
      </c>
      <c r="J129" s="1">
        <f t="shared" ca="1" si="17"/>
        <v>6.191444184882354E-2</v>
      </c>
      <c r="K129" s="1">
        <f t="shared" ca="1" si="17"/>
        <v>0.23607684649875144</v>
      </c>
      <c r="L129" s="1">
        <f t="shared" ca="1" si="17"/>
        <v>0.37624398616261667</v>
      </c>
      <c r="M129" s="1">
        <f t="shared" ca="1" si="17"/>
        <v>0.23825060198627476</v>
      </c>
      <c r="N129" s="1">
        <f t="shared" ca="1" si="17"/>
        <v>9.6594641581775914E-2</v>
      </c>
      <c r="O129" s="1">
        <f t="shared" ca="1" si="17"/>
        <v>2.009490495166635E-2</v>
      </c>
      <c r="P129" s="1">
        <f t="shared" ca="1" si="17"/>
        <v>-1.1088304521889544E-2</v>
      </c>
      <c r="Q129" s="1">
        <f t="shared" ca="1" si="17"/>
        <v>-1.8441590643785366E-2</v>
      </c>
      <c r="R129" s="1">
        <f t="shared" ca="1" si="17"/>
        <v>-1.0705480279418283E-3</v>
      </c>
      <c r="S129" s="1">
        <f t="shared" ca="1" si="17"/>
        <v>2.0266439841996824E-2</v>
      </c>
      <c r="T129" s="1">
        <f t="shared" ca="1" si="17"/>
        <v>9.6325604412237711E-3</v>
      </c>
      <c r="U129" s="1">
        <f t="shared" ca="1" si="17"/>
        <v>2.8626987102072593E-2</v>
      </c>
      <c r="V129" s="1">
        <f t="shared" ca="1" si="15"/>
        <v>8.5118800094723598E-2</v>
      </c>
      <c r="W129" s="1">
        <f t="shared" ca="1" si="16"/>
        <v>0.19109612258471495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6.012027448878373E-2</v>
      </c>
      <c r="E130" s="1">
        <f t="shared" ca="1" si="13"/>
        <v>8.7840671367853604E-2</v>
      </c>
      <c r="F130" s="1">
        <f t="shared" ca="1" si="17"/>
        <v>6.7728219465287592E-2</v>
      </c>
      <c r="G130" s="1">
        <f t="shared" ca="1" si="17"/>
        <v>3.3931307322547552E-2</v>
      </c>
      <c r="H130" s="1">
        <f t="shared" ca="1" si="17"/>
        <v>5.4423861803543751E-3</v>
      </c>
      <c r="I130" s="1">
        <f t="shared" ca="1" si="17"/>
        <v>-1.5199599774411394E-2</v>
      </c>
      <c r="J130" s="1">
        <f t="shared" ca="1" si="17"/>
        <v>5.3809369558284394E-2</v>
      </c>
      <c r="K130" s="1">
        <f t="shared" ca="1" si="17"/>
        <v>0.26210670732544356</v>
      </c>
      <c r="L130" s="1">
        <f t="shared" ca="1" si="17"/>
        <v>0.40684158819069938</v>
      </c>
      <c r="M130" s="1">
        <f t="shared" ca="1" si="17"/>
        <v>0.23738563047777267</v>
      </c>
      <c r="N130" s="1">
        <f t="shared" ca="1" si="17"/>
        <v>7.2152206737275182E-2</v>
      </c>
      <c r="O130" s="1">
        <f t="shared" ca="1" si="17"/>
        <v>-9.536255198413033E-3</v>
      </c>
      <c r="P130" s="1">
        <f t="shared" ca="1" si="17"/>
        <v>-2.7233481410693889E-2</v>
      </c>
      <c r="Q130" s="1">
        <f t="shared" ca="1" si="17"/>
        <v>-2.2521501919590702E-2</v>
      </c>
      <c r="R130" s="1">
        <f t="shared" ca="1" si="17"/>
        <v>4.8350406508795338E-2</v>
      </c>
      <c r="S130" s="1">
        <f t="shared" ca="1" si="17"/>
        <v>0.11731201262874032</v>
      </c>
      <c r="T130" s="1">
        <f t="shared" ca="1" si="17"/>
        <v>8.965344225628899E-2</v>
      </c>
      <c r="U130" s="1">
        <f t="shared" ca="1" si="17"/>
        <v>7.1545118314455647E-2</v>
      </c>
      <c r="V130" s="1">
        <f t="shared" ca="1" si="15"/>
        <v>9.765031305283374E-2</v>
      </c>
      <c r="W130" s="1">
        <f t="shared" ca="1" si="16"/>
        <v>0.12962934344636892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2.5228822452222504E-2</v>
      </c>
      <c r="E131" s="1">
        <f t="shared" ca="1" si="13"/>
        <v>3.3155673517562517E-2</v>
      </c>
      <c r="F131" s="1">
        <f t="shared" ca="1" si="17"/>
        <v>5.6139356851673108E-2</v>
      </c>
      <c r="G131" s="1">
        <f t="shared" ca="1" si="17"/>
        <v>7.9133066620725515E-2</v>
      </c>
      <c r="H131" s="1">
        <f t="shared" ca="1" si="17"/>
        <v>9.1465678212652307E-2</v>
      </c>
      <c r="I131" s="1">
        <f t="shared" ca="1" si="17"/>
        <v>0.10065384575055954</v>
      </c>
      <c r="J131" s="1">
        <f t="shared" ca="1" si="17"/>
        <v>0.17142091318160566</v>
      </c>
      <c r="K131" s="1">
        <f t="shared" ca="1" si="17"/>
        <v>0.36029689206335452</v>
      </c>
      <c r="L131" s="1">
        <f t="shared" ca="1" si="17"/>
        <v>0.46274885234038887</v>
      </c>
      <c r="M131" s="1">
        <f t="shared" ca="1" si="17"/>
        <v>0.26299264351290019</v>
      </c>
      <c r="N131" s="1">
        <f t="shared" ca="1" si="17"/>
        <v>0.10447892553242548</v>
      </c>
      <c r="O131" s="1">
        <f t="shared" ca="1" si="17"/>
        <v>-5.671893611576927E-3</v>
      </c>
      <c r="P131" s="1">
        <f t="shared" ca="1" si="17"/>
        <v>-3.9330093771774155E-2</v>
      </c>
      <c r="Q131" s="1">
        <f t="shared" ca="1" si="17"/>
        <v>1.819516527932425E-2</v>
      </c>
      <c r="R131" s="1">
        <f t="shared" ca="1" si="17"/>
        <v>0.13746403474036123</v>
      </c>
      <c r="S131" s="1">
        <f t="shared" ca="1" si="17"/>
        <v>0.23349489686062444</v>
      </c>
      <c r="T131" s="1">
        <f t="shared" ca="1" si="17"/>
        <v>0.14113003401228169</v>
      </c>
      <c r="U131" s="1">
        <f t="shared" ca="1" si="17"/>
        <v>5.7196195226920134E-2</v>
      </c>
      <c r="V131" s="1">
        <f t="shared" ca="1" si="15"/>
        <v>8.7035236924016615E-2</v>
      </c>
      <c r="W131" s="1">
        <f t="shared" ca="1" si="16"/>
        <v>0.17261760274872737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9.3241265482135377E-2</v>
      </c>
      <c r="E132" s="1">
        <f t="shared" ca="1" si="13"/>
        <v>7.55481287502143E-2</v>
      </c>
      <c r="F132" s="1">
        <f t="shared" ca="1" si="17"/>
        <v>4.561534713663061E-2</v>
      </c>
      <c r="G132" s="1">
        <f t="shared" ca="1" si="17"/>
        <v>5.7953588398847254E-2</v>
      </c>
      <c r="H132" s="1">
        <f t="shared" ca="1" si="17"/>
        <v>0.12176685533520751</v>
      </c>
      <c r="I132" s="1">
        <f t="shared" ca="1" si="17"/>
        <v>0.14375629422648001</v>
      </c>
      <c r="J132" s="1">
        <f t="shared" ca="1" si="17"/>
        <v>0.1772954996569574</v>
      </c>
      <c r="K132" s="1">
        <f t="shared" ca="1" si="17"/>
        <v>0.29780342222831491</v>
      </c>
      <c r="L132" s="1">
        <f t="shared" ca="1" si="17"/>
        <v>0.39541942718169204</v>
      </c>
      <c r="M132" s="1">
        <f t="shared" ca="1" si="17"/>
        <v>0.24774367481635892</v>
      </c>
      <c r="N132" s="1">
        <f t="shared" ca="1" si="17"/>
        <v>0.11545695658578792</v>
      </c>
      <c r="O132" s="1">
        <f t="shared" ca="1" si="17"/>
        <v>7.2798419361202862E-2</v>
      </c>
      <c r="P132" s="1">
        <f t="shared" ca="1" si="17"/>
        <v>4.967002646970281E-2</v>
      </c>
      <c r="Q132" s="1">
        <f t="shared" ca="1" si="17"/>
        <v>5.5917821889570521E-2</v>
      </c>
      <c r="R132" s="1">
        <f t="shared" ca="1" si="17"/>
        <v>7.4658024993872793E-2</v>
      </c>
      <c r="S132" s="1">
        <f t="shared" ca="1" si="17"/>
        <v>0.10829602142949639</v>
      </c>
      <c r="T132" s="1">
        <f t="shared" ca="1" si="17"/>
        <v>8.6654020618617322E-2</v>
      </c>
      <c r="U132" s="1">
        <f t="shared" ca="1" si="17"/>
        <v>4.412721700919061E-2</v>
      </c>
      <c r="V132" s="1">
        <f t="shared" ca="1" si="15"/>
        <v>5.839265313259006E-2</v>
      </c>
      <c r="W132" s="1">
        <f t="shared" ca="1" si="16"/>
        <v>0.12755133376162589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0.14370239050298256</v>
      </c>
      <c r="E133" s="1">
        <f t="shared" ca="1" si="13"/>
        <v>0.12132300750167543</v>
      </c>
      <c r="F133" s="1">
        <f t="shared" ca="1" si="17"/>
        <v>7.1686165335199087E-2</v>
      </c>
      <c r="G133" s="1">
        <f t="shared" ca="1" si="17"/>
        <v>5.0349995299674176E-2</v>
      </c>
      <c r="H133" s="1">
        <f t="shared" ca="1" si="17"/>
        <v>5.5627716671041771E-2</v>
      </c>
      <c r="I133" s="1">
        <f t="shared" ca="1" si="17"/>
        <v>4.9612828401390384E-2</v>
      </c>
      <c r="J133" s="1">
        <f t="shared" ca="1" si="17"/>
        <v>0.10517538289623023</v>
      </c>
      <c r="K133" s="1">
        <f t="shared" ca="1" si="17"/>
        <v>0.28842117099363224</v>
      </c>
      <c r="L133" s="1">
        <f t="shared" ca="1" si="17"/>
        <v>0.41219776292046673</v>
      </c>
      <c r="M133" s="1">
        <f t="shared" ca="1" si="17"/>
        <v>0.25353696481124582</v>
      </c>
      <c r="N133" s="1">
        <f t="shared" ca="1" si="17"/>
        <v>5.2576830499995252E-2</v>
      </c>
      <c r="O133" s="1">
        <f t="shared" ca="1" si="17"/>
        <v>-3.5087481118194326E-2</v>
      </c>
      <c r="P133" s="1">
        <f t="shared" ca="1" si="17"/>
        <v>-1.4052534809319431E-2</v>
      </c>
      <c r="Q133" s="1">
        <f t="shared" ca="1" si="17"/>
        <v>7.6681449284968298E-3</v>
      </c>
      <c r="R133" s="1">
        <f t="shared" ca="1" si="17"/>
        <v>4.0322473533649702E-3</v>
      </c>
      <c r="S133" s="1">
        <f t="shared" ca="1" si="17"/>
        <v>1.2758021809440722E-2</v>
      </c>
      <c r="T133" s="1">
        <f t="shared" ca="1" si="17"/>
        <v>4.5494871016853983E-2</v>
      </c>
      <c r="U133" s="1">
        <f t="shared" ca="1" si="17"/>
        <v>8.3558657142972878E-2</v>
      </c>
      <c r="V133" s="1">
        <f t="shared" ca="1" si="15"/>
        <v>9.7101526380119249E-2</v>
      </c>
      <c r="W133" s="1">
        <f t="shared" ca="1" si="16"/>
        <v>7.9642763274060807E-2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-4.9248486351606044E-2</v>
      </c>
      <c r="E134" s="1">
        <f t="shared" ca="1" si="13"/>
        <v>-3.2924043237423553E-2</v>
      </c>
      <c r="F134" s="1">
        <f t="shared" ca="1" si="17"/>
        <v>-5.8151196733469551E-3</v>
      </c>
      <c r="G134" s="1">
        <f t="shared" ca="1" si="17"/>
        <v>2.9243824777086425E-2</v>
      </c>
      <c r="H134" s="1">
        <f t="shared" ca="1" si="17"/>
        <v>4.310907746158496E-2</v>
      </c>
      <c r="I134" s="1">
        <f t="shared" ca="1" si="17"/>
        <v>2.0629513697737044E-2</v>
      </c>
      <c r="J134" s="1">
        <f t="shared" ca="1" si="17"/>
        <v>5.7781792630425176E-2</v>
      </c>
      <c r="K134" s="1">
        <f t="shared" ca="1" si="17"/>
        <v>0.22100256019747944</v>
      </c>
      <c r="L134" s="1">
        <f t="shared" ca="1" si="17"/>
        <v>0.41424496542979156</v>
      </c>
      <c r="M134" s="1">
        <f t="shared" ca="1" si="17"/>
        <v>0.30769058811485017</v>
      </c>
      <c r="N134" s="1">
        <f t="shared" ca="1" si="17"/>
        <v>0.14463872404489447</v>
      </c>
      <c r="O134" s="1">
        <f t="shared" ca="1" si="17"/>
        <v>7.8888131248316881E-2</v>
      </c>
      <c r="P134" s="1">
        <f t="shared" ca="1" si="17"/>
        <v>8.8535508274032296E-2</v>
      </c>
      <c r="Q134" s="1">
        <f t="shared" ca="1" si="17"/>
        <v>0.11459972042346525</v>
      </c>
      <c r="R134" s="1">
        <f t="shared" ca="1" si="17"/>
        <v>0.13809518286738309</v>
      </c>
      <c r="S134" s="1">
        <f t="shared" ca="1" si="17"/>
        <v>0.18135393045060483</v>
      </c>
      <c r="T134" s="1">
        <f t="shared" ca="1" si="17"/>
        <v>0.18945822157554312</v>
      </c>
      <c r="U134" s="1">
        <f t="shared" ca="1" si="17"/>
        <v>0.18357680072919752</v>
      </c>
      <c r="V134" s="1">
        <f t="shared" ca="1" si="15"/>
        <v>0.17694494604911909</v>
      </c>
      <c r="W134" s="1">
        <f t="shared" ca="1" si="16"/>
        <v>0.19902822797100531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-2.802227910606081E-2</v>
      </c>
      <c r="E135" s="1">
        <f t="shared" ca="1" si="13"/>
        <v>-2.1136692061338298E-2</v>
      </c>
      <c r="F135" s="1">
        <f t="shared" ca="1" si="17"/>
        <v>1.9103920813900461E-2</v>
      </c>
      <c r="G135" s="1">
        <f t="shared" ca="1" si="17"/>
        <v>8.2788799189444512E-2</v>
      </c>
      <c r="H135" s="1">
        <f t="shared" ca="1" si="17"/>
        <v>9.2766411881437527E-2</v>
      </c>
      <c r="I135" s="1">
        <f t="shared" ca="1" si="17"/>
        <v>6.8636271319168371E-2</v>
      </c>
      <c r="J135" s="1">
        <f t="shared" ca="1" si="17"/>
        <v>9.9593790204552585E-2</v>
      </c>
      <c r="K135" s="1">
        <f t="shared" ca="1" si="17"/>
        <v>0.21934422991532587</v>
      </c>
      <c r="L135" s="1">
        <f t="shared" ca="1" si="17"/>
        <v>0.31266391933931398</v>
      </c>
      <c r="M135" s="1">
        <f t="shared" ca="1" si="17"/>
        <v>0.2233075623897966</v>
      </c>
      <c r="N135" s="1">
        <f t="shared" ca="1" si="17"/>
        <v>0.28725256418530354</v>
      </c>
      <c r="O135" s="1">
        <f t="shared" ca="1" si="17"/>
        <v>0.49253187541101173</v>
      </c>
      <c r="P135" s="1">
        <f t="shared" ca="1" si="17"/>
        <v>0.43645045215557809</v>
      </c>
      <c r="Q135" s="1">
        <f t="shared" ca="1" si="17"/>
        <v>0.19881767652405907</v>
      </c>
      <c r="R135" s="1">
        <f t="shared" ca="1" si="17"/>
        <v>9.4181227839917364E-2</v>
      </c>
      <c r="S135" s="1">
        <f t="shared" ca="1" si="17"/>
        <v>0.15992780626635394</v>
      </c>
      <c r="T135" s="1">
        <f t="shared" ca="1" si="17"/>
        <v>0.30051212594764853</v>
      </c>
      <c r="U135" s="1">
        <f t="shared" ca="1" si="17"/>
        <v>0.36017124441989801</v>
      </c>
      <c r="V135" s="1">
        <f t="shared" ca="1" si="15"/>
        <v>0.31424412472406343</v>
      </c>
      <c r="W135" s="1">
        <f t="shared" ca="1" si="16"/>
        <v>0.18778683526065007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2.229804957868915E-3</v>
      </c>
      <c r="E136" s="1">
        <f t="shared" ca="1" si="13"/>
        <v>-1.7431170604630758E-2</v>
      </c>
      <c r="F136" s="1">
        <f t="shared" ca="1" si="17"/>
        <v>2.7320884265954553E-3</v>
      </c>
      <c r="G136" s="1">
        <f t="shared" ca="1" si="17"/>
        <v>5.7670652814016746E-2</v>
      </c>
      <c r="H136" s="1">
        <f t="shared" ca="1" si="17"/>
        <v>5.7866280672035572E-2</v>
      </c>
      <c r="I136" s="1">
        <f t="shared" ca="1" si="17"/>
        <v>3.4262720387487858E-2</v>
      </c>
      <c r="J136" s="1">
        <f t="shared" ca="1" si="17"/>
        <v>0.11079081482295328</v>
      </c>
      <c r="K136" s="1">
        <f t="shared" ca="1" si="17"/>
        <v>0.3139656038620583</v>
      </c>
      <c r="L136" s="1">
        <f t="shared" ca="1" si="17"/>
        <v>0.43575635937446605</v>
      </c>
      <c r="M136" s="1">
        <f t="shared" ca="1" si="17"/>
        <v>0.29758683757916105</v>
      </c>
      <c r="N136" s="1">
        <f t="shared" ca="1" si="17"/>
        <v>0.32447699473503205</v>
      </c>
      <c r="O136" s="1">
        <f t="shared" ca="1" si="17"/>
        <v>0.44514149289639365</v>
      </c>
      <c r="P136" s="1">
        <f t="shared" ca="1" si="17"/>
        <v>0.30302893593678176</v>
      </c>
      <c r="Q136" s="1">
        <f t="shared" ca="1" si="17"/>
        <v>0.13376398826957975</v>
      </c>
      <c r="R136" s="1">
        <f t="shared" ca="1" si="17"/>
        <v>0.1135282170042089</v>
      </c>
      <c r="S136" s="1">
        <f t="shared" ca="1" si="17"/>
        <v>0.27139612500108695</v>
      </c>
      <c r="T136" s="1">
        <f t="shared" ca="1" si="17"/>
        <v>0.51001208264395292</v>
      </c>
      <c r="U136" s="1">
        <f t="shared" ca="1" si="17"/>
        <v>0.51976063543298667</v>
      </c>
      <c r="V136" s="1">
        <f t="shared" ca="1" si="15"/>
        <v>0.34899766679328204</v>
      </c>
      <c r="W136" s="1">
        <f t="shared" ca="1" si="16"/>
        <v>0.16546994185880154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4.3594309741128531E-2</v>
      </c>
      <c r="E137" s="1">
        <f t="shared" ca="1" si="13"/>
        <v>6.0239570383781603E-2</v>
      </c>
      <c r="F137" s="1">
        <f t="shared" ca="1" si="17"/>
        <v>6.9406573013981218E-2</v>
      </c>
      <c r="G137" s="1">
        <f t="shared" ca="1" si="17"/>
        <v>5.4419460124925337E-2</v>
      </c>
      <c r="H137" s="1">
        <f t="shared" ca="1" si="17"/>
        <v>4.3240762619065828E-2</v>
      </c>
      <c r="I137" s="1">
        <f t="shared" ca="1" si="17"/>
        <v>4.5882473062945836E-2</v>
      </c>
      <c r="J137" s="1">
        <f t="shared" ca="1" si="17"/>
        <v>0.10010821223158362</v>
      </c>
      <c r="K137" s="1">
        <f t="shared" ca="1" si="17"/>
        <v>0.23469152740286064</v>
      </c>
      <c r="L137" s="1">
        <f t="shared" ca="1" si="17"/>
        <v>0.35631925342736837</v>
      </c>
      <c r="M137" s="1">
        <f t="shared" ca="1" si="17"/>
        <v>0.23121912619374879</v>
      </c>
      <c r="N137" s="1">
        <f t="shared" ca="1" si="17"/>
        <v>7.5841743103527856E-2</v>
      </c>
      <c r="O137" s="1">
        <f t="shared" ca="1" si="17"/>
        <v>3.5740149424299338E-2</v>
      </c>
      <c r="P137" s="1">
        <f t="shared" ca="1" si="17"/>
        <v>8.871053370336951E-2</v>
      </c>
      <c r="Q137" s="1">
        <f t="shared" ca="1" si="17"/>
        <v>8.5734786569938118E-2</v>
      </c>
      <c r="R137" s="1">
        <f t="shared" ca="1" si="17"/>
        <v>0.16960806792325861</v>
      </c>
      <c r="S137" s="1">
        <f t="shared" ca="1" si="17"/>
        <v>0.32553986944020297</v>
      </c>
      <c r="T137" s="1">
        <f t="shared" ca="1" si="17"/>
        <v>0.24612485215060223</v>
      </c>
      <c r="U137" s="1">
        <f t="shared" ca="1" si="17"/>
        <v>0.19699009549015054</v>
      </c>
      <c r="V137" s="1">
        <f t="shared" ca="1" si="15"/>
        <v>0.31986552465745427</v>
      </c>
      <c r="W137" s="1">
        <f t="shared" ca="1" si="16"/>
        <v>0.55659026516818499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4.5161583354628498E-2</v>
      </c>
      <c r="E138" s="1">
        <f t="shared" ca="1" si="13"/>
        <v>4.74549916239244E-2</v>
      </c>
      <c r="F138" s="1">
        <f t="shared" ca="1" si="17"/>
        <v>3.3088656082608206E-2</v>
      </c>
      <c r="G138" s="1">
        <f t="shared" ca="1" si="17"/>
        <v>3.0901551645334917E-2</v>
      </c>
      <c r="H138" s="1">
        <f t="shared" ca="1" si="17"/>
        <v>6.1978704474324534E-2</v>
      </c>
      <c r="I138" s="1">
        <f t="shared" ca="1" si="17"/>
        <v>7.1191546596648267E-2</v>
      </c>
      <c r="J138" s="1">
        <f t="shared" ca="1" si="17"/>
        <v>0.13261309118730491</v>
      </c>
      <c r="K138" s="1">
        <f t="shared" ca="1" si="17"/>
        <v>0.33575220586945786</v>
      </c>
      <c r="L138" s="1">
        <f t="shared" ca="1" si="17"/>
        <v>0.51730817902451276</v>
      </c>
      <c r="M138" s="1">
        <f t="shared" ca="1" si="17"/>
        <v>0.43765279255964157</v>
      </c>
      <c r="N138" s="1">
        <f t="shared" ca="1" si="17"/>
        <v>0.44708212962439164</v>
      </c>
      <c r="O138" s="1">
        <f t="shared" ca="1" si="17"/>
        <v>0.6524066718320698</v>
      </c>
      <c r="P138" s="1">
        <f t="shared" ca="1" si="17"/>
        <v>0.74297007626255529</v>
      </c>
      <c r="Q138" s="1">
        <f t="shared" ca="1" si="17"/>
        <v>0.59505427343564321</v>
      </c>
      <c r="R138" s="1">
        <f t="shared" ca="1" si="17"/>
        <v>0.3384334872209524</v>
      </c>
      <c r="S138" s="1">
        <f t="shared" ca="1" si="17"/>
        <v>0.29466959896484146</v>
      </c>
      <c r="T138" s="1">
        <f t="shared" ca="1" si="17"/>
        <v>0.47356823250503932</v>
      </c>
      <c r="U138" s="1">
        <f t="shared" ca="1" si="17"/>
        <v>0.5402686709217468</v>
      </c>
      <c r="V138" s="1">
        <f t="shared" ca="1" si="15"/>
        <v>0.54761248410174346</v>
      </c>
      <c r="W138" s="1">
        <f t="shared" ca="1" si="16"/>
        <v>0.43267160562903823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6.0353055575417647E-2</v>
      </c>
      <c r="E139" s="1">
        <f t="shared" ca="1" si="13"/>
        <v>3.1684684003013656E-2</v>
      </c>
      <c r="F139" s="1">
        <f t="shared" ca="1" si="17"/>
        <v>3.375586675221378E-2</v>
      </c>
      <c r="G139" s="1">
        <f t="shared" ca="1" si="17"/>
        <v>6.9125696486202801E-2</v>
      </c>
      <c r="H139" s="1">
        <f t="shared" ca="1" si="17"/>
        <v>0.10674103236495196</v>
      </c>
      <c r="I139" s="1">
        <f t="shared" ca="1" si="17"/>
        <v>0.10444696816394314</v>
      </c>
      <c r="J139" s="1">
        <f t="shared" ca="1" si="17"/>
        <v>0.10492792122120786</v>
      </c>
      <c r="K139" s="1">
        <f t="shared" ca="1" si="17"/>
        <v>0.19181959636443677</v>
      </c>
      <c r="L139" s="1">
        <f t="shared" ca="1" si="17"/>
        <v>0.28610037631271645</v>
      </c>
      <c r="M139" s="1">
        <f t="shared" ca="1" si="17"/>
        <v>0.17600609400067802</v>
      </c>
      <c r="N139" s="1">
        <f t="shared" ca="1" si="17"/>
        <v>4.6821354661463921E-2</v>
      </c>
      <c r="O139" s="1">
        <f t="shared" ca="1" si="17"/>
        <v>2.8177522001937627E-2</v>
      </c>
      <c r="P139" s="1">
        <f t="shared" ca="1" si="17"/>
        <v>8.7700678775169377E-2</v>
      </c>
      <c r="Q139" s="1">
        <f t="shared" ca="1" si="17"/>
        <v>0.11095517571597439</v>
      </c>
      <c r="R139" s="1">
        <f t="shared" ca="1" si="17"/>
        <v>0.11014916239183992</v>
      </c>
      <c r="S139" s="1">
        <f t="shared" ca="1" si="17"/>
        <v>0.1047203848217845</v>
      </c>
      <c r="T139" s="1">
        <f t="shared" ca="1" si="17"/>
        <v>0.1838150004559993</v>
      </c>
      <c r="U139" s="1">
        <f t="shared" ca="1" si="17"/>
        <v>0.34580339621297529</v>
      </c>
      <c r="V139" s="1">
        <f t="shared" ca="1" si="15"/>
        <v>0.46510064110221616</v>
      </c>
      <c r="W139" s="1">
        <f t="shared" ca="1" si="16"/>
        <v>0.44398871861293193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-4.8477245011167805E-2</v>
      </c>
      <c r="E140" s="1">
        <f t="shared" ca="1" si="13"/>
        <v>9.7471442850558098E-3</v>
      </c>
      <c r="F140" s="1">
        <f t="shared" ca="1" si="17"/>
        <v>9.9702725222177754E-2</v>
      </c>
      <c r="G140" s="1">
        <f t="shared" ca="1" si="17"/>
        <v>0.14274955949389309</v>
      </c>
      <c r="H140" s="1">
        <f t="shared" ca="1" si="17"/>
        <v>0.11152032677607016</v>
      </c>
      <c r="I140" s="1">
        <f t="shared" ca="1" si="17"/>
        <v>6.3310862529285875E-2</v>
      </c>
      <c r="J140" s="1">
        <f t="shared" ca="1" si="17"/>
        <v>0.10923447634944676</v>
      </c>
      <c r="K140" s="1">
        <f t="shared" ca="1" si="17"/>
        <v>0.27454046117258529</v>
      </c>
      <c r="L140" s="1">
        <f t="shared" ca="1" si="17"/>
        <v>0.38897087898802429</v>
      </c>
      <c r="M140" s="1">
        <f t="shared" ca="1" si="17"/>
        <v>0.2106865288588215</v>
      </c>
      <c r="N140" s="1">
        <f t="shared" ca="1" si="17"/>
        <v>-5.2648495504728499E-3</v>
      </c>
      <c r="O140" s="1">
        <f t="shared" ca="1" si="17"/>
        <v>-7.2222743397287611E-2</v>
      </c>
      <c r="P140" s="1">
        <f t="shared" ca="1" si="17"/>
        <v>-7.317610656781473E-2</v>
      </c>
      <c r="Q140" s="1">
        <f t="shared" ca="1" si="17"/>
        <v>-5.0447831449492372E-2</v>
      </c>
      <c r="R140" s="1">
        <f t="shared" ca="1" si="17"/>
        <v>5.7396750336227584E-2</v>
      </c>
      <c r="S140" s="1">
        <f t="shared" ca="1" si="17"/>
        <v>0.17010119807842275</v>
      </c>
      <c r="T140" s="1">
        <f t="shared" ca="1" si="17"/>
        <v>0.22297171616079434</v>
      </c>
      <c r="U140" s="1">
        <f t="shared" ca="1" si="17"/>
        <v>0.2673134443272534</v>
      </c>
      <c r="V140" s="1">
        <f t="shared" ca="1" si="15"/>
        <v>0.39422749877762991</v>
      </c>
      <c r="W140" s="1">
        <f t="shared" ca="1" si="16"/>
        <v>0.49676905058189186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-3.6936352748181224E-2</v>
      </c>
      <c r="E141" s="1">
        <f t="shared" ca="1" si="13"/>
        <v>-8.0244232876596835E-3</v>
      </c>
      <c r="F141" s="1">
        <f t="shared" ca="1" si="17"/>
        <v>2.5492007067570866E-2</v>
      </c>
      <c r="G141" s="1">
        <f t="shared" ca="1" si="17"/>
        <v>3.8896929360352196E-2</v>
      </c>
      <c r="H141" s="1">
        <f t="shared" ca="1" si="17"/>
        <v>3.0197653670891011E-2</v>
      </c>
      <c r="I141" s="1">
        <f t="shared" ca="1" si="17"/>
        <v>5.4774244315023866E-3</v>
      </c>
      <c r="J141" s="1">
        <f t="shared" ca="1" si="17"/>
        <v>2.8115252905769484E-2</v>
      </c>
      <c r="K141" s="1">
        <f t="shared" ca="1" si="17"/>
        <v>0.18556093118053452</v>
      </c>
      <c r="L141" s="1">
        <f t="shared" ca="1" si="17"/>
        <v>0.35730489060251563</v>
      </c>
      <c r="M141" s="1">
        <f t="shared" ca="1" si="17"/>
        <v>0.27745303317166331</v>
      </c>
      <c r="N141" s="1">
        <f t="shared" ca="1" si="17"/>
        <v>0.28558277090108086</v>
      </c>
      <c r="O141" s="1">
        <f t="shared" ca="1" si="17"/>
        <v>0.40717790872339421</v>
      </c>
      <c r="P141" s="1">
        <f t="shared" ca="1" si="17"/>
        <v>0.35892308847635518</v>
      </c>
      <c r="Q141" s="1">
        <f t="shared" ca="1" si="17"/>
        <v>0.1970169606322168</v>
      </c>
      <c r="R141" s="1">
        <f t="shared" ca="1" si="17"/>
        <v>8.2515860782112455E-2</v>
      </c>
      <c r="S141" s="1">
        <f t="shared" ca="1" si="17"/>
        <v>0.18440780904386841</v>
      </c>
      <c r="T141" s="1">
        <f t="shared" ca="1" si="17"/>
        <v>0.35017031894831996</v>
      </c>
      <c r="U141" s="1">
        <f t="shared" ca="1" si="17"/>
        <v>0.2388521885874611</v>
      </c>
      <c r="V141" s="1">
        <f t="shared" ca="1" si="15"/>
        <v>0.10870854416028487</v>
      </c>
      <c r="W141" s="1">
        <f t="shared" ca="1" si="16"/>
        <v>5.2002473997378271E-2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-0.10160136915983344</v>
      </c>
      <c r="E142" s="1">
        <f t="shared" ca="1" si="13"/>
        <v>-3.9969667834351151E-2</v>
      </c>
      <c r="F142" s="1">
        <f t="shared" ca="1" si="17"/>
        <v>-3.742001955545643E-2</v>
      </c>
      <c r="G142" s="1">
        <f t="shared" ca="1" si="17"/>
        <v>-7.7186404437630987E-2</v>
      </c>
      <c r="H142" s="1">
        <f t="shared" ca="1" si="17"/>
        <v>-7.7611002520013531E-2</v>
      </c>
      <c r="I142" s="1">
        <f t="shared" ca="1" si="17"/>
        <v>-2.1696027723800703E-2</v>
      </c>
      <c r="J142" s="1">
        <f t="shared" ca="1" si="17"/>
        <v>8.5380476322702986E-2</v>
      </c>
      <c r="K142" s="1">
        <f t="shared" ca="1" si="17"/>
        <v>0.2869363736155916</v>
      </c>
      <c r="L142" s="1">
        <f t="shared" ca="1" si="17"/>
        <v>0.44324692587069459</v>
      </c>
      <c r="M142" s="1">
        <f t="shared" ca="1" si="17"/>
        <v>0.31583326399181483</v>
      </c>
      <c r="N142" s="1">
        <f t="shared" ca="1" si="17"/>
        <v>0.35417290922768241</v>
      </c>
      <c r="O142" s="1">
        <f t="shared" ca="1" si="17"/>
        <v>0.59335808963586123</v>
      </c>
      <c r="P142" s="1">
        <f t="shared" ca="1" si="17"/>
        <v>0.7343599910273868</v>
      </c>
      <c r="Q142" s="1">
        <f t="shared" ca="1" si="17"/>
        <v>0.83141870553868225</v>
      </c>
      <c r="R142" s="1">
        <f t="shared" ca="1" si="17"/>
        <v>0.74646692147378524</v>
      </c>
      <c r="S142" s="1">
        <f t="shared" ca="1" si="17"/>
        <v>0.52721738768549575</v>
      </c>
      <c r="T142" s="1">
        <f t="shared" ca="1" si="17"/>
        <v>0.46722105593593327</v>
      </c>
      <c r="U142" s="1">
        <f t="shared" ca="1" si="17"/>
        <v>0.34956990262566673</v>
      </c>
      <c r="V142" s="1">
        <f t="shared" ca="1" si="15"/>
        <v>0.26276876565853963</v>
      </c>
      <c r="W142" s="1">
        <f t="shared" ca="1" si="16"/>
        <v>0.12157413903643786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-3.1689637275888478E-2</v>
      </c>
      <c r="E143" s="1">
        <f t="shared" ca="1" si="13"/>
        <v>-7.1480827238450916E-3</v>
      </c>
      <c r="F143" s="1">
        <f t="shared" ca="1" si="17"/>
        <v>-2.4137480419710425E-2</v>
      </c>
      <c r="G143" s="1">
        <f t="shared" ca="1" si="17"/>
        <v>-2.8062854213998289E-2</v>
      </c>
      <c r="H143" s="1">
        <f t="shared" ca="1" si="17"/>
        <v>2.7432152864170119E-2</v>
      </c>
      <c r="I143" s="1">
        <f t="shared" ca="1" si="17"/>
        <v>9.4483603643817429E-2</v>
      </c>
      <c r="J143" s="1">
        <f t="shared" ca="1" si="17"/>
        <v>0.15703530015549633</v>
      </c>
      <c r="K143" s="1">
        <f t="shared" ca="1" si="17"/>
        <v>0.31182052966655244</v>
      </c>
      <c r="L143" s="1">
        <f t="shared" ca="1" si="17"/>
        <v>0.43759332861357214</v>
      </c>
      <c r="M143" s="1">
        <f t="shared" ca="1" si="17"/>
        <v>0.32166408198912944</v>
      </c>
      <c r="N143" s="1">
        <f t="shared" ca="1" si="17"/>
        <v>0.25098277126349694</v>
      </c>
      <c r="O143" s="1">
        <f t="shared" ca="1" si="17"/>
        <v>0.31875589547148603</v>
      </c>
      <c r="P143" s="1">
        <f t="shared" ca="1" si="17"/>
        <v>0.23016386261574021</v>
      </c>
      <c r="Q143" s="1">
        <f t="shared" ca="1" si="17"/>
        <v>0.12941202883980715</v>
      </c>
      <c r="R143" s="1">
        <f t="shared" ca="1" si="17"/>
        <v>0.1204640743130229</v>
      </c>
      <c r="S143" s="1">
        <f t="shared" ca="1" si="17"/>
        <v>0.26618855544176129</v>
      </c>
      <c r="T143" s="1">
        <f t="shared" ca="1" si="17"/>
        <v>0.48425466722190819</v>
      </c>
      <c r="U143" s="1">
        <f t="shared" ref="U143:U158" ca="1" si="18">(U93+0.6*(V93+T93)+0.15*(S93+W93))/(1+2*0.6+2*0.15)</f>
        <v>0.44840169751582748</v>
      </c>
      <c r="V143" s="1">
        <f t="shared" ca="1" si="15"/>
        <v>0.23309300505913122</v>
      </c>
      <c r="W143" s="1">
        <f t="shared" ca="1" si="16"/>
        <v>0.10377056154784414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-4.9275962570560501E-2</v>
      </c>
      <c r="E144" s="1">
        <f t="shared" ca="1" si="13"/>
        <v>-3.9046723873160459E-2</v>
      </c>
      <c r="F144" s="1">
        <f t="shared" ref="F144:T158" ca="1" si="19">(F94+0.6*(G94+E94)+0.15*(D94+H94))/(1+2*0.6+2*0.15)</f>
        <v>-4.1380248586439995E-2</v>
      </c>
      <c r="G144" s="1">
        <f t="shared" ca="1" si="19"/>
        <v>2.6058010644432649E-2</v>
      </c>
      <c r="H144" s="1">
        <f t="shared" ca="1" si="19"/>
        <v>0.10839175089485384</v>
      </c>
      <c r="I144" s="1">
        <f t="shared" ca="1" si="19"/>
        <v>0.10071572700442985</v>
      </c>
      <c r="J144" s="1">
        <f t="shared" ca="1" si="19"/>
        <v>9.5245975423359788E-2</v>
      </c>
      <c r="K144" s="1">
        <f t="shared" ca="1" si="19"/>
        <v>0.21954138631695086</v>
      </c>
      <c r="L144" s="1">
        <f t="shared" ca="1" si="19"/>
        <v>0.37491634199343998</v>
      </c>
      <c r="M144" s="1">
        <f t="shared" ca="1" si="19"/>
        <v>0.24935554429800119</v>
      </c>
      <c r="N144" s="1">
        <f t="shared" ca="1" si="19"/>
        <v>0.1771159089659638</v>
      </c>
      <c r="O144" s="1">
        <f t="shared" ca="1" si="19"/>
        <v>0.25837198401967576</v>
      </c>
      <c r="P144" s="1">
        <f t="shared" ca="1" si="19"/>
        <v>0.21972938995044103</v>
      </c>
      <c r="Q144" s="1">
        <f t="shared" ca="1" si="19"/>
        <v>0.1521002630361892</v>
      </c>
      <c r="R144" s="1">
        <f t="shared" ca="1" si="19"/>
        <v>0.1714855640070907</v>
      </c>
      <c r="S144" s="1">
        <f t="shared" ca="1" si="19"/>
        <v>0.21335444324047112</v>
      </c>
      <c r="T144" s="1">
        <f t="shared" ca="1" si="19"/>
        <v>0.15098593221971057</v>
      </c>
      <c r="U144" s="1">
        <f t="shared" ca="1" si="18"/>
        <v>0.11474850995426022</v>
      </c>
      <c r="V144" s="1">
        <f t="shared" ca="1" si="15"/>
        <v>0.16378188611510444</v>
      </c>
      <c r="W144" s="1">
        <f t="shared" ca="1" si="16"/>
        <v>0.21491037555954431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-5.2320347571015176E-2</v>
      </c>
      <c r="E145" s="1">
        <f t="shared" ca="1" si="13"/>
        <v>-2.4663048513259275E-2</v>
      </c>
      <c r="F145" s="1">
        <f t="shared" ca="1" si="19"/>
        <v>-1.7025617663037659E-2</v>
      </c>
      <c r="G145" s="1">
        <f t="shared" ca="1" si="19"/>
        <v>-4.9411185375254671E-2</v>
      </c>
      <c r="H145" s="1">
        <f t="shared" ca="1" si="19"/>
        <v>-6.2965531770534336E-2</v>
      </c>
      <c r="I145" s="1">
        <f t="shared" ca="1" si="19"/>
        <v>-1.2169705238706491E-2</v>
      </c>
      <c r="J145" s="1">
        <f t="shared" ca="1" si="19"/>
        <v>9.5762389192800987E-2</v>
      </c>
      <c r="K145" s="1">
        <f t="shared" ca="1" si="19"/>
        <v>0.2932701749748422</v>
      </c>
      <c r="L145" s="1">
        <f t="shared" ca="1" si="19"/>
        <v>0.46103371054356224</v>
      </c>
      <c r="M145" s="1">
        <f t="shared" ca="1" si="19"/>
        <v>0.30358372153331653</v>
      </c>
      <c r="N145" s="1">
        <f t="shared" ca="1" si="19"/>
        <v>9.9175153336682503E-2</v>
      </c>
      <c r="O145" s="1">
        <f t="shared" ca="1" si="19"/>
        <v>0.10642447486895745</v>
      </c>
      <c r="P145" s="1">
        <f t="shared" ca="1" si="19"/>
        <v>0.27477134862586228</v>
      </c>
      <c r="Q145" s="1">
        <f t="shared" ca="1" si="19"/>
        <v>0.38031058342825275</v>
      </c>
      <c r="R145" s="1">
        <f t="shared" ca="1" si="19"/>
        <v>0.23527495273806856</v>
      </c>
      <c r="S145" s="1">
        <f t="shared" ca="1" si="19"/>
        <v>0.10722141572206353</v>
      </c>
      <c r="T145" s="1">
        <f t="shared" ca="1" si="19"/>
        <v>0.12131750000790253</v>
      </c>
      <c r="U145" s="1">
        <f t="shared" ca="1" si="18"/>
        <v>0.14684826202037138</v>
      </c>
      <c r="V145" s="1">
        <f t="shared" ca="1" si="15"/>
        <v>0.10439828894602085</v>
      </c>
      <c r="W145" s="1">
        <f t="shared" ca="1" si="16"/>
        <v>1.1104829269620944E-3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5.2923176426972134E-2</v>
      </c>
      <c r="E146" s="1">
        <f t="shared" ca="1" si="13"/>
        <v>2.3204018169045337E-2</v>
      </c>
      <c r="F146" s="1">
        <f t="shared" ca="1" si="19"/>
        <v>-1.4017082772477795E-2</v>
      </c>
      <c r="G146" s="1">
        <f t="shared" ca="1" si="19"/>
        <v>9.7876935683879444E-3</v>
      </c>
      <c r="H146" s="1">
        <f t="shared" ca="1" si="19"/>
        <v>8.4528878449772249E-2</v>
      </c>
      <c r="I146" s="1">
        <f t="shared" ca="1" si="19"/>
        <v>0.11820238764626279</v>
      </c>
      <c r="J146" s="1">
        <f t="shared" ca="1" si="19"/>
        <v>0.15917799512788172</v>
      </c>
      <c r="K146" s="1">
        <f t="shared" ca="1" si="19"/>
        <v>0.30031415908319581</v>
      </c>
      <c r="L146" s="1">
        <f t="shared" ca="1" si="19"/>
        <v>0.4374795102751457</v>
      </c>
      <c r="M146" s="1">
        <f t="shared" ca="1" si="19"/>
        <v>0.343574055629219</v>
      </c>
      <c r="N146" s="1">
        <f t="shared" ca="1" si="19"/>
        <v>0.3499206153848059</v>
      </c>
      <c r="O146" s="1">
        <f t="shared" ca="1" si="19"/>
        <v>0.51854327082224483</v>
      </c>
      <c r="P146" s="1">
        <f t="shared" ca="1" si="19"/>
        <v>0.64359156109948745</v>
      </c>
      <c r="Q146" s="1">
        <f t="shared" ca="1" si="19"/>
        <v>0.76010708834680307</v>
      </c>
      <c r="R146" s="1">
        <f t="shared" ca="1" si="19"/>
        <v>0.70428384404946409</v>
      </c>
      <c r="S146" s="1">
        <f t="shared" ca="1" si="19"/>
        <v>0.44752797230976959</v>
      </c>
      <c r="T146" s="1">
        <f t="shared" ca="1" si="19"/>
        <v>0.29023321209966751</v>
      </c>
      <c r="U146" s="1">
        <f t="shared" ca="1" si="18"/>
        <v>0.14379510505716631</v>
      </c>
      <c r="V146" s="1">
        <f t="shared" ca="1" si="15"/>
        <v>0.10252763021945559</v>
      </c>
      <c r="W146" s="1">
        <f t="shared" ca="1" si="16"/>
        <v>0.13699667113436026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-8.0262896411650592E-3</v>
      </c>
      <c r="E147" s="1">
        <f t="shared" ca="1" si="13"/>
        <v>9.6262358787586062E-3</v>
      </c>
      <c r="F147" s="1">
        <f t="shared" ca="1" si="19"/>
        <v>-6.690064836309571E-3</v>
      </c>
      <c r="G147" s="1">
        <f t="shared" ca="1" si="19"/>
        <v>-3.4788834381606947E-3</v>
      </c>
      <c r="H147" s="1">
        <f t="shared" ca="1" si="19"/>
        <v>2.3215979250215631E-2</v>
      </c>
      <c r="I147" s="1">
        <f t="shared" ca="1" si="19"/>
        <v>5.935301419986326E-2</v>
      </c>
      <c r="J147" s="1">
        <f t="shared" ca="1" si="19"/>
        <v>0.11601268800641848</v>
      </c>
      <c r="K147" s="1">
        <f t="shared" ca="1" si="19"/>
        <v>0.22712052393887636</v>
      </c>
      <c r="L147" s="1">
        <f t="shared" ca="1" si="19"/>
        <v>0.39840381137622505</v>
      </c>
      <c r="M147" s="1">
        <f t="shared" ca="1" si="19"/>
        <v>0.36856139791375359</v>
      </c>
      <c r="N147" s="1">
        <f t="shared" ca="1" si="19"/>
        <v>0.23826496738222044</v>
      </c>
      <c r="O147" s="1">
        <f t="shared" ca="1" si="19"/>
        <v>0.15111814268074195</v>
      </c>
      <c r="P147" s="1">
        <f t="shared" ca="1" si="19"/>
        <v>0.15912368272808691</v>
      </c>
      <c r="Q147" s="1">
        <f t="shared" ca="1" si="19"/>
        <v>0.16348190233615054</v>
      </c>
      <c r="R147" s="1">
        <f t="shared" ca="1" si="19"/>
        <v>0.17313461562104343</v>
      </c>
      <c r="S147" s="1">
        <f t="shared" ca="1" si="19"/>
        <v>0.190656870125469</v>
      </c>
      <c r="T147" s="1">
        <f t="shared" ca="1" si="19"/>
        <v>0.13615649205472841</v>
      </c>
      <c r="U147" s="1">
        <f t="shared" ca="1" si="18"/>
        <v>6.6601851572930942E-2</v>
      </c>
      <c r="V147" s="1">
        <f t="shared" ca="1" si="15"/>
        <v>7.5274945403082286E-2</v>
      </c>
      <c r="W147" s="1">
        <f t="shared" ca="1" si="16"/>
        <v>0.17794828163735602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-9.9910550572233969E-2</v>
      </c>
      <c r="E148" s="1">
        <f t="shared" ca="1" si="13"/>
        <v>-7.2187183621050838E-2</v>
      </c>
      <c r="F148" s="1">
        <f t="shared" ca="1" si="19"/>
        <v>-3.9027541398840211E-3</v>
      </c>
      <c r="G148" s="1">
        <f t="shared" ca="1" si="19"/>
        <v>5.7281177445934951E-2</v>
      </c>
      <c r="H148" s="1">
        <f t="shared" ca="1" si="19"/>
        <v>6.6158233191984744E-2</v>
      </c>
      <c r="I148" s="1">
        <f t="shared" ca="1" si="19"/>
        <v>5.7594866979692461E-2</v>
      </c>
      <c r="J148" s="1">
        <f t="shared" ca="1" si="19"/>
        <v>8.7517179711970594E-2</v>
      </c>
      <c r="K148" s="1">
        <f t="shared" ca="1" si="19"/>
        <v>0.26335274505934103</v>
      </c>
      <c r="L148" s="1">
        <f t="shared" ca="1" si="19"/>
        <v>0.40842492700518462</v>
      </c>
      <c r="M148" s="1">
        <f t="shared" ca="1" si="19"/>
        <v>0.28076676107513665</v>
      </c>
      <c r="N148" s="1">
        <f t="shared" ca="1" si="19"/>
        <v>0.15934361477829881</v>
      </c>
      <c r="O148" s="1">
        <f t="shared" ca="1" si="19"/>
        <v>0.184472044764039</v>
      </c>
      <c r="P148" s="1">
        <f t="shared" ca="1" si="19"/>
        <v>0.21530050322508773</v>
      </c>
      <c r="Q148" s="1">
        <f t="shared" ca="1" si="19"/>
        <v>0.19221214241210297</v>
      </c>
      <c r="R148" s="1">
        <f t="shared" ca="1" si="19"/>
        <v>0.15944690117720065</v>
      </c>
      <c r="S148" s="1">
        <f t="shared" ca="1" si="19"/>
        <v>0.23901872189463469</v>
      </c>
      <c r="T148" s="1">
        <f t="shared" ca="1" si="19"/>
        <v>0.31585458986384896</v>
      </c>
      <c r="U148" s="1">
        <f t="shared" ca="1" si="18"/>
        <v>0.21594080014885336</v>
      </c>
      <c r="V148" s="1">
        <f t="shared" ca="1" si="15"/>
        <v>0.14961841606815107</v>
      </c>
      <c r="W148" s="1">
        <f t="shared" ca="1" si="16"/>
        <v>0.15658117315550385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6.7059383377406551E-2</v>
      </c>
      <c r="E149" s="1">
        <f t="shared" ca="1" si="13"/>
        <v>2.6429441253223881E-2</v>
      </c>
      <c r="F149" s="1">
        <f t="shared" ca="1" si="19"/>
        <v>6.7749032879278109E-2</v>
      </c>
      <c r="G149" s="1">
        <f t="shared" ca="1" si="19"/>
        <v>0.11685477291250039</v>
      </c>
      <c r="H149" s="1">
        <f t="shared" ca="1" si="19"/>
        <v>0.15870853823470141</v>
      </c>
      <c r="I149" s="1">
        <f t="shared" ca="1" si="19"/>
        <v>0.14833877672494872</v>
      </c>
      <c r="J149" s="1">
        <f t="shared" ca="1" si="19"/>
        <v>0.15214509819390526</v>
      </c>
      <c r="K149" s="1">
        <f t="shared" ca="1" si="19"/>
        <v>0.30706553326728098</v>
      </c>
      <c r="L149" s="1">
        <f t="shared" ca="1" si="19"/>
        <v>0.5068029016886163</v>
      </c>
      <c r="M149" s="1">
        <f t="shared" ca="1" si="19"/>
        <v>0.38581100069362301</v>
      </c>
      <c r="N149" s="1">
        <f t="shared" ca="1" si="19"/>
        <v>0.39028992471629431</v>
      </c>
      <c r="O149" s="1">
        <f t="shared" ca="1" si="19"/>
        <v>0.69400018266522745</v>
      </c>
      <c r="P149" s="1">
        <f t="shared" ca="1" si="19"/>
        <v>0.86554248712809123</v>
      </c>
      <c r="Q149" s="1">
        <f t="shared" ca="1" si="19"/>
        <v>0.73059593942527745</v>
      </c>
      <c r="R149" s="1">
        <f t="shared" ca="1" si="19"/>
        <v>0.5197915314332805</v>
      </c>
      <c r="S149" s="1">
        <f t="shared" ca="1" si="19"/>
        <v>0.44974391062552199</v>
      </c>
      <c r="T149" s="1">
        <f t="shared" ca="1" si="19"/>
        <v>0.56433867999706977</v>
      </c>
      <c r="U149" s="1">
        <f t="shared" ca="1" si="18"/>
        <v>0.592495697177992</v>
      </c>
      <c r="V149" s="1">
        <f t="shared" ca="1" si="15"/>
        <v>0.61042911804257693</v>
      </c>
      <c r="W149" s="1">
        <f t="shared" ca="1" si="16"/>
        <v>0.54993608382929715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-3.044176606995757E-2</v>
      </c>
      <c r="E150" s="1">
        <f t="shared" ca="1" si="13"/>
        <v>-3.7012620769440341E-2</v>
      </c>
      <c r="F150" s="1">
        <f t="shared" ca="1" si="19"/>
        <v>-2.4074571228271585E-2</v>
      </c>
      <c r="G150" s="1">
        <f t="shared" ca="1" si="19"/>
        <v>6.2269932512067092E-3</v>
      </c>
      <c r="H150" s="1">
        <f t="shared" ca="1" si="19"/>
        <v>1.7487132821915229E-2</v>
      </c>
      <c r="I150" s="1">
        <f t="shared" ca="1" si="19"/>
        <v>5.1605700903775045E-2</v>
      </c>
      <c r="J150" s="1">
        <f t="shared" ca="1" si="19"/>
        <v>0.11391596028872619</v>
      </c>
      <c r="K150" s="1">
        <f t="shared" ca="1" si="19"/>
        <v>0.23906613538027402</v>
      </c>
      <c r="L150" s="1">
        <f t="shared" ca="1" si="19"/>
        <v>0.35334656192497438</v>
      </c>
      <c r="M150" s="1">
        <f t="shared" ca="1" si="19"/>
        <v>0.32462902361829138</v>
      </c>
      <c r="N150" s="1">
        <f t="shared" ca="1" si="19"/>
        <v>0.38813856428434662</v>
      </c>
      <c r="O150" s="1">
        <f t="shared" ca="1" si="19"/>
        <v>0.48353444100466414</v>
      </c>
      <c r="P150" s="1">
        <f t="shared" ca="1" si="19"/>
        <v>0.32932241791569977</v>
      </c>
      <c r="Q150" s="1">
        <f t="shared" ca="1" si="19"/>
        <v>0.20093730060782158</v>
      </c>
      <c r="R150" s="1">
        <f t="shared" ca="1" si="19"/>
        <v>0.25755516522291566</v>
      </c>
      <c r="S150" s="1">
        <f t="shared" ca="1" si="19"/>
        <v>0.37559663958126416</v>
      </c>
      <c r="T150" s="1">
        <f t="shared" ca="1" si="19"/>
        <v>0.66922436105375405</v>
      </c>
      <c r="U150" s="1">
        <f t="shared" ca="1" si="18"/>
        <v>0.75408078479342722</v>
      </c>
      <c r="V150" s="1">
        <f t="shared" ca="1" si="15"/>
        <v>0.62480995187758281</v>
      </c>
      <c r="W150" s="1">
        <f t="shared" ca="1" si="16"/>
        <v>0.48577987175847187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4.5563654591564133E-2</v>
      </c>
      <c r="E151" s="1">
        <f t="shared" ca="1" si="13"/>
        <v>1.4015844938570953E-2</v>
      </c>
      <c r="F151" s="1">
        <f t="shared" ca="1" si="19"/>
        <v>3.937919881358198E-3</v>
      </c>
      <c r="G151" s="1">
        <f t="shared" ca="1" si="19"/>
        <v>-4.2085395352095467E-3</v>
      </c>
      <c r="H151" s="1">
        <f t="shared" ca="1" si="19"/>
        <v>-1.7949642347392099E-2</v>
      </c>
      <c r="I151" s="1">
        <f t="shared" ca="1" si="19"/>
        <v>1.021020335295581E-2</v>
      </c>
      <c r="J151" s="1">
        <f t="shared" ca="1" si="19"/>
        <v>7.6276159014641132E-2</v>
      </c>
      <c r="K151" s="1">
        <f t="shared" ca="1" si="19"/>
        <v>0.21892073720686542</v>
      </c>
      <c r="L151" s="1">
        <f t="shared" ca="1" si="19"/>
        <v>0.33021697717621568</v>
      </c>
      <c r="M151" s="1">
        <f t="shared" ca="1" si="19"/>
        <v>0.21485958166579106</v>
      </c>
      <c r="N151" s="1">
        <f t="shared" ca="1" si="19"/>
        <v>0.15327084639509478</v>
      </c>
      <c r="O151" s="1">
        <f t="shared" ca="1" si="19"/>
        <v>0.18411792124817092</v>
      </c>
      <c r="P151" s="1">
        <f t="shared" ca="1" si="19"/>
        <v>0.1812543286219287</v>
      </c>
      <c r="Q151" s="1">
        <f t="shared" ca="1" si="19"/>
        <v>0.14491218758562732</v>
      </c>
      <c r="R151" s="1">
        <f t="shared" ca="1" si="19"/>
        <v>0.11933856818442963</v>
      </c>
      <c r="S151" s="1">
        <f t="shared" ca="1" si="19"/>
        <v>0.11488386009628226</v>
      </c>
      <c r="T151" s="1">
        <f t="shared" ca="1" si="19"/>
        <v>0.14664439570637697</v>
      </c>
      <c r="U151" s="1">
        <f t="shared" ca="1" si="18"/>
        <v>0.10298792490508127</v>
      </c>
      <c r="V151" s="1">
        <f t="shared" ca="1" si="15"/>
        <v>4.6439747292816198E-2</v>
      </c>
      <c r="W151" s="1">
        <f t="shared" ca="1" si="16"/>
        <v>3.9251823787601503E-2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9.5848066414593508E-2</v>
      </c>
      <c r="E152" s="1">
        <f t="shared" ca="1" si="13"/>
        <v>7.4448671556850213E-2</v>
      </c>
      <c r="F152" s="1">
        <f t="shared" ca="1" si="19"/>
        <v>6.6882657198346532E-2</v>
      </c>
      <c r="G152" s="1">
        <f t="shared" ca="1" si="19"/>
        <v>5.3296309760921076E-2</v>
      </c>
      <c r="H152" s="1">
        <f t="shared" ca="1" si="19"/>
        <v>4.1873454453637757E-2</v>
      </c>
      <c r="I152" s="1">
        <f t="shared" ca="1" si="19"/>
        <v>8.6259373290170638E-3</v>
      </c>
      <c r="J152" s="1">
        <f t="shared" ca="1" si="19"/>
        <v>6.0827474661743985E-2</v>
      </c>
      <c r="K152" s="1">
        <f t="shared" ca="1" si="19"/>
        <v>0.25807435967658054</v>
      </c>
      <c r="L152" s="1">
        <f t="shared" ca="1" si="19"/>
        <v>0.44232655757044875</v>
      </c>
      <c r="M152" s="1">
        <f t="shared" ca="1" si="19"/>
        <v>0.36088161661951129</v>
      </c>
      <c r="N152" s="1">
        <f t="shared" ca="1" si="19"/>
        <v>0.33374110717494287</v>
      </c>
      <c r="O152" s="1">
        <f t="shared" ca="1" si="19"/>
        <v>0.46705240281661958</v>
      </c>
      <c r="P152" s="1">
        <f t="shared" ca="1" si="19"/>
        <v>0.50597959550650506</v>
      </c>
      <c r="Q152" s="1">
        <f t="shared" ca="1" si="19"/>
        <v>0.47848056521278498</v>
      </c>
      <c r="R152" s="1">
        <f t="shared" ca="1" si="19"/>
        <v>0.27611544676159794</v>
      </c>
      <c r="S152" s="1">
        <f t="shared" ca="1" si="19"/>
        <v>0.23215663676155396</v>
      </c>
      <c r="T152" s="1">
        <f t="shared" ca="1" si="19"/>
        <v>0.36939272162902409</v>
      </c>
      <c r="U152" s="1">
        <f t="shared" ca="1" si="18"/>
        <v>0.33803384627745103</v>
      </c>
      <c r="V152" s="1">
        <f t="shared" ca="1" si="15"/>
        <v>0.27937939765284853</v>
      </c>
      <c r="W152" s="1">
        <f t="shared" ca="1" si="16"/>
        <v>0.22141794545931329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-1.3541440239496228E-2</v>
      </c>
      <c r="E153" s="1">
        <f t="shared" ca="1" si="13"/>
        <v>2.2157832980439048E-2</v>
      </c>
      <c r="F153" s="1">
        <f t="shared" ca="1" si="19"/>
        <v>4.604240459945956E-2</v>
      </c>
      <c r="G153" s="1">
        <f t="shared" ca="1" si="19"/>
        <v>8.3982161964262947E-2</v>
      </c>
      <c r="H153" s="1">
        <f t="shared" ca="1" si="19"/>
        <v>0.11691427462929291</v>
      </c>
      <c r="I153" s="1">
        <f t="shared" ca="1" si="19"/>
        <v>6.8365234669892944E-2</v>
      </c>
      <c r="J153" s="1">
        <f t="shared" ca="1" si="19"/>
        <v>1.8537743521452425E-2</v>
      </c>
      <c r="K153" s="1">
        <f t="shared" ca="1" si="19"/>
        <v>0.10719524456504674</v>
      </c>
      <c r="L153" s="1">
        <f t="shared" ca="1" si="19"/>
        <v>0.26959084354150403</v>
      </c>
      <c r="M153" s="1">
        <f t="shared" ca="1" si="19"/>
        <v>0.22792301465775583</v>
      </c>
      <c r="N153" s="1">
        <f t="shared" ca="1" si="19"/>
        <v>0.23470816575943071</v>
      </c>
      <c r="O153" s="1">
        <f t="shared" ca="1" si="19"/>
        <v>0.31726627315057998</v>
      </c>
      <c r="P153" s="1">
        <f t="shared" ca="1" si="19"/>
        <v>0.25160242474717964</v>
      </c>
      <c r="Q153" s="1">
        <f t="shared" ca="1" si="19"/>
        <v>0.1729474875951143</v>
      </c>
      <c r="R153" s="1">
        <f t="shared" ca="1" si="19"/>
        <v>0.17056711765499616</v>
      </c>
      <c r="S153" s="1">
        <f t="shared" ca="1" si="19"/>
        <v>0.17752171038091749</v>
      </c>
      <c r="T153" s="1">
        <f t="shared" ca="1" si="19"/>
        <v>0.20835855779080567</v>
      </c>
      <c r="U153" s="1">
        <f t="shared" ca="1" si="18"/>
        <v>0.30339443165333935</v>
      </c>
      <c r="V153" s="1">
        <f t="shared" ca="1" si="15"/>
        <v>0.37538979751996182</v>
      </c>
      <c r="W153" s="1">
        <f t="shared" ca="1" si="16"/>
        <v>0.2660248763571974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-4.7192550160730748E-2</v>
      </c>
      <c r="E154" s="1">
        <f t="shared" ca="1" si="13"/>
        <v>1.9356312114981463E-4</v>
      </c>
      <c r="F154" s="1">
        <f t="shared" ca="1" si="19"/>
        <v>8.2910622548137886E-2</v>
      </c>
      <c r="G154" s="1">
        <f t="shared" ca="1" si="19"/>
        <v>0.11065623346529649</v>
      </c>
      <c r="H154" s="1">
        <f t="shared" ca="1" si="19"/>
        <v>7.7036436181430731E-2</v>
      </c>
      <c r="I154" s="1">
        <f t="shared" ca="1" si="19"/>
        <v>1.0093209410864813E-3</v>
      </c>
      <c r="J154" s="1">
        <f t="shared" ca="1" si="19"/>
        <v>2.0733593136711193E-3</v>
      </c>
      <c r="K154" s="1">
        <f t="shared" ca="1" si="19"/>
        <v>0.16614536400427243</v>
      </c>
      <c r="L154" s="1">
        <f t="shared" ca="1" si="19"/>
        <v>0.32868211099485778</v>
      </c>
      <c r="M154" s="1">
        <f t="shared" ca="1" si="19"/>
        <v>0.20647565619212646</v>
      </c>
      <c r="N154" s="1">
        <f t="shared" ca="1" si="19"/>
        <v>0.15117205051748556</v>
      </c>
      <c r="O154" s="1">
        <f t="shared" ca="1" si="19"/>
        <v>0.23341267353040412</v>
      </c>
      <c r="P154" s="1">
        <f t="shared" ca="1" si="19"/>
        <v>0.22737930157249756</v>
      </c>
      <c r="Q154" s="1">
        <f t="shared" ca="1" si="19"/>
        <v>0.25067049976809946</v>
      </c>
      <c r="R154" s="1">
        <f t="shared" ca="1" si="19"/>
        <v>0.32375088489509396</v>
      </c>
      <c r="S154" s="1">
        <f t="shared" ca="1" si="19"/>
        <v>0.25495967344228243</v>
      </c>
      <c r="T154" s="1">
        <f t="shared" ca="1" si="19"/>
        <v>0.27121059206796494</v>
      </c>
      <c r="U154" s="1">
        <f t="shared" ca="1" si="18"/>
        <v>0.40580341830447936</v>
      </c>
      <c r="V154" s="1">
        <f t="shared" ca="1" si="15"/>
        <v>0.34131417345564596</v>
      </c>
      <c r="W154" s="1">
        <f t="shared" ca="1" si="16"/>
        <v>0.1890033826656245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0.12373586673327096</v>
      </c>
      <c r="E155" s="1">
        <f t="shared" ca="1" si="13"/>
        <v>8.5589160099417513E-2</v>
      </c>
      <c r="F155" s="1">
        <f t="shared" ca="1" si="19"/>
        <v>4.5345168022600565E-2</v>
      </c>
      <c r="G155" s="1">
        <f t="shared" ca="1" si="19"/>
        <v>4.0496895026058896E-2</v>
      </c>
      <c r="H155" s="1">
        <f t="shared" ca="1" si="19"/>
        <v>6.8982179300547619E-2</v>
      </c>
      <c r="I155" s="1">
        <f t="shared" ca="1" si="19"/>
        <v>0.10091703582684138</v>
      </c>
      <c r="J155" s="1">
        <f t="shared" ca="1" si="19"/>
        <v>0.17355264211631138</v>
      </c>
      <c r="K155" s="1">
        <f t="shared" ca="1" si="19"/>
        <v>0.30609401971746847</v>
      </c>
      <c r="L155" s="1">
        <f t="shared" ca="1" si="19"/>
        <v>0.39658973352648841</v>
      </c>
      <c r="M155" s="1">
        <f t="shared" ca="1" si="19"/>
        <v>0.27922371043702837</v>
      </c>
      <c r="N155" s="1">
        <f t="shared" ca="1" si="19"/>
        <v>0.30246524511482209</v>
      </c>
      <c r="O155" s="1">
        <f t="shared" ca="1" si="19"/>
        <v>0.59353232636394071</v>
      </c>
      <c r="P155" s="1">
        <f t="shared" ca="1" si="19"/>
        <v>0.73035334348643322</v>
      </c>
      <c r="Q155" s="1">
        <f t="shared" ca="1" si="19"/>
        <v>0.57002015258588112</v>
      </c>
      <c r="R155" s="1">
        <f t="shared" ca="1" si="19"/>
        <v>0.31281367722971681</v>
      </c>
      <c r="S155" s="1">
        <f t="shared" ca="1" si="19"/>
        <v>0.23203815869307515</v>
      </c>
      <c r="T155" s="1">
        <f t="shared" ca="1" si="19"/>
        <v>0.27230422934396276</v>
      </c>
      <c r="U155" s="1">
        <f t="shared" ca="1" si="18"/>
        <v>0.18216270863066816</v>
      </c>
      <c r="V155" s="1">
        <f t="shared" ca="1" si="15"/>
        <v>0.10251259082918668</v>
      </c>
      <c r="W155" s="1">
        <f t="shared" ca="1" si="16"/>
        <v>9.2718023886613182E-2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-2.6413444851670222E-2</v>
      </c>
      <c r="E156" s="1">
        <f t="shared" ca="1" si="13"/>
        <v>-1.3836596860090785E-2</v>
      </c>
      <c r="F156" s="1">
        <f t="shared" ca="1" si="19"/>
        <v>-1.126222781308739E-2</v>
      </c>
      <c r="G156" s="1">
        <f t="shared" ca="1" si="19"/>
        <v>1.4448403304115093E-3</v>
      </c>
      <c r="H156" s="1">
        <f t="shared" ca="1" si="19"/>
        <v>1.9865471762412001E-2</v>
      </c>
      <c r="I156" s="1">
        <f t="shared" ca="1" si="19"/>
        <v>2.2728771512857408E-2</v>
      </c>
      <c r="J156" s="1">
        <f t="shared" ca="1" si="19"/>
        <v>6.9136410181033767E-2</v>
      </c>
      <c r="K156" s="1">
        <f t="shared" ca="1" si="19"/>
        <v>0.27680191116873881</v>
      </c>
      <c r="L156" s="1">
        <f t="shared" ca="1" si="19"/>
        <v>0.46540958096740664</v>
      </c>
      <c r="M156" s="1">
        <f t="shared" ca="1" si="19"/>
        <v>0.33728698665300072</v>
      </c>
      <c r="N156" s="1">
        <f t="shared" ca="1" si="19"/>
        <v>0.35218070518840916</v>
      </c>
      <c r="O156" s="1">
        <f t="shared" ca="1" si="19"/>
        <v>0.60731449819150618</v>
      </c>
      <c r="P156" s="1">
        <f t="shared" ca="1" si="19"/>
        <v>0.64395799700401712</v>
      </c>
      <c r="Q156" s="1">
        <f t="shared" ca="1" si="19"/>
        <v>0.49270980134098796</v>
      </c>
      <c r="R156" s="1">
        <f t="shared" ca="1" si="19"/>
        <v>0.48266548384872926</v>
      </c>
      <c r="S156" s="1">
        <f t="shared" ca="1" si="19"/>
        <v>0.37683969221258146</v>
      </c>
      <c r="T156" s="1">
        <f t="shared" ca="1" si="19"/>
        <v>0.33515143926117352</v>
      </c>
      <c r="U156" s="1">
        <f t="shared" ca="1" si="18"/>
        <v>0.3181086068965463</v>
      </c>
      <c r="V156" s="1">
        <f t="shared" ca="1" si="15"/>
        <v>0.17530866242185714</v>
      </c>
      <c r="W156" s="1">
        <f t="shared" ca="1" si="16"/>
        <v>5.7482111253275722E-2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9.0594578048704605E-2</v>
      </c>
      <c r="E157" s="1">
        <f t="shared" ca="1" si="13"/>
        <v>3.8297471126251086E-2</v>
      </c>
      <c r="F157" s="1">
        <f t="shared" ca="1" si="19"/>
        <v>-2.2921242115480942E-2</v>
      </c>
      <c r="G157" s="1">
        <f t="shared" ca="1" si="19"/>
        <v>-3.7921492744509115E-2</v>
      </c>
      <c r="H157" s="1">
        <f t="shared" ca="1" si="19"/>
        <v>-5.9101702972191708E-2</v>
      </c>
      <c r="I157" s="1">
        <f t="shared" ca="1" si="19"/>
        <v>-4.9733980597732312E-2</v>
      </c>
      <c r="J157" s="1">
        <f t="shared" ca="1" si="19"/>
        <v>2.409221255641637E-2</v>
      </c>
      <c r="K157" s="1">
        <f t="shared" ca="1" si="19"/>
        <v>0.23831277172478496</v>
      </c>
      <c r="L157" s="1">
        <f t="shared" ca="1" si="19"/>
        <v>0.41864855952369029</v>
      </c>
      <c r="M157" s="1">
        <f t="shared" ca="1" si="19"/>
        <v>0.2693687963090991</v>
      </c>
      <c r="N157" s="1">
        <f t="shared" ca="1" si="19"/>
        <v>0.12224978366116965</v>
      </c>
      <c r="O157" s="1">
        <f t="shared" ca="1" si="19"/>
        <v>6.2947955534700742E-2</v>
      </c>
      <c r="P157" s="1">
        <f t="shared" ca="1" si="19"/>
        <v>-2.6918309559176463E-2</v>
      </c>
      <c r="Q157" s="1">
        <f t="shared" ca="1" si="19"/>
        <v>-4.7126817539395634E-2</v>
      </c>
      <c r="R157" s="1">
        <f t="shared" ca="1" si="19"/>
        <v>7.6553655878967758E-2</v>
      </c>
      <c r="S157" s="1">
        <f t="shared" ca="1" si="19"/>
        <v>0.29662713550565861</v>
      </c>
      <c r="T157" s="1">
        <f t="shared" ca="1" si="19"/>
        <v>0.53168849524803852</v>
      </c>
      <c r="U157" s="1">
        <f t="shared" ca="1" si="18"/>
        <v>0.73977676126977077</v>
      </c>
      <c r="V157" s="1">
        <f t="shared" ca="1" si="15"/>
        <v>0.77907001970105616</v>
      </c>
      <c r="W157" s="1">
        <f t="shared" ca="1" si="16"/>
        <v>0.77688192189604466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-1.2191626986037202E-2</v>
      </c>
      <c r="E158" s="1">
        <f t="shared" ca="1" si="13"/>
        <v>-5.9209057801502561E-2</v>
      </c>
      <c r="F158" s="1">
        <f t="shared" ca="1" si="19"/>
        <v>-7.0061945193850214E-2</v>
      </c>
      <c r="G158" s="1">
        <f t="shared" ca="1" si="19"/>
        <v>-4.0345045249431603E-2</v>
      </c>
      <c r="H158" s="1">
        <f t="shared" ca="1" si="19"/>
        <v>-8.1141555470491504E-3</v>
      </c>
      <c r="I158" s="1">
        <f t="shared" ca="1" si="19"/>
        <v>1.4707257151719996E-2</v>
      </c>
      <c r="J158" s="1">
        <f t="shared" ca="1" si="19"/>
        <v>2.8457014020010652E-2</v>
      </c>
      <c r="K158" s="1">
        <f t="shared" ca="1" si="19"/>
        <v>0.10253167463561508</v>
      </c>
      <c r="L158" s="1">
        <f ca="1">(L108+0.6*(M108+K108)+0.15*(J108+N108))/(1+2*0.6+2*0.15)</f>
        <v>0.20033730536441849</v>
      </c>
      <c r="M158" s="1">
        <f t="shared" ca="1" si="19"/>
        <v>0.12232435134938668</v>
      </c>
      <c r="N158" s="1">
        <f t="shared" ca="1" si="19"/>
        <v>0.14249841471412955</v>
      </c>
      <c r="O158" s="1">
        <f t="shared" ca="1" si="19"/>
        <v>0.28194389117597524</v>
      </c>
      <c r="P158" s="1">
        <f t="shared" ca="1" si="19"/>
        <v>0.23774995660041257</v>
      </c>
      <c r="Q158" s="1">
        <f t="shared" ca="1" si="19"/>
        <v>0.16192010112149258</v>
      </c>
      <c r="R158" s="1">
        <f t="shared" ca="1" si="19"/>
        <v>0.18870679418629646</v>
      </c>
      <c r="S158" s="1">
        <f t="shared" ca="1" si="19"/>
        <v>0.32570964734178676</v>
      </c>
      <c r="T158" s="1">
        <f t="shared" ca="1" si="19"/>
        <v>0.54615910950040181</v>
      </c>
      <c r="U158" s="1">
        <f t="shared" ca="1" si="18"/>
        <v>0.52866152036119396</v>
      </c>
      <c r="V158" s="1">
        <f t="shared" ca="1" si="15"/>
        <v>0.27663629243648252</v>
      </c>
      <c r="W158" s="1">
        <f ca="1">(W108+0.6*(V108)+0.15*U108)/(1+0.6+0.15)</f>
        <v>8.6107843117495614E-2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2.4204765949538177E-2</v>
      </c>
      <c r="E160" s="3">
        <f t="shared" ref="E160:W160" ca="1" si="20">AVERAGE(E111:E134)</f>
        <v>2.9534497777425183E-2</v>
      </c>
      <c r="F160" s="3">
        <f t="shared" ca="1" si="20"/>
        <v>2.97003665080279E-2</v>
      </c>
      <c r="G160" s="3">
        <f t="shared" ca="1" si="20"/>
        <v>3.7412034375666182E-2</v>
      </c>
      <c r="H160" s="3">
        <f t="shared" ca="1" si="20"/>
        <v>4.22317499352046E-2</v>
      </c>
      <c r="I160" s="3">
        <f t="shared" ca="1" si="20"/>
        <v>3.3465066355489986E-2</v>
      </c>
      <c r="J160" s="3">
        <f t="shared" ca="1" si="20"/>
        <v>8.678696522604451E-2</v>
      </c>
      <c r="K160" s="3">
        <f t="shared" ca="1" si="20"/>
        <v>0.25789952828901669</v>
      </c>
      <c r="L160" s="3">
        <f t="shared" ca="1" si="20"/>
        <v>0.39683741664056621</v>
      </c>
      <c r="M160" s="3">
        <f t="shared" ca="1" si="20"/>
        <v>0.24770193380602068</v>
      </c>
      <c r="N160" s="3">
        <f t="shared" ca="1" si="20"/>
        <v>8.673518065833731E-2</v>
      </c>
      <c r="O160" s="3">
        <f t="shared" ca="1" si="20"/>
        <v>2.5748073299624207E-2</v>
      </c>
      <c r="P160" s="3">
        <f t="shared" ca="1" si="20"/>
        <v>2.0351540410957044E-2</v>
      </c>
      <c r="Q160" s="3">
        <f t="shared" ca="1" si="20"/>
        <v>2.0094999617295037E-2</v>
      </c>
      <c r="R160" s="3">
        <f t="shared" ca="1" si="20"/>
        <v>3.4983311418304561E-2</v>
      </c>
      <c r="S160" s="3">
        <f t="shared" ca="1" si="20"/>
        <v>6.0918273150991249E-2</v>
      </c>
      <c r="T160" s="3">
        <f t="shared" ca="1" si="20"/>
        <v>7.2495592636227443E-2</v>
      </c>
      <c r="U160" s="3">
        <f t="shared" ca="1" si="20"/>
        <v>7.7131583575966625E-2</v>
      </c>
      <c r="V160" s="3">
        <f t="shared" ca="1" si="20"/>
        <v>8.2236654152658434E-2</v>
      </c>
      <c r="W160" s="3">
        <f t="shared" ca="1" si="20"/>
        <v>0.10600108921556532</v>
      </c>
    </row>
    <row r="161" spans="2:23">
      <c r="C161" s="1" t="s">
        <v>198</v>
      </c>
      <c r="D161" s="10">
        <f ca="1">AVERAGE(D135:D158)</f>
        <v>1.7092757190648796E-3</v>
      </c>
      <c r="E161" s="3">
        <f t="shared" ref="E161:W161" ca="1" si="21">AVERAGE(E135:E158)</f>
        <v>4.3093067278813617E-3</v>
      </c>
      <c r="F161" s="3">
        <f t="shared" ca="1" si="21"/>
        <v>1.346901617434261E-2</v>
      </c>
      <c r="G161" s="3">
        <f t="shared" ca="1" si="21"/>
        <v>3.0917638853724515E-2</v>
      </c>
      <c r="H161" s="3">
        <f t="shared" ca="1" si="21"/>
        <v>4.538181747235543E-2</v>
      </c>
      <c r="I161" s="3">
        <f t="shared" ca="1" si="21"/>
        <v>4.860276628407928E-2</v>
      </c>
      <c r="J161" s="3">
        <f t="shared" ca="1" si="21"/>
        <v>9.1688734863806728E-2</v>
      </c>
      <c r="K161" s="3">
        <f t="shared" ca="1" si="21"/>
        <v>0.24492659165706399</v>
      </c>
      <c r="L161" s="3">
        <f t="shared" ca="1" si="21"/>
        <v>0.38864473104272351</v>
      </c>
      <c r="M161" s="3">
        <f t="shared" ca="1" si="21"/>
        <v>0.28191810580747895</v>
      </c>
      <c r="N161" s="3">
        <f t="shared" ca="1" si="21"/>
        <v>0.23589514398023348</v>
      </c>
      <c r="O161" s="3">
        <f t="shared" ca="1" si="21"/>
        <v>0.33521330603485899</v>
      </c>
      <c r="P161" s="3">
        <f t="shared" ca="1" si="21"/>
        <v>0.34866131420990309</v>
      </c>
      <c r="Q161" s="3">
        <f t="shared" ca="1" si="21"/>
        <v>0.29316687338914998</v>
      </c>
      <c r="R161" s="3">
        <f t="shared" ca="1" si="21"/>
        <v>0.25017616550725902</v>
      </c>
      <c r="S161" s="3">
        <f t="shared" ca="1" si="21"/>
        <v>0.26408438427821462</v>
      </c>
      <c r="T161" s="3">
        <f t="shared" ca="1" si="21"/>
        <v>0.34031959832560948</v>
      </c>
      <c r="U161" s="3">
        <f t="shared" ca="1" si="21"/>
        <v>0.34252381268989573</v>
      </c>
      <c r="V161" s="3">
        <f t="shared" ca="1" si="21"/>
        <v>0.30006288220900729</v>
      </c>
      <c r="W161" s="3">
        <f t="shared" ca="1" si="21"/>
        <v>0.25053226917157584</v>
      </c>
    </row>
    <row r="162" spans="2:23">
      <c r="C162" s="1" t="s">
        <v>16</v>
      </c>
      <c r="D162" s="3">
        <f ca="1">IF(D165&gt;0,TINV(TTEST(D111:D134,D135:D158,2,2),46),-TINV(TTEST(D111:D134,D135:D158,2,2),46))</f>
        <v>1.2573139993642504</v>
      </c>
      <c r="E162" s="3">
        <f t="shared" ref="E162:V162" ca="1" si="22">IF(E165&gt;0,TINV(TTEST(E111:E134,E135:E158,2,2),46),-TINV(TTEST(E111:E134,E135:E158,2,2),46))</f>
        <v>1.8298296036261363</v>
      </c>
      <c r="F162" s="3">
        <f t="shared" ca="1" si="22"/>
        <v>1.3256568051066266</v>
      </c>
      <c r="G162" s="3">
        <f t="shared" ca="1" si="22"/>
        <v>0.45591130973208305</v>
      </c>
      <c r="H162" s="3">
        <f t="shared" ca="1" si="22"/>
        <v>-0.18344222102087043</v>
      </c>
      <c r="I162" s="3">
        <f t="shared" ca="1" si="22"/>
        <v>-0.916770845000761</v>
      </c>
      <c r="J162" s="3">
        <f t="shared" ca="1" si="22"/>
        <v>-0.31012468398891779</v>
      </c>
      <c r="K162" s="3">
        <f t="shared" ca="1" si="22"/>
        <v>0.77336129657403196</v>
      </c>
      <c r="L162" s="3">
        <f t="shared" ca="1" si="22"/>
        <v>0.47473797094846959</v>
      </c>
      <c r="M162" s="3">
        <f t="shared" ca="1" si="22"/>
        <v>-2.0220382335048122</v>
      </c>
      <c r="N162" s="3">
        <f t="shared" ca="1" si="22"/>
        <v>-5.5872168140800831</v>
      </c>
      <c r="O162" s="3">
        <f t="shared" ca="1" si="22"/>
        <v>-6.6773402314123942</v>
      </c>
      <c r="P162" s="3">
        <f t="shared" ca="1" si="22"/>
        <v>-6.1011585771139476</v>
      </c>
      <c r="Q162" s="3">
        <f t="shared" ca="1" si="22"/>
        <v>-5.214462236594521</v>
      </c>
      <c r="R162" s="3">
        <f t="shared" ca="1" si="22"/>
        <v>-5.2990801373882679</v>
      </c>
      <c r="S162" s="3">
        <f t="shared" ca="1" si="22"/>
        <v>-7.4984824122584044</v>
      </c>
      <c r="T162" s="3">
        <f t="shared" ca="1" si="22"/>
        <v>-7.7465637760251091</v>
      </c>
      <c r="U162" s="3">
        <f t="shared" ca="1" si="22"/>
        <v>-6.4088507647670294</v>
      </c>
      <c r="V162" s="3">
        <f t="shared" ca="1" si="22"/>
        <v>-5.2914491116442424</v>
      </c>
      <c r="W162" s="3">
        <f ca="1">IF(W165&gt;0,TINV(TTEST(W111:W134,W135:W158,2,2),46),-TINV(TTEST(W111:W134,W135:W158,2,2),46))</f>
        <v>-3.2660456472611603</v>
      </c>
    </row>
    <row r="163" spans="2:23">
      <c r="B163" s="1" t="s">
        <v>199</v>
      </c>
      <c r="C163" s="1" t="s">
        <v>0</v>
      </c>
      <c r="D163" s="3">
        <f ca="1">STDEV(D111:D134)/SQRT(COUNT(D111:D134))</f>
        <v>1.2901812150920709E-2</v>
      </c>
      <c r="E163" s="3">
        <f t="shared" ref="E163:W163" ca="1" si="23">STDEV(E111:E134)/SQRT(COUNT(E111:E134))</f>
        <v>1.1028795961112454E-2</v>
      </c>
      <c r="F163" s="3">
        <f t="shared" ca="1" si="23"/>
        <v>8.3603086858614443E-3</v>
      </c>
      <c r="G163" s="3">
        <f t="shared" ca="1" si="23"/>
        <v>8.5522533666365363E-3</v>
      </c>
      <c r="H163" s="3">
        <f t="shared" ca="1" si="23"/>
        <v>1.1990110541575678E-2</v>
      </c>
      <c r="I163" s="3">
        <f t="shared" ca="1" si="23"/>
        <v>1.3172145933331271E-2</v>
      </c>
      <c r="J163" s="3">
        <f t="shared" ca="1" si="23"/>
        <v>1.2568857019256583E-2</v>
      </c>
      <c r="K163" s="3">
        <f t="shared" ca="1" si="23"/>
        <v>1.0966654347008093E-2</v>
      </c>
      <c r="L163" s="3">
        <f t="shared" ca="1" si="23"/>
        <v>7.6184243090135851E-3</v>
      </c>
      <c r="M163" s="3">
        <f t="shared" ca="1" si="23"/>
        <v>7.964776658275545E-3</v>
      </c>
      <c r="N163" s="3">
        <f t="shared" ca="1" si="23"/>
        <v>9.60441253707911E-3</v>
      </c>
      <c r="O163" s="3">
        <f t="shared" ca="1" si="23"/>
        <v>1.0279142743053082E-2</v>
      </c>
      <c r="P163" s="3">
        <f t="shared" ca="1" si="23"/>
        <v>1.0692996329311396E-2</v>
      </c>
      <c r="Q163" s="3">
        <f t="shared" ca="1" si="23"/>
        <v>1.1565727946180734E-2</v>
      </c>
      <c r="R163" s="3">
        <f t="shared" ca="1" si="23"/>
        <v>1.2338687665369405E-2</v>
      </c>
      <c r="S163" s="3">
        <f t="shared" ca="1" si="23"/>
        <v>1.4532484361856467E-2</v>
      </c>
      <c r="T163" s="3">
        <f t="shared" ca="1" si="23"/>
        <v>1.3219802433987269E-2</v>
      </c>
      <c r="U163" s="3">
        <f t="shared" ca="1" si="23"/>
        <v>1.2875244958375182E-2</v>
      </c>
      <c r="V163" s="3">
        <f t="shared" ca="1" si="23"/>
        <v>1.0853033025232261E-2</v>
      </c>
      <c r="W163" s="3">
        <f t="shared" ca="1" si="23"/>
        <v>1.4502888301157349E-2</v>
      </c>
    </row>
    <row r="164" spans="2:23">
      <c r="C164" s="1" t="s">
        <v>198</v>
      </c>
      <c r="D164" s="3">
        <f ca="1">STDEV(D135:D158)/SQRT(COUNT(D135:D158))</f>
        <v>1.2395818824057424E-2</v>
      </c>
      <c r="E164" s="3">
        <f t="shared" ref="E164:W164" ca="1" si="24">STDEV(E135:E158)/SQRT(COUNT(E135:E158))</f>
        <v>8.2708403864843131E-3</v>
      </c>
      <c r="F164" s="3">
        <f t="shared" ca="1" si="24"/>
        <v>8.9454418597316177E-3</v>
      </c>
      <c r="G164" s="3">
        <f t="shared" ca="1" si="24"/>
        <v>1.1391890542990344E-2</v>
      </c>
      <c r="H164" s="3">
        <f t="shared" ca="1" si="24"/>
        <v>1.2292859957085102E-2</v>
      </c>
      <c r="I164" s="3">
        <f t="shared" ca="1" si="24"/>
        <v>9.9569064250722896E-3</v>
      </c>
      <c r="J164" s="3">
        <f t="shared" ca="1" si="24"/>
        <v>9.583696540471795E-3</v>
      </c>
      <c r="K164" s="3">
        <f t="shared" ca="1" si="24"/>
        <v>1.2693481766197315E-2</v>
      </c>
      <c r="L164" s="3">
        <f t="shared" ca="1" si="24"/>
        <v>1.5484614563220249E-2</v>
      </c>
      <c r="M164" s="3">
        <f t="shared" ca="1" si="24"/>
        <v>1.492996025940165E-2</v>
      </c>
      <c r="N164" s="3">
        <f t="shared" ca="1" si="24"/>
        <v>2.4909160973555371E-2</v>
      </c>
      <c r="O164" s="3">
        <f t="shared" ca="1" si="24"/>
        <v>4.5191286580094234E-2</v>
      </c>
      <c r="P164" s="3">
        <f t="shared" ca="1" si="24"/>
        <v>5.2737930985393103E-2</v>
      </c>
      <c r="Q164" s="3">
        <f t="shared" ca="1" si="24"/>
        <v>5.1075040350921648E-2</v>
      </c>
      <c r="R164" s="3">
        <f t="shared" ca="1" si="24"/>
        <v>3.8689612555143665E-2</v>
      </c>
      <c r="S164" s="3">
        <f t="shared" ca="1" si="24"/>
        <v>2.2867178220339127E-2</v>
      </c>
      <c r="T164" s="3">
        <f t="shared" ca="1" si="24"/>
        <v>3.1946009248525531E-2</v>
      </c>
      <c r="U164" s="3">
        <f t="shared" ca="1" si="24"/>
        <v>3.9357824899703235E-2</v>
      </c>
      <c r="V164" s="3">
        <f t="shared" ca="1" si="24"/>
        <v>3.9709279306078808E-2</v>
      </c>
      <c r="W164" s="3">
        <f t="shared" ca="1" si="24"/>
        <v>4.1808652210098524E-2</v>
      </c>
    </row>
    <row r="165" spans="2:23">
      <c r="C165" s="1" t="s">
        <v>110</v>
      </c>
      <c r="D165" s="2">
        <f ca="1">D160-D161</f>
        <v>2.2495490230473297E-2</v>
      </c>
      <c r="E165" s="2">
        <f t="shared" ref="E165:W165" ca="1" si="25">E160-E161</f>
        <v>2.5225191049543821E-2</v>
      </c>
      <c r="F165" s="2">
        <f t="shared" ca="1" si="25"/>
        <v>1.623135033368529E-2</v>
      </c>
      <c r="G165" s="2">
        <f t="shared" ca="1" si="25"/>
        <v>6.494395521941667E-3</v>
      </c>
      <c r="H165" s="2">
        <f t="shared" ca="1" si="25"/>
        <v>-3.1500675371508302E-3</v>
      </c>
      <c r="I165" s="2">
        <f t="shared" ca="1" si="25"/>
        <v>-1.5137699928589293E-2</v>
      </c>
      <c r="J165" s="2">
        <f t="shared" ca="1" si="25"/>
        <v>-4.9017696377622183E-3</v>
      </c>
      <c r="K165" s="2">
        <f t="shared" ca="1" si="25"/>
        <v>1.2972936631952703E-2</v>
      </c>
      <c r="L165" s="2">
        <f t="shared" ca="1" si="25"/>
        <v>8.1926855978426971E-3</v>
      </c>
      <c r="M165" s="2">
        <f t="shared" ca="1" si="25"/>
        <v>-3.4216172001458267E-2</v>
      </c>
      <c r="N165" s="2">
        <f t="shared" ca="1" si="25"/>
        <v>-0.14915996332189618</v>
      </c>
      <c r="O165" s="2">
        <f t="shared" ca="1" si="25"/>
        <v>-0.3094652327352348</v>
      </c>
      <c r="P165" s="2">
        <f t="shared" ca="1" si="25"/>
        <v>-0.32830977379894605</v>
      </c>
      <c r="Q165" s="2">
        <f t="shared" ca="1" si="25"/>
        <v>-0.27307187377185493</v>
      </c>
      <c r="R165" s="2">
        <f t="shared" ca="1" si="25"/>
        <v>-0.21519285408895444</v>
      </c>
      <c r="S165" s="2">
        <f t="shared" ca="1" si="25"/>
        <v>-0.20316611112722338</v>
      </c>
      <c r="T165" s="2">
        <f t="shared" ca="1" si="25"/>
        <v>-0.26782400568938203</v>
      </c>
      <c r="U165" s="2">
        <f t="shared" ca="1" si="25"/>
        <v>-0.26539222911392912</v>
      </c>
      <c r="V165" s="2">
        <f t="shared" ca="1" si="25"/>
        <v>-0.21782622805634885</v>
      </c>
      <c r="W165" s="2">
        <f t="shared" ca="1" si="25"/>
        <v>-0.1445311799560105</v>
      </c>
    </row>
    <row r="167" spans="2:23">
      <c r="B167" s="1" t="s">
        <v>200</v>
      </c>
      <c r="D167" s="1">
        <f ca="1">COVAR(D111:D158,$C111:$C158)/VAR($C111:$C158)</f>
        <v>1.1013417092002559E-2</v>
      </c>
      <c r="E167" s="1">
        <f t="shared" ref="E167:W167" ca="1" si="26">COVAR(E111:E158,$C111:$C158)/VAR($C111:$C158)</f>
        <v>1.2349833118005832E-2</v>
      </c>
      <c r="F167" s="1">
        <f t="shared" ca="1" si="26"/>
        <v>7.94659860086676E-3</v>
      </c>
      <c r="G167" s="1">
        <f t="shared" ca="1" si="26"/>
        <v>3.1795478076172743E-3</v>
      </c>
      <c r="H167" s="1">
        <f t="shared" ca="1" si="26"/>
        <v>-1.5422205650634209E-3</v>
      </c>
      <c r="I167" s="1">
        <f t="shared" ca="1" si="26"/>
        <v>-7.411165590038511E-3</v>
      </c>
      <c r="J167" s="1">
        <f t="shared" ca="1" si="26"/>
        <v>-2.399824718487762E-3</v>
      </c>
      <c r="K167" s="1">
        <f t="shared" ca="1" si="26"/>
        <v>6.3513335593935001E-3</v>
      </c>
      <c r="L167" s="1">
        <f t="shared" ca="1" si="26"/>
        <v>4.0110023239438505E-3</v>
      </c>
      <c r="M167" s="1">
        <f t="shared" ca="1" si="26"/>
        <v>-1.6751667542380649E-2</v>
      </c>
      <c r="N167" s="1">
        <f t="shared" ca="1" si="26"/>
        <v>-7.302623204301166E-2</v>
      </c>
      <c r="O167" s="1">
        <f t="shared" ca="1" si="26"/>
        <v>-0.15150902019329199</v>
      </c>
      <c r="P167" s="1">
        <f t="shared" ca="1" si="26"/>
        <v>-0.16073499342240069</v>
      </c>
      <c r="Q167" s="1">
        <f t="shared" ca="1" si="26"/>
        <v>-0.13369143820080406</v>
      </c>
      <c r="R167" s="1">
        <f t="shared" ca="1" si="26"/>
        <v>-0.10535483481438397</v>
      </c>
      <c r="S167" s="1">
        <f t="shared" ca="1" si="26"/>
        <v>-9.9466741906036438E-2</v>
      </c>
      <c r="T167" s="1">
        <f t="shared" ca="1" si="26"/>
        <v>-0.13112216945209326</v>
      </c>
      <c r="U167" s="1">
        <f t="shared" ca="1" si="26"/>
        <v>-0.12993161217036112</v>
      </c>
      <c r="V167" s="1">
        <f t="shared" ca="1" si="26"/>
        <v>-0.10664409081925413</v>
      </c>
      <c r="W167" s="1">
        <f t="shared" ca="1" si="26"/>
        <v>-7.076005685346351E-2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2.1000000000000001E-2</v>
      </c>
      <c r="E1">
        <v>0.02</v>
      </c>
      <c r="F1">
        <v>2.1000000000000001E-2</v>
      </c>
      <c r="G1">
        <v>0.02</v>
      </c>
      <c r="H1">
        <v>0.02</v>
      </c>
      <c r="I1">
        <v>2.1000000000000001E-2</v>
      </c>
      <c r="J1">
        <v>1.9E-2</v>
      </c>
      <c r="K1">
        <v>2.1000000000000001E-2</v>
      </c>
      <c r="L1">
        <v>2.1000000000000001E-2</v>
      </c>
      <c r="M1">
        <v>0.85699999999999998</v>
      </c>
      <c r="N1">
        <v>1.9E-2</v>
      </c>
      <c r="O1">
        <v>3.9E-2</v>
      </c>
      <c r="P1">
        <v>5.0000000000000001E-3</v>
      </c>
      <c r="Q1">
        <v>2.5999999999999999E-2</v>
      </c>
      <c r="R1">
        <v>8.0000000000000002E-3</v>
      </c>
      <c r="S1">
        <v>0.03</v>
      </c>
      <c r="T1">
        <v>3.0000000000000001E-3</v>
      </c>
      <c r="U1">
        <v>6.0000000000000001E-3</v>
      </c>
      <c r="V1">
        <v>4.0000000000000001E-3</v>
      </c>
      <c r="W1">
        <v>1.0999999999999999E-2</v>
      </c>
      <c r="Z1" s="1">
        <f>AVERAGE(D1:M1)</f>
        <v>0.1041</v>
      </c>
      <c r="AA1" s="1">
        <f>AVERAGE(N1:W1)</f>
        <v>1.5100000000000002E-2</v>
      </c>
    </row>
    <row r="2" spans="1:27">
      <c r="A2">
        <v>1</v>
      </c>
      <c r="B2" t="s">
        <v>149</v>
      </c>
      <c r="C2">
        <v>30</v>
      </c>
      <c r="D2">
        <v>0.02</v>
      </c>
      <c r="E2">
        <v>0.02</v>
      </c>
      <c r="F2">
        <v>0.02</v>
      </c>
      <c r="G2">
        <v>1.9E-2</v>
      </c>
      <c r="H2">
        <v>1.9E-2</v>
      </c>
      <c r="I2">
        <v>0.02</v>
      </c>
      <c r="J2">
        <v>1.9E-2</v>
      </c>
      <c r="K2">
        <v>2.1000000000000001E-2</v>
      </c>
      <c r="L2">
        <v>0.02</v>
      </c>
      <c r="M2">
        <v>0.96</v>
      </c>
      <c r="N2">
        <v>1.7000000000000001E-2</v>
      </c>
      <c r="O2">
        <v>5.0000000000000001E-3</v>
      </c>
      <c r="P2">
        <v>2E-3</v>
      </c>
      <c r="Q2">
        <v>5.0000000000000001E-3</v>
      </c>
      <c r="R2">
        <v>7.0000000000000001E-3</v>
      </c>
      <c r="S2">
        <v>4.0000000000000001E-3</v>
      </c>
      <c r="T2">
        <v>4.0000000000000001E-3</v>
      </c>
      <c r="U2">
        <v>0.129</v>
      </c>
      <c r="V2">
        <v>5.0000000000000001E-3</v>
      </c>
      <c r="W2">
        <v>2E-3</v>
      </c>
      <c r="Z2" s="1">
        <f t="shared" ref="Z2:Z48" si="0">AVERAGE(D2:M2)</f>
        <v>0.11379999999999998</v>
      </c>
      <c r="AA2" s="1">
        <f t="shared" ref="AA2:AA48" si="1">AVERAGE(N2:W2)</f>
        <v>1.8000000000000002E-2</v>
      </c>
    </row>
    <row r="3" spans="1:27">
      <c r="A3">
        <v>2</v>
      </c>
      <c r="B3" t="s">
        <v>150</v>
      </c>
      <c r="C3">
        <v>30</v>
      </c>
      <c r="D3">
        <v>2.1999999999999999E-2</v>
      </c>
      <c r="E3">
        <v>2.1999999999999999E-2</v>
      </c>
      <c r="F3">
        <v>2.1999999999999999E-2</v>
      </c>
      <c r="G3">
        <v>2.1000000000000001E-2</v>
      </c>
      <c r="H3">
        <v>2.1000000000000001E-2</v>
      </c>
      <c r="I3">
        <v>2.1999999999999999E-2</v>
      </c>
      <c r="J3">
        <v>0.02</v>
      </c>
      <c r="K3">
        <v>2.3E-2</v>
      </c>
      <c r="L3">
        <v>2.1999999999999999E-2</v>
      </c>
      <c r="M3">
        <v>0.90400000000000003</v>
      </c>
      <c r="N3">
        <v>1.7999999999999999E-2</v>
      </c>
      <c r="O3">
        <v>5.0000000000000001E-3</v>
      </c>
      <c r="P3">
        <v>1.6E-2</v>
      </c>
      <c r="Q3">
        <v>4.0000000000000001E-3</v>
      </c>
      <c r="R3">
        <v>1E-3</v>
      </c>
      <c r="S3">
        <v>2E-3</v>
      </c>
      <c r="T3">
        <v>5.5E-2</v>
      </c>
      <c r="U3">
        <v>1E-3</v>
      </c>
      <c r="V3">
        <v>4.0000000000000001E-3</v>
      </c>
      <c r="W3">
        <v>1.0999999999999999E-2</v>
      </c>
      <c r="Z3" s="1">
        <f t="shared" si="0"/>
        <v>0.1099</v>
      </c>
      <c r="AA3" s="1">
        <f t="shared" si="1"/>
        <v>1.17E-2</v>
      </c>
    </row>
    <row r="4" spans="1:27">
      <c r="A4">
        <v>3</v>
      </c>
      <c r="B4" t="s">
        <v>151</v>
      </c>
      <c r="C4">
        <v>30</v>
      </c>
      <c r="D4">
        <v>2.3E-2</v>
      </c>
      <c r="E4">
        <v>2.1999999999999999E-2</v>
      </c>
      <c r="F4">
        <v>2.3E-2</v>
      </c>
      <c r="G4">
        <v>2.1999999999999999E-2</v>
      </c>
      <c r="H4">
        <v>2.1999999999999999E-2</v>
      </c>
      <c r="I4">
        <v>2.3E-2</v>
      </c>
      <c r="J4">
        <v>2.1000000000000001E-2</v>
      </c>
      <c r="K4">
        <v>2.3E-2</v>
      </c>
      <c r="L4">
        <v>2.1999999999999999E-2</v>
      </c>
      <c r="M4">
        <v>0.76700000000000002</v>
      </c>
      <c r="N4">
        <v>1.9E-2</v>
      </c>
      <c r="O4">
        <v>0.10299999999999999</v>
      </c>
      <c r="P4">
        <v>1.9E-2</v>
      </c>
      <c r="Q4">
        <v>3.9E-2</v>
      </c>
      <c r="R4">
        <v>6.0000000000000001E-3</v>
      </c>
      <c r="S4">
        <v>3.0000000000000001E-3</v>
      </c>
      <c r="T4">
        <v>8.0000000000000002E-3</v>
      </c>
      <c r="U4">
        <v>7.8E-2</v>
      </c>
      <c r="V4">
        <v>3.0000000000000001E-3</v>
      </c>
      <c r="W4">
        <v>1.4999999999999999E-2</v>
      </c>
      <c r="Z4" s="1">
        <f t="shared" si="0"/>
        <v>9.6799999999999997E-2</v>
      </c>
      <c r="AA4" s="1">
        <f t="shared" si="1"/>
        <v>2.9300000000000003E-2</v>
      </c>
    </row>
    <row r="5" spans="1:27">
      <c r="A5">
        <v>4</v>
      </c>
      <c r="B5" t="s">
        <v>152</v>
      </c>
      <c r="C5">
        <v>30</v>
      </c>
      <c r="D5">
        <v>2.3E-2</v>
      </c>
      <c r="E5">
        <v>2.1999999999999999E-2</v>
      </c>
      <c r="F5">
        <v>2.3E-2</v>
      </c>
      <c r="G5">
        <v>2.1999999999999999E-2</v>
      </c>
      <c r="H5">
        <v>2.1999999999999999E-2</v>
      </c>
      <c r="I5">
        <v>2.3E-2</v>
      </c>
      <c r="J5">
        <v>2.1000000000000001E-2</v>
      </c>
      <c r="K5">
        <v>2.4E-2</v>
      </c>
      <c r="L5">
        <v>2.3E-2</v>
      </c>
      <c r="M5">
        <v>0.82399999999999995</v>
      </c>
      <c r="N5">
        <v>1.9E-2</v>
      </c>
      <c r="O5">
        <v>0.02</v>
      </c>
      <c r="P5">
        <v>0.20699999999999999</v>
      </c>
      <c r="Q5">
        <v>1.4E-2</v>
      </c>
      <c r="R5">
        <v>2E-3</v>
      </c>
      <c r="S5">
        <v>6.8000000000000005E-2</v>
      </c>
      <c r="T5">
        <v>0.154</v>
      </c>
      <c r="U5">
        <v>1E-3</v>
      </c>
      <c r="V5">
        <v>5.0000000000000001E-3</v>
      </c>
      <c r="W5">
        <v>4.5999999999999999E-2</v>
      </c>
      <c r="Z5" s="1">
        <f t="shared" si="0"/>
        <v>0.10269999999999999</v>
      </c>
      <c r="AA5" s="1">
        <f t="shared" si="1"/>
        <v>5.3600000000000002E-2</v>
      </c>
    </row>
    <row r="6" spans="1:27">
      <c r="A6">
        <v>5</v>
      </c>
      <c r="B6" t="s">
        <v>153</v>
      </c>
      <c r="C6">
        <v>30</v>
      </c>
      <c r="D6">
        <v>1.9E-2</v>
      </c>
      <c r="E6">
        <v>1.7999999999999999E-2</v>
      </c>
      <c r="F6">
        <v>1.9E-2</v>
      </c>
      <c r="G6">
        <v>1.7999999999999999E-2</v>
      </c>
      <c r="H6">
        <v>1.7999999999999999E-2</v>
      </c>
      <c r="I6">
        <v>1.9E-2</v>
      </c>
      <c r="J6">
        <v>1.7999999999999999E-2</v>
      </c>
      <c r="K6">
        <v>1.9E-2</v>
      </c>
      <c r="L6">
        <v>1.9E-2</v>
      </c>
      <c r="M6">
        <v>0.96799999999999997</v>
      </c>
      <c r="N6">
        <v>1.6E-2</v>
      </c>
      <c r="O6">
        <v>8.9999999999999993E-3</v>
      </c>
      <c r="P6">
        <v>8.0000000000000002E-3</v>
      </c>
      <c r="Q6">
        <v>6.0000000000000001E-3</v>
      </c>
      <c r="R6">
        <v>1.2999999999999999E-2</v>
      </c>
      <c r="S6">
        <v>0.04</v>
      </c>
      <c r="T6">
        <v>4.0000000000000001E-3</v>
      </c>
      <c r="U6">
        <v>0.432</v>
      </c>
      <c r="V6">
        <v>6.0000000000000001E-3</v>
      </c>
      <c r="W6">
        <v>8.0000000000000002E-3</v>
      </c>
      <c r="Z6" s="1">
        <f t="shared" si="0"/>
        <v>0.1135</v>
      </c>
      <c r="AA6" s="1">
        <f t="shared" si="1"/>
        <v>5.4200000000000005E-2</v>
      </c>
    </row>
    <row r="7" spans="1:27">
      <c r="A7">
        <v>6</v>
      </c>
      <c r="B7" t="s">
        <v>154</v>
      </c>
      <c r="C7">
        <v>30</v>
      </c>
      <c r="D7">
        <v>2.3E-2</v>
      </c>
      <c r="E7">
        <v>2.1999999999999999E-2</v>
      </c>
      <c r="F7">
        <v>2.3E-2</v>
      </c>
      <c r="G7">
        <v>2.1999999999999999E-2</v>
      </c>
      <c r="H7">
        <v>2.1999999999999999E-2</v>
      </c>
      <c r="I7">
        <v>2.3E-2</v>
      </c>
      <c r="J7">
        <v>2.1000000000000001E-2</v>
      </c>
      <c r="K7">
        <v>2.3E-2</v>
      </c>
      <c r="L7">
        <v>2.3E-2</v>
      </c>
      <c r="M7">
        <v>0.77500000000000002</v>
      </c>
      <c r="N7">
        <v>0.02</v>
      </c>
      <c r="O7">
        <v>5.8999999999999997E-2</v>
      </c>
      <c r="P7">
        <v>0.11799999999999999</v>
      </c>
      <c r="Q7">
        <v>4.0000000000000001E-3</v>
      </c>
      <c r="R7">
        <v>3.0000000000000001E-3</v>
      </c>
      <c r="S7">
        <v>5.0000000000000001E-3</v>
      </c>
      <c r="T7">
        <v>2E-3</v>
      </c>
      <c r="U7">
        <v>2E-3</v>
      </c>
      <c r="V7">
        <v>5.0000000000000001E-3</v>
      </c>
      <c r="W7">
        <v>9.1999999999999998E-2</v>
      </c>
      <c r="Z7" s="1">
        <f t="shared" si="0"/>
        <v>9.7699999999999995E-2</v>
      </c>
      <c r="AA7" s="1">
        <f t="shared" si="1"/>
        <v>3.1000000000000007E-2</v>
      </c>
    </row>
    <row r="8" spans="1:27">
      <c r="A8">
        <v>7</v>
      </c>
      <c r="B8" t="s">
        <v>155</v>
      </c>
      <c r="C8">
        <v>30</v>
      </c>
      <c r="D8">
        <v>2.1000000000000001E-2</v>
      </c>
      <c r="E8">
        <v>0.02</v>
      </c>
      <c r="F8">
        <v>2.1000000000000001E-2</v>
      </c>
      <c r="G8">
        <v>0.02</v>
      </c>
      <c r="H8">
        <v>0.02</v>
      </c>
      <c r="I8">
        <v>2.1000000000000001E-2</v>
      </c>
      <c r="J8">
        <v>1.9E-2</v>
      </c>
      <c r="K8">
        <v>2.1999999999999999E-2</v>
      </c>
      <c r="L8">
        <v>2.1000000000000001E-2</v>
      </c>
      <c r="M8">
        <v>0.95299999999999996</v>
      </c>
      <c r="N8">
        <v>1.9E-2</v>
      </c>
      <c r="O8">
        <v>1.7999999999999999E-2</v>
      </c>
      <c r="P8">
        <v>4.0000000000000001E-3</v>
      </c>
      <c r="Q8">
        <v>3.0000000000000001E-3</v>
      </c>
      <c r="R8">
        <v>7.0000000000000001E-3</v>
      </c>
      <c r="S8">
        <v>1E-3</v>
      </c>
      <c r="T8">
        <v>2E-3</v>
      </c>
      <c r="U8">
        <v>2E-3</v>
      </c>
      <c r="V8">
        <v>3.0000000000000001E-3</v>
      </c>
      <c r="W8">
        <v>3.0000000000000001E-3</v>
      </c>
      <c r="Z8" s="1">
        <f t="shared" si="0"/>
        <v>0.11379999999999998</v>
      </c>
      <c r="AA8" s="1">
        <f t="shared" si="1"/>
        <v>6.2000000000000006E-3</v>
      </c>
    </row>
    <row r="9" spans="1:27">
      <c r="A9">
        <v>8</v>
      </c>
      <c r="B9" t="s">
        <v>156</v>
      </c>
      <c r="C9">
        <v>30</v>
      </c>
      <c r="D9">
        <v>2.3E-2</v>
      </c>
      <c r="E9">
        <v>2.3E-2</v>
      </c>
      <c r="F9">
        <v>2.3E-2</v>
      </c>
      <c r="G9">
        <v>2.1999999999999999E-2</v>
      </c>
      <c r="H9">
        <v>2.3E-2</v>
      </c>
      <c r="I9">
        <v>2.4E-2</v>
      </c>
      <c r="J9">
        <v>2.1999999999999999E-2</v>
      </c>
      <c r="K9">
        <v>2.4E-2</v>
      </c>
      <c r="L9">
        <v>2.3E-2</v>
      </c>
      <c r="M9">
        <v>0.79500000000000004</v>
      </c>
      <c r="N9">
        <v>0.02</v>
      </c>
      <c r="O9">
        <v>0.03</v>
      </c>
      <c r="P9">
        <v>2E-3</v>
      </c>
      <c r="Q9">
        <v>1.4999999999999999E-2</v>
      </c>
      <c r="R9">
        <v>5.0000000000000001E-3</v>
      </c>
      <c r="S9">
        <v>1E-3</v>
      </c>
      <c r="T9">
        <v>3.0000000000000001E-3</v>
      </c>
      <c r="U9">
        <v>3.0000000000000001E-3</v>
      </c>
      <c r="V9">
        <v>4.0000000000000001E-3</v>
      </c>
      <c r="W9">
        <v>5.0000000000000001E-3</v>
      </c>
      <c r="Z9" s="1">
        <f t="shared" si="0"/>
        <v>0.1002</v>
      </c>
      <c r="AA9" s="1">
        <f t="shared" si="1"/>
        <v>8.8000000000000023E-3</v>
      </c>
    </row>
    <row r="10" spans="1:27">
      <c r="A10">
        <v>9</v>
      </c>
      <c r="B10" t="s">
        <v>157</v>
      </c>
      <c r="C10">
        <v>30</v>
      </c>
      <c r="D10">
        <v>2.1000000000000001E-2</v>
      </c>
      <c r="E10">
        <v>2.1000000000000001E-2</v>
      </c>
      <c r="F10">
        <v>2.1999999999999999E-2</v>
      </c>
      <c r="G10">
        <v>0.02</v>
      </c>
      <c r="H10">
        <v>2.1000000000000001E-2</v>
      </c>
      <c r="I10">
        <v>2.1999999999999999E-2</v>
      </c>
      <c r="J10">
        <v>0.02</v>
      </c>
      <c r="K10">
        <v>2.1999999999999999E-2</v>
      </c>
      <c r="L10">
        <v>2.1000000000000001E-2</v>
      </c>
      <c r="M10">
        <v>0.89200000000000002</v>
      </c>
      <c r="N10">
        <v>1.9E-2</v>
      </c>
      <c r="O10">
        <v>6.0000000000000001E-3</v>
      </c>
      <c r="P10">
        <v>2E-3</v>
      </c>
      <c r="Q10">
        <v>7.0000000000000001E-3</v>
      </c>
      <c r="R10">
        <v>5.0000000000000001E-3</v>
      </c>
      <c r="S10">
        <v>2E-3</v>
      </c>
      <c r="T10">
        <v>2E-3</v>
      </c>
      <c r="U10">
        <v>4.2999999999999997E-2</v>
      </c>
      <c r="V10">
        <v>4.0000000000000001E-3</v>
      </c>
      <c r="W10">
        <v>5.0000000000000001E-3</v>
      </c>
      <c r="Z10" s="1">
        <f t="shared" si="0"/>
        <v>0.1082</v>
      </c>
      <c r="AA10" s="1">
        <f t="shared" si="1"/>
        <v>9.4999999999999998E-3</v>
      </c>
    </row>
    <row r="11" spans="1:27">
      <c r="A11">
        <v>10</v>
      </c>
      <c r="B11" t="s">
        <v>158</v>
      </c>
      <c r="C11">
        <v>30</v>
      </c>
      <c r="D11">
        <v>0.02</v>
      </c>
      <c r="E11">
        <v>1.9E-2</v>
      </c>
      <c r="F11">
        <v>0.02</v>
      </c>
      <c r="G11">
        <v>1.9E-2</v>
      </c>
      <c r="H11">
        <v>1.9E-2</v>
      </c>
      <c r="I11">
        <v>0.02</v>
      </c>
      <c r="J11">
        <v>1.7999999999999999E-2</v>
      </c>
      <c r="K11">
        <v>0.02</v>
      </c>
      <c r="L11">
        <v>0.02</v>
      </c>
      <c r="M11">
        <v>0.96899999999999997</v>
      </c>
      <c r="N11">
        <v>1.6E-2</v>
      </c>
      <c r="O11">
        <v>8.9999999999999993E-3</v>
      </c>
      <c r="P11">
        <v>0.03</v>
      </c>
      <c r="Q11">
        <v>0.14899999999999999</v>
      </c>
      <c r="R11">
        <v>1E-3</v>
      </c>
      <c r="S11">
        <v>3.6999999999999998E-2</v>
      </c>
      <c r="T11">
        <v>0.04</v>
      </c>
      <c r="U11">
        <v>6.0000000000000001E-3</v>
      </c>
      <c r="V11">
        <v>3.0000000000000001E-3</v>
      </c>
      <c r="W11">
        <v>2.1000000000000001E-2</v>
      </c>
      <c r="Z11" s="1">
        <f t="shared" si="0"/>
        <v>0.11439999999999999</v>
      </c>
      <c r="AA11" s="1">
        <f t="shared" si="1"/>
        <v>3.1199999999999999E-2</v>
      </c>
    </row>
    <row r="12" spans="1:27">
      <c r="A12">
        <v>11</v>
      </c>
      <c r="B12" t="s">
        <v>159</v>
      </c>
      <c r="C12">
        <v>30</v>
      </c>
      <c r="D12">
        <v>2.3E-2</v>
      </c>
      <c r="E12">
        <v>2.1999999999999999E-2</v>
      </c>
      <c r="F12">
        <v>2.3E-2</v>
      </c>
      <c r="G12">
        <v>2.1999999999999999E-2</v>
      </c>
      <c r="H12">
        <v>2.1999999999999999E-2</v>
      </c>
      <c r="I12">
        <v>2.3E-2</v>
      </c>
      <c r="J12">
        <v>2.1000000000000001E-2</v>
      </c>
      <c r="K12">
        <v>2.4E-2</v>
      </c>
      <c r="L12">
        <v>2.3E-2</v>
      </c>
      <c r="M12">
        <v>0.82399999999999995</v>
      </c>
      <c r="N12">
        <v>0.02</v>
      </c>
      <c r="O12">
        <v>8.4000000000000005E-2</v>
      </c>
      <c r="P12">
        <v>4.0000000000000001E-3</v>
      </c>
      <c r="Q12">
        <v>0.01</v>
      </c>
      <c r="R12">
        <v>5.0000000000000001E-3</v>
      </c>
      <c r="S12">
        <v>1E-3</v>
      </c>
      <c r="T12">
        <v>8.9999999999999993E-3</v>
      </c>
      <c r="U12">
        <v>1E-3</v>
      </c>
      <c r="V12">
        <v>4.0000000000000001E-3</v>
      </c>
      <c r="W12">
        <v>3.0000000000000001E-3</v>
      </c>
      <c r="Z12" s="1">
        <f t="shared" si="0"/>
        <v>0.10269999999999999</v>
      </c>
      <c r="AA12" s="1">
        <f t="shared" si="1"/>
        <v>1.4100000000000001E-2</v>
      </c>
    </row>
    <row r="13" spans="1:27">
      <c r="A13">
        <v>12</v>
      </c>
      <c r="B13" t="s">
        <v>160</v>
      </c>
      <c r="C13">
        <v>30</v>
      </c>
      <c r="D13">
        <v>0.02</v>
      </c>
      <c r="E13">
        <v>1.9E-2</v>
      </c>
      <c r="F13">
        <v>0.02</v>
      </c>
      <c r="G13">
        <v>1.9E-2</v>
      </c>
      <c r="H13">
        <v>1.9E-2</v>
      </c>
      <c r="I13">
        <v>0.02</v>
      </c>
      <c r="J13">
        <v>1.7999999999999999E-2</v>
      </c>
      <c r="K13">
        <v>0.02</v>
      </c>
      <c r="L13">
        <v>1.9E-2</v>
      </c>
      <c r="M13">
        <v>0.95899999999999996</v>
      </c>
      <c r="N13">
        <v>1.6E-2</v>
      </c>
      <c r="O13">
        <v>0.48099999999999998</v>
      </c>
      <c r="P13">
        <v>3.7999999999999999E-2</v>
      </c>
      <c r="Q13">
        <v>0.14099999999999999</v>
      </c>
      <c r="R13">
        <v>2E-3</v>
      </c>
      <c r="S13">
        <v>0.43099999999999999</v>
      </c>
      <c r="T13">
        <v>0.20100000000000001</v>
      </c>
      <c r="U13">
        <v>2.1999999999999999E-2</v>
      </c>
      <c r="V13">
        <v>1.2E-2</v>
      </c>
      <c r="W13">
        <v>1.2E-2</v>
      </c>
      <c r="Z13" s="1">
        <f t="shared" si="0"/>
        <v>0.1133</v>
      </c>
      <c r="AA13" s="1">
        <f t="shared" si="1"/>
        <v>0.1356</v>
      </c>
    </row>
    <row r="14" spans="1:27">
      <c r="A14">
        <v>13</v>
      </c>
      <c r="B14" t="s">
        <v>161</v>
      </c>
      <c r="C14">
        <v>30</v>
      </c>
      <c r="D14">
        <v>1.4999999999999999E-2</v>
      </c>
      <c r="E14">
        <v>1.4E-2</v>
      </c>
      <c r="F14">
        <v>1.4999999999999999E-2</v>
      </c>
      <c r="G14">
        <v>1.4E-2</v>
      </c>
      <c r="H14">
        <v>1.4E-2</v>
      </c>
      <c r="I14">
        <v>1.4999999999999999E-2</v>
      </c>
      <c r="J14">
        <v>1.4E-2</v>
      </c>
      <c r="K14">
        <v>1.4999999999999999E-2</v>
      </c>
      <c r="L14">
        <v>1.4999999999999999E-2</v>
      </c>
      <c r="M14">
        <v>0.996</v>
      </c>
      <c r="N14">
        <v>1.2E-2</v>
      </c>
      <c r="O14">
        <v>8.7999999999999995E-2</v>
      </c>
      <c r="P14">
        <v>3.0000000000000001E-3</v>
      </c>
      <c r="Q14">
        <v>3.4000000000000002E-2</v>
      </c>
      <c r="R14">
        <v>1E-3</v>
      </c>
      <c r="S14">
        <v>1.7000000000000001E-2</v>
      </c>
      <c r="T14">
        <v>1.0999999999999999E-2</v>
      </c>
      <c r="U14">
        <v>0.104</v>
      </c>
      <c r="V14">
        <v>8.0000000000000002E-3</v>
      </c>
      <c r="W14">
        <v>1.4999999999999999E-2</v>
      </c>
      <c r="Z14" s="1">
        <f t="shared" si="0"/>
        <v>0.11269999999999999</v>
      </c>
      <c r="AA14" s="1">
        <f t="shared" si="1"/>
        <v>2.9300000000000003E-2</v>
      </c>
    </row>
    <row r="15" spans="1:27">
      <c r="A15">
        <v>14</v>
      </c>
      <c r="B15" t="s">
        <v>162</v>
      </c>
      <c r="C15">
        <v>30</v>
      </c>
      <c r="D15">
        <v>1.9E-2</v>
      </c>
      <c r="E15">
        <v>1.7999999999999999E-2</v>
      </c>
      <c r="F15">
        <v>1.9E-2</v>
      </c>
      <c r="G15">
        <v>1.7999999999999999E-2</v>
      </c>
      <c r="H15">
        <v>1.7999999999999999E-2</v>
      </c>
      <c r="I15">
        <v>1.9E-2</v>
      </c>
      <c r="J15">
        <v>1.7999999999999999E-2</v>
      </c>
      <c r="K15">
        <v>1.9E-2</v>
      </c>
      <c r="L15">
        <v>1.9E-2</v>
      </c>
      <c r="M15">
        <v>0.98899999999999999</v>
      </c>
      <c r="N15">
        <v>1.4999999999999999E-2</v>
      </c>
      <c r="O15">
        <v>4.3999999999999997E-2</v>
      </c>
      <c r="P15">
        <v>2.9000000000000001E-2</v>
      </c>
      <c r="Q15">
        <v>6.0000000000000001E-3</v>
      </c>
      <c r="R15">
        <v>1E-3</v>
      </c>
      <c r="S15">
        <v>1E-3</v>
      </c>
      <c r="T15">
        <v>0.17100000000000001</v>
      </c>
      <c r="U15">
        <v>1E-3</v>
      </c>
      <c r="V15">
        <v>8.0000000000000002E-3</v>
      </c>
      <c r="W15">
        <v>1.7000000000000001E-2</v>
      </c>
      <c r="Z15" s="1">
        <f t="shared" si="0"/>
        <v>0.11559999999999999</v>
      </c>
      <c r="AA15" s="1">
        <f t="shared" si="1"/>
        <v>2.9300000000000003E-2</v>
      </c>
    </row>
    <row r="16" spans="1:27">
      <c r="A16">
        <v>15</v>
      </c>
      <c r="B16" t="s">
        <v>163</v>
      </c>
      <c r="C16">
        <v>30</v>
      </c>
      <c r="D16">
        <v>1.6E-2</v>
      </c>
      <c r="E16">
        <v>1.6E-2</v>
      </c>
      <c r="F16">
        <v>1.6E-2</v>
      </c>
      <c r="G16">
        <v>1.6E-2</v>
      </c>
      <c r="H16">
        <v>1.6E-2</v>
      </c>
      <c r="I16">
        <v>1.6E-2</v>
      </c>
      <c r="J16">
        <v>1.4999999999999999E-2</v>
      </c>
      <c r="K16">
        <v>1.7000000000000001E-2</v>
      </c>
      <c r="L16">
        <v>1.6E-2</v>
      </c>
      <c r="M16">
        <v>0.995</v>
      </c>
      <c r="N16">
        <v>1.4E-2</v>
      </c>
      <c r="O16">
        <v>8.1000000000000003E-2</v>
      </c>
      <c r="P16">
        <v>2E-3</v>
      </c>
      <c r="Q16">
        <v>8.0000000000000002E-3</v>
      </c>
      <c r="R16">
        <v>8.0000000000000002E-3</v>
      </c>
      <c r="S16">
        <v>2E-3</v>
      </c>
      <c r="T16">
        <v>3.0000000000000001E-3</v>
      </c>
      <c r="U16">
        <v>0.153</v>
      </c>
      <c r="V16">
        <v>0.01</v>
      </c>
      <c r="W16">
        <v>4.0000000000000001E-3</v>
      </c>
      <c r="Z16" s="1">
        <f t="shared" si="0"/>
        <v>0.1139</v>
      </c>
      <c r="AA16" s="1">
        <f t="shared" si="1"/>
        <v>2.8500000000000004E-2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1.7000000000000001E-2</v>
      </c>
      <c r="F17">
        <v>1.7000000000000001E-2</v>
      </c>
      <c r="G17">
        <v>1.6E-2</v>
      </c>
      <c r="H17">
        <v>1.7000000000000001E-2</v>
      </c>
      <c r="I17">
        <v>1.7000000000000001E-2</v>
      </c>
      <c r="J17">
        <v>1.6E-2</v>
      </c>
      <c r="K17">
        <v>1.7999999999999999E-2</v>
      </c>
      <c r="L17">
        <v>1.7000000000000001E-2</v>
      </c>
      <c r="M17">
        <v>0.99399999999999999</v>
      </c>
      <c r="N17">
        <v>1.4E-2</v>
      </c>
      <c r="O17">
        <v>1.9E-2</v>
      </c>
      <c r="P17">
        <v>6.0000000000000001E-3</v>
      </c>
      <c r="Q17">
        <v>3.0000000000000001E-3</v>
      </c>
      <c r="R17">
        <v>2E-3</v>
      </c>
      <c r="S17">
        <v>4.0000000000000001E-3</v>
      </c>
      <c r="T17">
        <v>5.0000000000000001E-3</v>
      </c>
      <c r="U17">
        <v>2E-3</v>
      </c>
      <c r="V17">
        <v>1.4999999999999999E-2</v>
      </c>
      <c r="W17">
        <v>2.3E-2</v>
      </c>
      <c r="Z17" s="1">
        <f t="shared" si="0"/>
        <v>0.11459999999999999</v>
      </c>
      <c r="AA17" s="1">
        <f t="shared" si="1"/>
        <v>9.2999999999999992E-3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0.02</v>
      </c>
      <c r="F18">
        <v>2.1000000000000001E-2</v>
      </c>
      <c r="G18">
        <v>0.02</v>
      </c>
      <c r="H18">
        <v>0.02</v>
      </c>
      <c r="I18">
        <v>2.1000000000000001E-2</v>
      </c>
      <c r="J18">
        <v>1.9E-2</v>
      </c>
      <c r="K18">
        <v>2.1000000000000001E-2</v>
      </c>
      <c r="L18">
        <v>0.02</v>
      </c>
      <c r="M18">
        <v>0.98899999999999999</v>
      </c>
      <c r="N18">
        <v>1.6E-2</v>
      </c>
      <c r="O18">
        <v>5.1999999999999998E-2</v>
      </c>
      <c r="P18">
        <v>2.7E-2</v>
      </c>
      <c r="Q18">
        <v>4.0000000000000001E-3</v>
      </c>
      <c r="R18">
        <v>1E-3</v>
      </c>
      <c r="S18">
        <v>2E-3</v>
      </c>
      <c r="T18">
        <v>0.13200000000000001</v>
      </c>
      <c r="U18">
        <v>1E-3</v>
      </c>
      <c r="V18">
        <v>8.9999999999999993E-3</v>
      </c>
      <c r="W18">
        <v>5.8000000000000003E-2</v>
      </c>
      <c r="Z18" s="1">
        <f t="shared" si="0"/>
        <v>0.11710000000000001</v>
      </c>
      <c r="AA18" s="1">
        <f t="shared" si="1"/>
        <v>3.0200000000000005E-2</v>
      </c>
    </row>
    <row r="19" spans="1:27">
      <c r="A19">
        <v>18</v>
      </c>
      <c r="B19" t="s">
        <v>166</v>
      </c>
      <c r="C19">
        <v>30</v>
      </c>
      <c r="D19">
        <v>1.9E-2</v>
      </c>
      <c r="E19">
        <v>1.7999999999999999E-2</v>
      </c>
      <c r="F19">
        <v>1.9E-2</v>
      </c>
      <c r="G19">
        <v>1.7999999999999999E-2</v>
      </c>
      <c r="H19">
        <v>1.7999999999999999E-2</v>
      </c>
      <c r="I19">
        <v>1.9E-2</v>
      </c>
      <c r="J19">
        <v>1.7000000000000001E-2</v>
      </c>
      <c r="K19">
        <v>1.9E-2</v>
      </c>
      <c r="L19">
        <v>1.7999999999999999E-2</v>
      </c>
      <c r="M19">
        <v>0.98599999999999999</v>
      </c>
      <c r="N19">
        <v>1.4999999999999999E-2</v>
      </c>
      <c r="O19">
        <v>5.0000000000000001E-3</v>
      </c>
      <c r="P19">
        <v>1.4E-2</v>
      </c>
      <c r="Q19">
        <v>5.0000000000000001E-3</v>
      </c>
      <c r="R19">
        <v>1E-3</v>
      </c>
      <c r="S19">
        <v>5.0000000000000001E-3</v>
      </c>
      <c r="T19">
        <v>0.152</v>
      </c>
      <c r="U19">
        <v>3.0000000000000001E-3</v>
      </c>
      <c r="V19">
        <v>7.0000000000000001E-3</v>
      </c>
      <c r="W19">
        <v>8.9999999999999993E-3</v>
      </c>
      <c r="Z19" s="1">
        <f t="shared" si="0"/>
        <v>0.11510000000000001</v>
      </c>
      <c r="AA19" s="1">
        <f t="shared" si="1"/>
        <v>2.1600000000000001E-2</v>
      </c>
    </row>
    <row r="20" spans="1:27">
      <c r="A20">
        <v>19</v>
      </c>
      <c r="B20" t="s">
        <v>167</v>
      </c>
      <c r="C20">
        <v>30</v>
      </c>
      <c r="D20">
        <v>2.3E-2</v>
      </c>
      <c r="E20">
        <v>2.1999999999999999E-2</v>
      </c>
      <c r="F20">
        <v>2.3E-2</v>
      </c>
      <c r="G20">
        <v>2.1999999999999999E-2</v>
      </c>
      <c r="H20">
        <v>2.1999999999999999E-2</v>
      </c>
      <c r="I20">
        <v>2.3E-2</v>
      </c>
      <c r="J20">
        <v>2.1000000000000001E-2</v>
      </c>
      <c r="K20">
        <v>2.3E-2</v>
      </c>
      <c r="L20">
        <v>2.1999999999999999E-2</v>
      </c>
      <c r="M20">
        <v>0.89700000000000002</v>
      </c>
      <c r="N20">
        <v>1.7999999999999999E-2</v>
      </c>
      <c r="O20">
        <v>9.9000000000000005E-2</v>
      </c>
      <c r="P20">
        <v>7.2999999999999995E-2</v>
      </c>
      <c r="Q20">
        <v>2.1999999999999999E-2</v>
      </c>
      <c r="R20">
        <v>3.0000000000000001E-3</v>
      </c>
      <c r="S20">
        <v>0.14399999999999999</v>
      </c>
      <c r="T20">
        <v>0.122</v>
      </c>
      <c r="U20">
        <v>1.2999999999999999E-2</v>
      </c>
      <c r="V20">
        <v>8.9999999999999993E-3</v>
      </c>
      <c r="W20">
        <v>7.3999999999999996E-2</v>
      </c>
      <c r="Z20" s="1">
        <f t="shared" si="0"/>
        <v>0.10979999999999998</v>
      </c>
      <c r="AA20" s="1">
        <f t="shared" si="1"/>
        <v>5.7699999999999994E-2</v>
      </c>
    </row>
    <row r="21" spans="1:27">
      <c r="A21">
        <v>20</v>
      </c>
      <c r="B21" t="s">
        <v>168</v>
      </c>
      <c r="C21">
        <v>30</v>
      </c>
      <c r="D21">
        <v>0.02</v>
      </c>
      <c r="E21">
        <v>1.9E-2</v>
      </c>
      <c r="F21">
        <v>0.02</v>
      </c>
      <c r="G21">
        <v>1.9E-2</v>
      </c>
      <c r="H21">
        <v>1.9E-2</v>
      </c>
      <c r="I21">
        <v>0.02</v>
      </c>
      <c r="J21">
        <v>1.7999999999999999E-2</v>
      </c>
      <c r="K21">
        <v>0.02</v>
      </c>
      <c r="L21">
        <v>1.9E-2</v>
      </c>
      <c r="M21">
        <v>0.96199999999999997</v>
      </c>
      <c r="N21">
        <v>1.7000000000000001E-2</v>
      </c>
      <c r="O21">
        <v>8.9999999999999993E-3</v>
      </c>
      <c r="P21">
        <v>6.3E-2</v>
      </c>
      <c r="Q21">
        <v>8.9999999999999993E-3</v>
      </c>
      <c r="R21">
        <v>2E-3</v>
      </c>
      <c r="S21">
        <v>1.7999999999999999E-2</v>
      </c>
      <c r="T21">
        <v>4.0000000000000001E-3</v>
      </c>
      <c r="U21">
        <v>7.0000000000000001E-3</v>
      </c>
      <c r="V21">
        <v>8.0000000000000002E-3</v>
      </c>
      <c r="W21">
        <v>0.16200000000000001</v>
      </c>
      <c r="Z21" s="1">
        <f t="shared" si="0"/>
        <v>0.11359999999999999</v>
      </c>
      <c r="AA21" s="1">
        <f t="shared" si="1"/>
        <v>2.9900000000000003E-2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1.7000000000000001E-2</v>
      </c>
      <c r="F22">
        <v>1.7000000000000001E-2</v>
      </c>
      <c r="G22">
        <v>1.6E-2</v>
      </c>
      <c r="H22">
        <v>1.7000000000000001E-2</v>
      </c>
      <c r="I22">
        <v>1.7000000000000001E-2</v>
      </c>
      <c r="J22">
        <v>1.6E-2</v>
      </c>
      <c r="K22">
        <v>1.7000000000000001E-2</v>
      </c>
      <c r="L22">
        <v>1.7000000000000001E-2</v>
      </c>
      <c r="M22">
        <v>0.99199999999999999</v>
      </c>
      <c r="N22">
        <v>1.4E-2</v>
      </c>
      <c r="O22">
        <v>6.0000000000000001E-3</v>
      </c>
      <c r="P22">
        <v>4.0000000000000001E-3</v>
      </c>
      <c r="Q22">
        <v>1.6E-2</v>
      </c>
      <c r="R22">
        <v>1E-3</v>
      </c>
      <c r="S22">
        <v>8.9999999999999993E-3</v>
      </c>
      <c r="T22">
        <v>2.5999999999999999E-2</v>
      </c>
      <c r="U22">
        <v>4.3999999999999997E-2</v>
      </c>
      <c r="V22">
        <v>6.0000000000000001E-3</v>
      </c>
      <c r="W22">
        <v>8.9999999999999993E-3</v>
      </c>
      <c r="Z22" s="1">
        <f t="shared" si="0"/>
        <v>0.1143</v>
      </c>
      <c r="AA22" s="1">
        <f t="shared" si="1"/>
        <v>1.3500000000000002E-2</v>
      </c>
    </row>
    <row r="23" spans="1:27">
      <c r="A23">
        <v>22</v>
      </c>
      <c r="B23" t="s">
        <v>170</v>
      </c>
      <c r="C23">
        <v>30</v>
      </c>
      <c r="D23">
        <v>1.9E-2</v>
      </c>
      <c r="E23">
        <v>1.9E-2</v>
      </c>
      <c r="F23">
        <v>1.9E-2</v>
      </c>
      <c r="G23">
        <v>1.9E-2</v>
      </c>
      <c r="H23">
        <v>1.9E-2</v>
      </c>
      <c r="I23">
        <v>0.02</v>
      </c>
      <c r="J23">
        <v>1.7999999999999999E-2</v>
      </c>
      <c r="K23">
        <v>0.02</v>
      </c>
      <c r="L23">
        <v>1.9E-2</v>
      </c>
      <c r="M23">
        <v>0.97099999999999997</v>
      </c>
      <c r="N23">
        <v>1.4999999999999999E-2</v>
      </c>
      <c r="O23">
        <v>0.317</v>
      </c>
      <c r="P23">
        <v>1.7000000000000001E-2</v>
      </c>
      <c r="Q23">
        <v>8.0000000000000002E-3</v>
      </c>
      <c r="R23">
        <v>1E-3</v>
      </c>
      <c r="S23">
        <v>3.7999999999999999E-2</v>
      </c>
      <c r="T23">
        <v>3.7999999999999999E-2</v>
      </c>
      <c r="U23">
        <v>1E-3</v>
      </c>
      <c r="V23">
        <v>1.6E-2</v>
      </c>
      <c r="W23">
        <v>0.14399999999999999</v>
      </c>
      <c r="Z23" s="1">
        <f t="shared" si="0"/>
        <v>0.1143</v>
      </c>
      <c r="AA23" s="1">
        <f t="shared" si="1"/>
        <v>5.9499999999999997E-2</v>
      </c>
    </row>
    <row r="24" spans="1:27">
      <c r="A24">
        <v>23</v>
      </c>
      <c r="B24" t="s">
        <v>171</v>
      </c>
      <c r="C24">
        <v>30</v>
      </c>
      <c r="D24">
        <v>1.9E-2</v>
      </c>
      <c r="E24">
        <v>1.7999999999999999E-2</v>
      </c>
      <c r="F24">
        <v>1.9E-2</v>
      </c>
      <c r="G24">
        <v>1.7999999999999999E-2</v>
      </c>
      <c r="H24">
        <v>1.7999999999999999E-2</v>
      </c>
      <c r="I24">
        <v>1.9E-2</v>
      </c>
      <c r="J24">
        <v>1.7999999999999999E-2</v>
      </c>
      <c r="K24">
        <v>1.9E-2</v>
      </c>
      <c r="L24">
        <v>1.9E-2</v>
      </c>
      <c r="M24">
        <v>0.97299999999999998</v>
      </c>
      <c r="N24">
        <v>1.6E-2</v>
      </c>
      <c r="O24">
        <v>1.0999999999999999E-2</v>
      </c>
      <c r="P24">
        <v>3.9E-2</v>
      </c>
      <c r="Q24">
        <v>8.3000000000000004E-2</v>
      </c>
      <c r="R24">
        <v>2E-3</v>
      </c>
      <c r="S24">
        <v>0.123</v>
      </c>
      <c r="T24">
        <v>3.0000000000000001E-3</v>
      </c>
      <c r="U24">
        <v>0.246</v>
      </c>
      <c r="V24">
        <v>5.0000000000000001E-3</v>
      </c>
      <c r="W24">
        <v>0.20799999999999999</v>
      </c>
      <c r="Z24" s="1">
        <f t="shared" si="0"/>
        <v>0.11399999999999999</v>
      </c>
      <c r="AA24" s="1">
        <f t="shared" si="1"/>
        <v>7.3599999999999999E-2</v>
      </c>
    </row>
    <row r="25" spans="1:27">
      <c r="A25">
        <v>24</v>
      </c>
      <c r="B25" t="s">
        <v>172</v>
      </c>
      <c r="C25">
        <v>30</v>
      </c>
      <c r="D25">
        <v>1.4E-2</v>
      </c>
      <c r="E25">
        <v>1.4E-2</v>
      </c>
      <c r="F25">
        <v>1.4E-2</v>
      </c>
      <c r="G25">
        <v>1.4E-2</v>
      </c>
      <c r="H25">
        <v>1.4E-2</v>
      </c>
      <c r="I25">
        <v>1.4E-2</v>
      </c>
      <c r="J25">
        <v>1.2999999999999999E-2</v>
      </c>
      <c r="K25">
        <v>1.2999999999999999E-2</v>
      </c>
      <c r="L25">
        <v>1.2E-2</v>
      </c>
      <c r="M25">
        <v>0.99299999999999999</v>
      </c>
      <c r="N25">
        <v>7.0000000000000001E-3</v>
      </c>
      <c r="O25">
        <v>4.9000000000000002E-2</v>
      </c>
      <c r="P25">
        <v>0.96799999999999997</v>
      </c>
      <c r="Q25">
        <v>0.69599999999999995</v>
      </c>
      <c r="R25">
        <v>3.0000000000000001E-3</v>
      </c>
      <c r="S25">
        <v>0.99099999999999999</v>
      </c>
      <c r="T25">
        <v>0.95</v>
      </c>
      <c r="U25">
        <v>6.0000000000000001E-3</v>
      </c>
      <c r="V25">
        <v>1E-3</v>
      </c>
      <c r="W25">
        <v>0.64500000000000002</v>
      </c>
      <c r="Z25" s="1">
        <f t="shared" si="0"/>
        <v>0.1115</v>
      </c>
      <c r="AA25" s="1">
        <f t="shared" si="1"/>
        <v>0.43159999999999987</v>
      </c>
    </row>
    <row r="26" spans="1:27">
      <c r="A26">
        <v>25</v>
      </c>
      <c r="B26" t="s">
        <v>173</v>
      </c>
      <c r="C26">
        <v>30</v>
      </c>
      <c r="D26">
        <v>1.9E-2</v>
      </c>
      <c r="E26">
        <v>1.7999999999999999E-2</v>
      </c>
      <c r="F26">
        <v>1.9E-2</v>
      </c>
      <c r="G26">
        <v>1.7999999999999999E-2</v>
      </c>
      <c r="H26">
        <v>1.7999999999999999E-2</v>
      </c>
      <c r="I26">
        <v>1.9E-2</v>
      </c>
      <c r="J26">
        <v>1.7000000000000001E-2</v>
      </c>
      <c r="K26">
        <v>1.7999999999999999E-2</v>
      </c>
      <c r="L26">
        <v>1.7000000000000001E-2</v>
      </c>
      <c r="M26">
        <v>0.88400000000000001</v>
      </c>
      <c r="N26">
        <v>1.2E-2</v>
      </c>
      <c r="O26">
        <v>0.92</v>
      </c>
      <c r="P26">
        <v>0.311</v>
      </c>
      <c r="Q26">
        <v>0.92300000000000004</v>
      </c>
      <c r="R26">
        <v>1E-3</v>
      </c>
      <c r="S26">
        <v>0.67800000000000005</v>
      </c>
      <c r="T26">
        <v>0.76700000000000002</v>
      </c>
      <c r="U26">
        <v>2.3E-2</v>
      </c>
      <c r="V26">
        <v>1E-3</v>
      </c>
      <c r="W26">
        <v>0.95099999999999996</v>
      </c>
      <c r="Z26" s="1">
        <f t="shared" si="0"/>
        <v>0.10469999999999999</v>
      </c>
      <c r="AA26" s="1">
        <f t="shared" si="1"/>
        <v>0.4587</v>
      </c>
    </row>
    <row r="27" spans="1:27">
      <c r="A27">
        <v>26</v>
      </c>
      <c r="B27" t="s">
        <v>174</v>
      </c>
      <c r="C27">
        <v>30</v>
      </c>
      <c r="D27">
        <v>2.7E-2</v>
      </c>
      <c r="E27">
        <v>2.5999999999999999E-2</v>
      </c>
      <c r="F27">
        <v>2.7E-2</v>
      </c>
      <c r="G27">
        <v>2.5000000000000001E-2</v>
      </c>
      <c r="H27">
        <v>2.5999999999999999E-2</v>
      </c>
      <c r="I27">
        <v>2.7E-2</v>
      </c>
      <c r="J27">
        <v>2.4E-2</v>
      </c>
      <c r="K27">
        <v>2.5999999999999999E-2</v>
      </c>
      <c r="L27">
        <v>2.4E-2</v>
      </c>
      <c r="M27">
        <v>0.84799999999999998</v>
      </c>
      <c r="N27">
        <v>1.7000000000000001E-2</v>
      </c>
      <c r="O27">
        <v>6.0000000000000001E-3</v>
      </c>
      <c r="P27">
        <v>0.375</v>
      </c>
      <c r="Q27">
        <v>8.0000000000000002E-3</v>
      </c>
      <c r="R27">
        <v>0.45600000000000002</v>
      </c>
      <c r="S27">
        <v>3.0000000000000001E-3</v>
      </c>
      <c r="T27">
        <v>0.248</v>
      </c>
      <c r="U27">
        <v>1E-3</v>
      </c>
      <c r="V27">
        <v>0.159</v>
      </c>
      <c r="W27">
        <v>2.1000000000000001E-2</v>
      </c>
      <c r="Z27" s="1">
        <f t="shared" si="0"/>
        <v>0.10800000000000001</v>
      </c>
      <c r="AA27" s="1">
        <f t="shared" si="1"/>
        <v>0.12939999999999999</v>
      </c>
    </row>
    <row r="28" spans="1:27">
      <c r="A28">
        <v>27</v>
      </c>
      <c r="B28" t="s">
        <v>175</v>
      </c>
      <c r="C28">
        <v>30</v>
      </c>
      <c r="D28">
        <v>1.7999999999999999E-2</v>
      </c>
      <c r="E28">
        <v>1.7999999999999999E-2</v>
      </c>
      <c r="F28">
        <v>1.7999999999999999E-2</v>
      </c>
      <c r="G28">
        <v>1.7000000000000001E-2</v>
      </c>
      <c r="H28">
        <v>1.7999999999999999E-2</v>
      </c>
      <c r="I28">
        <v>1.7999999999999999E-2</v>
      </c>
      <c r="J28">
        <v>1.7000000000000001E-2</v>
      </c>
      <c r="K28">
        <v>1.7000000000000001E-2</v>
      </c>
      <c r="L28">
        <v>1.4999999999999999E-2</v>
      </c>
      <c r="M28">
        <v>0.97</v>
      </c>
      <c r="N28">
        <v>8.9999999999999993E-3</v>
      </c>
      <c r="O28">
        <v>9.4E-2</v>
      </c>
      <c r="P28">
        <v>0.36599999999999999</v>
      </c>
      <c r="Q28">
        <v>0.94399999999999995</v>
      </c>
      <c r="R28">
        <v>0.224</v>
      </c>
      <c r="S28">
        <v>0.97099999999999997</v>
      </c>
      <c r="T28">
        <v>0.73099999999999998</v>
      </c>
      <c r="U28">
        <v>2E-3</v>
      </c>
      <c r="V28">
        <v>2E-3</v>
      </c>
      <c r="W28">
        <v>0.95299999999999996</v>
      </c>
      <c r="Z28" s="1">
        <f t="shared" si="0"/>
        <v>0.11259999999999999</v>
      </c>
      <c r="AA28" s="1">
        <f t="shared" si="1"/>
        <v>0.42959999999999993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1.7000000000000001E-2</v>
      </c>
      <c r="F29">
        <v>1.7000000000000001E-2</v>
      </c>
      <c r="G29">
        <v>1.6E-2</v>
      </c>
      <c r="H29">
        <v>1.7000000000000001E-2</v>
      </c>
      <c r="I29">
        <v>1.7000000000000001E-2</v>
      </c>
      <c r="J29">
        <v>1.6E-2</v>
      </c>
      <c r="K29">
        <v>1.7000000000000001E-2</v>
      </c>
      <c r="L29">
        <v>1.6E-2</v>
      </c>
      <c r="M29">
        <v>0.99099999999999999</v>
      </c>
      <c r="N29">
        <v>1.2E-2</v>
      </c>
      <c r="O29">
        <v>7.2999999999999995E-2</v>
      </c>
      <c r="P29">
        <v>0.161</v>
      </c>
      <c r="Q29">
        <v>0.52</v>
      </c>
      <c r="R29">
        <v>4.0000000000000001E-3</v>
      </c>
      <c r="S29">
        <v>0.96</v>
      </c>
      <c r="T29">
        <v>0.44400000000000001</v>
      </c>
      <c r="U29">
        <v>3.0000000000000001E-3</v>
      </c>
      <c r="V29">
        <v>1E-3</v>
      </c>
      <c r="W29">
        <v>6.0000000000000001E-3</v>
      </c>
      <c r="Z29" s="1">
        <f t="shared" si="0"/>
        <v>0.11410000000000001</v>
      </c>
      <c r="AA29" s="1">
        <f t="shared" si="1"/>
        <v>0.21839999999999998</v>
      </c>
    </row>
    <row r="30" spans="1:27">
      <c r="A30">
        <v>29</v>
      </c>
      <c r="B30" t="s">
        <v>177</v>
      </c>
      <c r="C30">
        <v>30</v>
      </c>
      <c r="D30">
        <v>2.1999999999999999E-2</v>
      </c>
      <c r="E30">
        <v>2.1000000000000001E-2</v>
      </c>
      <c r="F30">
        <v>2.1999999999999999E-2</v>
      </c>
      <c r="G30">
        <v>0.02</v>
      </c>
      <c r="H30">
        <v>2.1000000000000001E-2</v>
      </c>
      <c r="I30">
        <v>2.1999999999999999E-2</v>
      </c>
      <c r="J30">
        <v>0.02</v>
      </c>
      <c r="K30">
        <v>2.1999999999999999E-2</v>
      </c>
      <c r="L30">
        <v>0.02</v>
      </c>
      <c r="M30">
        <v>0.87</v>
      </c>
      <c r="N30">
        <v>1.4999999999999999E-2</v>
      </c>
      <c r="O30">
        <v>2.1999999999999999E-2</v>
      </c>
      <c r="P30">
        <v>0.42</v>
      </c>
      <c r="Q30">
        <v>0.36699999999999999</v>
      </c>
      <c r="R30">
        <v>3.9E-2</v>
      </c>
      <c r="S30">
        <v>0.71199999999999997</v>
      </c>
      <c r="T30">
        <v>5.2999999999999999E-2</v>
      </c>
      <c r="U30">
        <v>1E-3</v>
      </c>
      <c r="V30">
        <v>2E-3</v>
      </c>
      <c r="W30">
        <v>0.29299999999999998</v>
      </c>
      <c r="Z30" s="1">
        <f t="shared" si="0"/>
        <v>0.10600000000000001</v>
      </c>
      <c r="AA30" s="1">
        <f t="shared" si="1"/>
        <v>0.19239999999999996</v>
      </c>
    </row>
    <row r="31" spans="1:27">
      <c r="A31">
        <v>30</v>
      </c>
      <c r="B31" t="s">
        <v>178</v>
      </c>
      <c r="C31">
        <v>30</v>
      </c>
      <c r="D31">
        <v>1.4999999999999999E-2</v>
      </c>
      <c r="E31">
        <v>1.4999999999999999E-2</v>
      </c>
      <c r="F31">
        <v>1.4999999999999999E-2</v>
      </c>
      <c r="G31">
        <v>1.4999999999999999E-2</v>
      </c>
      <c r="H31">
        <v>1.4999999999999999E-2</v>
      </c>
      <c r="I31">
        <v>1.4999999999999999E-2</v>
      </c>
      <c r="J31">
        <v>1.4E-2</v>
      </c>
      <c r="K31">
        <v>1.4999999999999999E-2</v>
      </c>
      <c r="L31">
        <v>1.2999999999999999E-2</v>
      </c>
      <c r="M31">
        <v>0.99099999999999999</v>
      </c>
      <c r="N31">
        <v>8.9999999999999993E-3</v>
      </c>
      <c r="O31">
        <v>2.9000000000000001E-2</v>
      </c>
      <c r="P31">
        <v>0.35699999999999998</v>
      </c>
      <c r="Q31">
        <v>0.95</v>
      </c>
      <c r="R31">
        <v>0.01</v>
      </c>
      <c r="S31">
        <v>0.92700000000000005</v>
      </c>
      <c r="T31">
        <v>0.20599999999999999</v>
      </c>
      <c r="U31">
        <v>0.39600000000000002</v>
      </c>
      <c r="V31">
        <v>1E-3</v>
      </c>
      <c r="W31">
        <v>0.97899999999999998</v>
      </c>
      <c r="Z31" s="1">
        <f t="shared" si="0"/>
        <v>0.1123</v>
      </c>
      <c r="AA31" s="1">
        <f t="shared" si="1"/>
        <v>0.38639999999999997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1.4E-2</v>
      </c>
      <c r="G32">
        <v>1.4E-2</v>
      </c>
      <c r="H32">
        <v>1.4E-2</v>
      </c>
      <c r="I32">
        <v>1.4E-2</v>
      </c>
      <c r="J32">
        <v>1.2999999999999999E-2</v>
      </c>
      <c r="K32">
        <v>1.4E-2</v>
      </c>
      <c r="L32">
        <v>1.2999999999999999E-2</v>
      </c>
      <c r="M32">
        <v>0.99299999999999999</v>
      </c>
      <c r="N32">
        <v>8.9999999999999993E-3</v>
      </c>
      <c r="O32">
        <v>7.0000000000000001E-3</v>
      </c>
      <c r="P32">
        <v>0.157</v>
      </c>
      <c r="Q32">
        <v>0.26200000000000001</v>
      </c>
      <c r="R32">
        <v>7.0000000000000007E-2</v>
      </c>
      <c r="S32">
        <v>0.99</v>
      </c>
      <c r="T32">
        <v>8.9999999999999993E-3</v>
      </c>
      <c r="U32">
        <v>0.99199999999999999</v>
      </c>
      <c r="V32">
        <v>5.0999999999999997E-2</v>
      </c>
      <c r="W32">
        <v>0.40600000000000003</v>
      </c>
      <c r="Z32" s="1">
        <f t="shared" si="0"/>
        <v>0.11169999999999999</v>
      </c>
      <c r="AA32" s="1">
        <f t="shared" si="1"/>
        <v>0.29530000000000001</v>
      </c>
    </row>
    <row r="33" spans="1:27">
      <c r="A33">
        <v>32</v>
      </c>
      <c r="B33" t="s">
        <v>180</v>
      </c>
      <c r="C33">
        <v>30</v>
      </c>
      <c r="D33">
        <v>2.3E-2</v>
      </c>
      <c r="E33">
        <v>2.3E-2</v>
      </c>
      <c r="F33">
        <v>2.3E-2</v>
      </c>
      <c r="G33">
        <v>2.1999999999999999E-2</v>
      </c>
      <c r="H33">
        <v>2.1999999999999999E-2</v>
      </c>
      <c r="I33">
        <v>2.3E-2</v>
      </c>
      <c r="J33">
        <v>2.1000000000000001E-2</v>
      </c>
      <c r="K33">
        <v>2.3E-2</v>
      </c>
      <c r="L33">
        <v>2.1000000000000001E-2</v>
      </c>
      <c r="M33">
        <v>0.71399999999999997</v>
      </c>
      <c r="N33">
        <v>1.6E-2</v>
      </c>
      <c r="O33">
        <v>0.90600000000000003</v>
      </c>
      <c r="P33">
        <v>0.05</v>
      </c>
      <c r="Q33">
        <v>0.23300000000000001</v>
      </c>
      <c r="R33">
        <v>0.158</v>
      </c>
      <c r="S33">
        <v>0.26</v>
      </c>
      <c r="T33">
        <v>5.6000000000000001E-2</v>
      </c>
      <c r="U33">
        <v>7.0000000000000007E-2</v>
      </c>
      <c r="V33">
        <v>7.0000000000000007E-2</v>
      </c>
      <c r="W33">
        <v>0.81200000000000006</v>
      </c>
      <c r="Z33" s="1">
        <f t="shared" si="0"/>
        <v>9.1499999999999998E-2</v>
      </c>
      <c r="AA33" s="1">
        <f t="shared" si="1"/>
        <v>0.2631</v>
      </c>
    </row>
    <row r="34" spans="1:27">
      <c r="A34">
        <v>33</v>
      </c>
      <c r="B34" t="s">
        <v>181</v>
      </c>
      <c r="C34">
        <v>30</v>
      </c>
      <c r="D34">
        <v>2.5000000000000001E-2</v>
      </c>
      <c r="E34">
        <v>2.4E-2</v>
      </c>
      <c r="F34">
        <v>2.5000000000000001E-2</v>
      </c>
      <c r="G34">
        <v>2.3E-2</v>
      </c>
      <c r="H34">
        <v>2.4E-2</v>
      </c>
      <c r="I34">
        <v>2.5000000000000001E-2</v>
      </c>
      <c r="J34">
        <v>2.1999999999999999E-2</v>
      </c>
      <c r="K34">
        <v>2.4E-2</v>
      </c>
      <c r="L34">
        <v>2.1999999999999999E-2</v>
      </c>
      <c r="M34">
        <v>0.84199999999999997</v>
      </c>
      <c r="N34">
        <v>1.4999999999999999E-2</v>
      </c>
      <c r="O34">
        <v>3.2000000000000001E-2</v>
      </c>
      <c r="P34">
        <v>0.61599999999999999</v>
      </c>
      <c r="Q34">
        <v>0.27400000000000002</v>
      </c>
      <c r="R34">
        <v>0.124</v>
      </c>
      <c r="S34">
        <v>0.16600000000000001</v>
      </c>
      <c r="T34">
        <v>0.74299999999999999</v>
      </c>
      <c r="U34">
        <v>8.9999999999999993E-3</v>
      </c>
      <c r="V34">
        <v>2.7E-2</v>
      </c>
      <c r="W34">
        <v>0.83899999999999997</v>
      </c>
      <c r="Z34" s="1">
        <f t="shared" si="0"/>
        <v>0.1056</v>
      </c>
      <c r="AA34" s="1">
        <f t="shared" si="1"/>
        <v>0.28449999999999998</v>
      </c>
    </row>
    <row r="35" spans="1:27">
      <c r="A35">
        <v>34</v>
      </c>
      <c r="B35" t="s">
        <v>182</v>
      </c>
      <c r="C35">
        <v>30</v>
      </c>
      <c r="D35">
        <v>2.1000000000000001E-2</v>
      </c>
      <c r="E35">
        <v>0.02</v>
      </c>
      <c r="F35">
        <v>2.1000000000000001E-2</v>
      </c>
      <c r="G35">
        <v>0.02</v>
      </c>
      <c r="H35">
        <v>0.02</v>
      </c>
      <c r="I35">
        <v>2.1000000000000001E-2</v>
      </c>
      <c r="J35">
        <v>1.9E-2</v>
      </c>
      <c r="K35">
        <v>2.1000000000000001E-2</v>
      </c>
      <c r="L35">
        <v>0.02</v>
      </c>
      <c r="M35">
        <v>0.82499999999999996</v>
      </c>
      <c r="N35">
        <v>1.6E-2</v>
      </c>
      <c r="O35">
        <v>2.9000000000000001E-2</v>
      </c>
      <c r="P35">
        <v>5.0000000000000001E-3</v>
      </c>
      <c r="Q35">
        <v>4.1000000000000002E-2</v>
      </c>
      <c r="R35">
        <v>0.29199999999999998</v>
      </c>
      <c r="S35">
        <v>0.28399999999999997</v>
      </c>
      <c r="T35">
        <v>0.01</v>
      </c>
      <c r="U35">
        <v>0.31900000000000001</v>
      </c>
      <c r="V35">
        <v>0.16</v>
      </c>
      <c r="W35">
        <v>2.8000000000000001E-2</v>
      </c>
      <c r="Z35" s="1">
        <f t="shared" si="0"/>
        <v>0.1008</v>
      </c>
      <c r="AA35" s="1">
        <f t="shared" si="1"/>
        <v>0.11839999999999999</v>
      </c>
    </row>
    <row r="36" spans="1:27">
      <c r="A36">
        <v>35</v>
      </c>
      <c r="B36" t="s">
        <v>183</v>
      </c>
      <c r="C36">
        <v>30</v>
      </c>
      <c r="D36">
        <v>1.4999999999999999E-2</v>
      </c>
      <c r="E36">
        <v>1.4E-2</v>
      </c>
      <c r="F36">
        <v>1.4999999999999999E-2</v>
      </c>
      <c r="G36">
        <v>1.4E-2</v>
      </c>
      <c r="H36">
        <v>1.4E-2</v>
      </c>
      <c r="I36">
        <v>1.4999999999999999E-2</v>
      </c>
      <c r="J36">
        <v>1.4E-2</v>
      </c>
      <c r="K36">
        <v>1.4E-2</v>
      </c>
      <c r="L36">
        <v>1.2999999999999999E-2</v>
      </c>
      <c r="M36">
        <v>0.97</v>
      </c>
      <c r="N36">
        <v>8.0000000000000002E-3</v>
      </c>
      <c r="O36">
        <v>0.63300000000000001</v>
      </c>
      <c r="P36">
        <v>0.49299999999999999</v>
      </c>
      <c r="Q36">
        <v>0.50700000000000001</v>
      </c>
      <c r="R36">
        <v>1.6E-2</v>
      </c>
      <c r="S36">
        <v>0.93600000000000005</v>
      </c>
      <c r="T36">
        <v>7.1999999999999995E-2</v>
      </c>
      <c r="U36">
        <v>0.96499999999999997</v>
      </c>
      <c r="V36">
        <v>8.0000000000000002E-3</v>
      </c>
      <c r="W36">
        <v>0.98</v>
      </c>
      <c r="Z36" s="1">
        <f t="shared" si="0"/>
        <v>0.10979999999999998</v>
      </c>
      <c r="AA36" s="1">
        <f t="shared" si="1"/>
        <v>0.46180000000000004</v>
      </c>
    </row>
    <row r="37" spans="1:27">
      <c r="A37">
        <v>36</v>
      </c>
      <c r="B37" t="s">
        <v>184</v>
      </c>
      <c r="C37">
        <v>30</v>
      </c>
      <c r="D37">
        <v>1.7000000000000001E-2</v>
      </c>
      <c r="E37">
        <v>1.7000000000000001E-2</v>
      </c>
      <c r="F37">
        <v>1.7000000000000001E-2</v>
      </c>
      <c r="G37">
        <v>1.7000000000000001E-2</v>
      </c>
      <c r="H37">
        <v>1.7000000000000001E-2</v>
      </c>
      <c r="I37">
        <v>1.7000000000000001E-2</v>
      </c>
      <c r="J37">
        <v>1.6E-2</v>
      </c>
      <c r="K37">
        <v>1.7000000000000001E-2</v>
      </c>
      <c r="L37">
        <v>1.6E-2</v>
      </c>
      <c r="M37">
        <v>0.874</v>
      </c>
      <c r="N37">
        <v>1.0999999999999999E-2</v>
      </c>
      <c r="O37">
        <v>0.56899999999999995</v>
      </c>
      <c r="P37">
        <v>9.8000000000000004E-2</v>
      </c>
      <c r="Q37">
        <v>9.6000000000000002E-2</v>
      </c>
      <c r="R37">
        <v>0.161</v>
      </c>
      <c r="S37">
        <v>1.4E-2</v>
      </c>
      <c r="T37">
        <v>0.73199999999999998</v>
      </c>
      <c r="U37">
        <v>0.69299999999999995</v>
      </c>
      <c r="V37">
        <v>0.11700000000000001</v>
      </c>
      <c r="W37">
        <v>5.8000000000000003E-2</v>
      </c>
      <c r="Z37" s="1">
        <f t="shared" si="0"/>
        <v>0.10249999999999999</v>
      </c>
      <c r="AA37" s="1">
        <f t="shared" si="1"/>
        <v>0.25490000000000002</v>
      </c>
    </row>
    <row r="38" spans="1:27">
      <c r="A38">
        <v>37</v>
      </c>
      <c r="B38" t="s">
        <v>185</v>
      </c>
      <c r="C38">
        <v>30</v>
      </c>
      <c r="D38">
        <v>2.3E-2</v>
      </c>
      <c r="E38">
        <v>2.3E-2</v>
      </c>
      <c r="F38">
        <v>2.3E-2</v>
      </c>
      <c r="G38">
        <v>2.1999999999999999E-2</v>
      </c>
      <c r="H38">
        <v>2.1999999999999999E-2</v>
      </c>
      <c r="I38">
        <v>2.3E-2</v>
      </c>
      <c r="J38">
        <v>2.1000000000000001E-2</v>
      </c>
      <c r="K38">
        <v>2.3E-2</v>
      </c>
      <c r="L38">
        <v>2.1999999999999999E-2</v>
      </c>
      <c r="M38">
        <v>0.26700000000000002</v>
      </c>
      <c r="N38">
        <v>1.7000000000000001E-2</v>
      </c>
      <c r="O38">
        <v>0.67100000000000004</v>
      </c>
      <c r="P38">
        <v>0.23200000000000001</v>
      </c>
      <c r="Q38">
        <v>0.157</v>
      </c>
      <c r="R38">
        <v>5.1999999999999998E-2</v>
      </c>
      <c r="S38">
        <v>1.0999999999999999E-2</v>
      </c>
      <c r="T38">
        <v>0.49399999999999999</v>
      </c>
      <c r="U38">
        <v>0.28699999999999998</v>
      </c>
      <c r="V38">
        <v>0.217</v>
      </c>
      <c r="W38">
        <v>8.6999999999999994E-2</v>
      </c>
      <c r="Z38" s="1">
        <f t="shared" si="0"/>
        <v>4.6899999999999997E-2</v>
      </c>
      <c r="AA38" s="1">
        <f t="shared" si="1"/>
        <v>0.2225</v>
      </c>
    </row>
    <row r="39" spans="1:27">
      <c r="A39">
        <v>38</v>
      </c>
      <c r="B39" t="s">
        <v>186</v>
      </c>
      <c r="C39">
        <v>30</v>
      </c>
      <c r="D39">
        <v>1.0999999999999999E-2</v>
      </c>
      <c r="E39">
        <v>1.0999999999999999E-2</v>
      </c>
      <c r="F39">
        <v>1.0999999999999999E-2</v>
      </c>
      <c r="G39">
        <v>1.0999999999999999E-2</v>
      </c>
      <c r="H39">
        <v>1.0999999999999999E-2</v>
      </c>
      <c r="I39">
        <v>1.0999999999999999E-2</v>
      </c>
      <c r="J39">
        <v>0.01</v>
      </c>
      <c r="K39">
        <v>0.01</v>
      </c>
      <c r="L39">
        <v>8.9999999999999993E-3</v>
      </c>
      <c r="M39">
        <v>0.995</v>
      </c>
      <c r="N39">
        <v>5.0000000000000001E-3</v>
      </c>
      <c r="O39">
        <v>0.84599999999999997</v>
      </c>
      <c r="P39">
        <v>0.80500000000000005</v>
      </c>
      <c r="Q39">
        <v>0.93</v>
      </c>
      <c r="R39">
        <v>6.0000000000000001E-3</v>
      </c>
      <c r="S39">
        <v>0.99399999999999999</v>
      </c>
      <c r="T39">
        <v>0.7</v>
      </c>
      <c r="U39">
        <v>0.879</v>
      </c>
      <c r="V39">
        <v>1E-3</v>
      </c>
      <c r="W39">
        <v>0.55600000000000005</v>
      </c>
      <c r="Z39" s="1">
        <f t="shared" si="0"/>
        <v>0.10899999999999999</v>
      </c>
      <c r="AA39" s="1">
        <f t="shared" si="1"/>
        <v>0.57220000000000015</v>
      </c>
    </row>
    <row r="40" spans="1:27">
      <c r="A40">
        <v>39</v>
      </c>
      <c r="B40" t="s">
        <v>187</v>
      </c>
      <c r="C40">
        <v>30</v>
      </c>
      <c r="D40">
        <v>1.2999999999999999E-2</v>
      </c>
      <c r="E40">
        <v>1.2999999999999999E-2</v>
      </c>
      <c r="F40">
        <v>1.2999999999999999E-2</v>
      </c>
      <c r="G40">
        <v>1.2999999999999999E-2</v>
      </c>
      <c r="H40">
        <v>1.2999999999999999E-2</v>
      </c>
      <c r="I40">
        <v>1.2999999999999999E-2</v>
      </c>
      <c r="J40">
        <v>1.2999999999999999E-2</v>
      </c>
      <c r="K40">
        <v>1.2999999999999999E-2</v>
      </c>
      <c r="L40">
        <v>1.0999999999999999E-2</v>
      </c>
      <c r="M40">
        <v>0.91500000000000004</v>
      </c>
      <c r="N40">
        <v>7.0000000000000001E-3</v>
      </c>
      <c r="O40">
        <v>0.94499999999999995</v>
      </c>
      <c r="P40">
        <v>0.73199999999999998</v>
      </c>
      <c r="Q40">
        <v>0.84199999999999997</v>
      </c>
      <c r="R40">
        <v>1.2E-2</v>
      </c>
      <c r="S40">
        <v>0.99399999999999999</v>
      </c>
      <c r="T40">
        <v>0.80400000000000005</v>
      </c>
      <c r="U40">
        <v>9.0999999999999998E-2</v>
      </c>
      <c r="V40">
        <v>7.0000000000000001E-3</v>
      </c>
      <c r="W40">
        <v>0.38</v>
      </c>
      <c r="Z40" s="1">
        <f t="shared" si="0"/>
        <v>0.10300000000000001</v>
      </c>
      <c r="AA40" s="1">
        <f t="shared" si="1"/>
        <v>0.48139999999999999</v>
      </c>
    </row>
    <row r="41" spans="1:27">
      <c r="A41">
        <v>40</v>
      </c>
      <c r="B41" t="s">
        <v>188</v>
      </c>
      <c r="C41">
        <v>30</v>
      </c>
      <c r="D41">
        <v>2.1999999999999999E-2</v>
      </c>
      <c r="E41">
        <v>2.1999999999999999E-2</v>
      </c>
      <c r="F41">
        <v>2.1999999999999999E-2</v>
      </c>
      <c r="G41">
        <v>2.1000000000000001E-2</v>
      </c>
      <c r="H41">
        <v>2.1000000000000001E-2</v>
      </c>
      <c r="I41">
        <v>2.1999999999999999E-2</v>
      </c>
      <c r="J41">
        <v>0.02</v>
      </c>
      <c r="K41">
        <v>2.1999999999999999E-2</v>
      </c>
      <c r="L41">
        <v>2.1000000000000001E-2</v>
      </c>
      <c r="M41">
        <v>0.81899999999999995</v>
      </c>
      <c r="N41">
        <v>1.7000000000000001E-2</v>
      </c>
      <c r="O41">
        <v>0.73699999999999999</v>
      </c>
      <c r="P41">
        <v>4.2000000000000003E-2</v>
      </c>
      <c r="Q41">
        <v>0.33100000000000002</v>
      </c>
      <c r="R41">
        <v>6.0000000000000001E-3</v>
      </c>
      <c r="S41">
        <v>8.0000000000000002E-3</v>
      </c>
      <c r="T41">
        <v>0.40799999999999997</v>
      </c>
      <c r="U41">
        <v>0.16400000000000001</v>
      </c>
      <c r="V41">
        <v>1.9E-2</v>
      </c>
      <c r="W41">
        <v>8.5999999999999993E-2</v>
      </c>
      <c r="Z41" s="1">
        <f t="shared" si="0"/>
        <v>0.1012</v>
      </c>
      <c r="AA41" s="1">
        <f t="shared" si="1"/>
        <v>0.18179999999999999</v>
      </c>
    </row>
    <row r="42" spans="1:27">
      <c r="A42">
        <v>41</v>
      </c>
      <c r="B42" t="s">
        <v>189</v>
      </c>
      <c r="C42">
        <v>30</v>
      </c>
      <c r="D42">
        <v>2.1999999999999999E-2</v>
      </c>
      <c r="E42">
        <v>2.1999999999999999E-2</v>
      </c>
      <c r="F42">
        <v>2.1999999999999999E-2</v>
      </c>
      <c r="G42">
        <v>2.1000000000000001E-2</v>
      </c>
      <c r="H42">
        <v>2.1000000000000001E-2</v>
      </c>
      <c r="I42">
        <v>2.1999999999999999E-2</v>
      </c>
      <c r="J42">
        <v>0.02</v>
      </c>
      <c r="K42">
        <v>2.1999999999999999E-2</v>
      </c>
      <c r="L42">
        <v>2.1000000000000001E-2</v>
      </c>
      <c r="M42">
        <v>0.51500000000000001</v>
      </c>
      <c r="N42">
        <v>1.6E-2</v>
      </c>
      <c r="O42">
        <v>0.26100000000000001</v>
      </c>
      <c r="P42">
        <v>0.152</v>
      </c>
      <c r="Q42">
        <v>0.86799999999999999</v>
      </c>
      <c r="R42">
        <v>8.9999999999999993E-3</v>
      </c>
      <c r="S42">
        <v>1.9E-2</v>
      </c>
      <c r="T42">
        <v>0.30599999999999999</v>
      </c>
      <c r="U42">
        <v>4.7E-2</v>
      </c>
      <c r="V42">
        <v>6.0000000000000001E-3</v>
      </c>
      <c r="W42">
        <v>0.92700000000000005</v>
      </c>
      <c r="Z42" s="1">
        <f t="shared" si="0"/>
        <v>7.0800000000000002E-2</v>
      </c>
      <c r="AA42" s="1">
        <f t="shared" si="1"/>
        <v>0.2611</v>
      </c>
    </row>
    <row r="43" spans="1:27">
      <c r="A43">
        <v>42</v>
      </c>
      <c r="B43" t="s">
        <v>190</v>
      </c>
      <c r="C43">
        <v>30</v>
      </c>
      <c r="D43">
        <v>0.02</v>
      </c>
      <c r="E43">
        <v>0.02</v>
      </c>
      <c r="F43">
        <v>0.02</v>
      </c>
      <c r="G43">
        <v>1.9E-2</v>
      </c>
      <c r="H43">
        <v>0.02</v>
      </c>
      <c r="I43">
        <v>2.1000000000000001E-2</v>
      </c>
      <c r="J43">
        <v>1.9E-2</v>
      </c>
      <c r="K43">
        <v>0.02</v>
      </c>
      <c r="L43">
        <v>1.9E-2</v>
      </c>
      <c r="M43">
        <v>0.96899999999999997</v>
      </c>
      <c r="N43">
        <v>1.4999999999999999E-2</v>
      </c>
      <c r="O43">
        <v>6.6000000000000003E-2</v>
      </c>
      <c r="P43">
        <v>7.1999999999999995E-2</v>
      </c>
      <c r="Q43">
        <v>4.2000000000000003E-2</v>
      </c>
      <c r="R43">
        <v>1.0999999999999999E-2</v>
      </c>
      <c r="S43">
        <v>0.97499999999999998</v>
      </c>
      <c r="T43">
        <v>8.2000000000000003E-2</v>
      </c>
      <c r="U43">
        <v>5.0999999999999997E-2</v>
      </c>
      <c r="V43">
        <v>5.0000000000000001E-3</v>
      </c>
      <c r="W43">
        <v>0.02</v>
      </c>
      <c r="Z43" s="1">
        <f t="shared" si="0"/>
        <v>0.1147</v>
      </c>
      <c r="AA43" s="1">
        <f t="shared" si="1"/>
        <v>0.13389999999999999</v>
      </c>
    </row>
    <row r="44" spans="1:27">
      <c r="A44">
        <v>43</v>
      </c>
      <c r="B44" t="s">
        <v>191</v>
      </c>
      <c r="C44">
        <v>30</v>
      </c>
      <c r="D44">
        <v>1.7999999999999999E-2</v>
      </c>
      <c r="E44">
        <v>1.7999999999999999E-2</v>
      </c>
      <c r="F44">
        <v>1.7999999999999999E-2</v>
      </c>
      <c r="G44">
        <v>1.7000000000000001E-2</v>
      </c>
      <c r="H44">
        <v>1.7999999999999999E-2</v>
      </c>
      <c r="I44">
        <v>1.7999999999999999E-2</v>
      </c>
      <c r="J44">
        <v>1.7000000000000001E-2</v>
      </c>
      <c r="K44">
        <v>1.7000000000000001E-2</v>
      </c>
      <c r="L44">
        <v>1.6E-2</v>
      </c>
      <c r="M44">
        <v>0.98799999999999999</v>
      </c>
      <c r="N44">
        <v>0.01</v>
      </c>
      <c r="O44">
        <v>0.88500000000000001</v>
      </c>
      <c r="P44">
        <v>0.48399999999999999</v>
      </c>
      <c r="Q44">
        <v>0.114</v>
      </c>
      <c r="R44">
        <v>1E-3</v>
      </c>
      <c r="S44">
        <v>0.98599999999999999</v>
      </c>
      <c r="T44">
        <v>0.48399999999999999</v>
      </c>
      <c r="U44">
        <v>0.161</v>
      </c>
      <c r="V44">
        <v>6.0000000000000001E-3</v>
      </c>
      <c r="W44">
        <v>3.0000000000000001E-3</v>
      </c>
      <c r="Z44" s="1">
        <f t="shared" si="0"/>
        <v>0.1145</v>
      </c>
      <c r="AA44" s="1">
        <f t="shared" si="1"/>
        <v>0.31340000000000001</v>
      </c>
    </row>
    <row r="45" spans="1:27">
      <c r="A45">
        <v>44</v>
      </c>
      <c r="B45" t="s">
        <v>192</v>
      </c>
      <c r="C45">
        <v>30</v>
      </c>
      <c r="D45">
        <v>1.9E-2</v>
      </c>
      <c r="E45">
        <v>1.7999999999999999E-2</v>
      </c>
      <c r="F45">
        <v>1.9E-2</v>
      </c>
      <c r="G45">
        <v>1.7999999999999999E-2</v>
      </c>
      <c r="H45">
        <v>1.7999999999999999E-2</v>
      </c>
      <c r="I45">
        <v>1.9E-2</v>
      </c>
      <c r="J45">
        <v>1.7000000000000001E-2</v>
      </c>
      <c r="K45">
        <v>1.7999999999999999E-2</v>
      </c>
      <c r="L45">
        <v>1.6E-2</v>
      </c>
      <c r="M45">
        <v>0.89900000000000002</v>
      </c>
      <c r="N45">
        <v>1.0999999999999999E-2</v>
      </c>
      <c r="O45">
        <v>0.95899999999999996</v>
      </c>
      <c r="P45">
        <v>5.0000000000000001E-3</v>
      </c>
      <c r="Q45">
        <v>0.16400000000000001</v>
      </c>
      <c r="R45">
        <v>0.28899999999999998</v>
      </c>
      <c r="S45">
        <v>0.94399999999999995</v>
      </c>
      <c r="T45">
        <v>0.21099999999999999</v>
      </c>
      <c r="U45">
        <v>0.13800000000000001</v>
      </c>
      <c r="V45">
        <v>5.0000000000000001E-3</v>
      </c>
      <c r="W45">
        <v>0.84799999999999998</v>
      </c>
      <c r="Z45" s="1">
        <f t="shared" si="0"/>
        <v>0.1061</v>
      </c>
      <c r="AA45" s="1">
        <f t="shared" si="1"/>
        <v>0.35739999999999994</v>
      </c>
    </row>
    <row r="46" spans="1:27">
      <c r="A46">
        <v>45</v>
      </c>
      <c r="B46" t="s">
        <v>193</v>
      </c>
      <c r="C46">
        <v>30</v>
      </c>
      <c r="D46">
        <v>1.4E-2</v>
      </c>
      <c r="E46">
        <v>1.4E-2</v>
      </c>
      <c r="F46">
        <v>1.4E-2</v>
      </c>
      <c r="G46">
        <v>1.2999999999999999E-2</v>
      </c>
      <c r="H46">
        <v>1.4E-2</v>
      </c>
      <c r="I46">
        <v>1.4E-2</v>
      </c>
      <c r="J46">
        <v>1.2999999999999999E-2</v>
      </c>
      <c r="K46">
        <v>1.2999999999999999E-2</v>
      </c>
      <c r="L46">
        <v>1.2E-2</v>
      </c>
      <c r="M46">
        <v>0.996</v>
      </c>
      <c r="N46">
        <v>8.0000000000000002E-3</v>
      </c>
      <c r="O46">
        <v>0.98799999999999999</v>
      </c>
      <c r="P46">
        <v>0.85699999999999998</v>
      </c>
      <c r="Q46">
        <v>4.2000000000000003E-2</v>
      </c>
      <c r="R46">
        <v>3.0000000000000001E-3</v>
      </c>
      <c r="S46">
        <v>0.96499999999999997</v>
      </c>
      <c r="T46">
        <v>0.41199999999999998</v>
      </c>
      <c r="U46">
        <v>0.86499999999999999</v>
      </c>
      <c r="V46">
        <v>0.58299999999999996</v>
      </c>
      <c r="W46">
        <v>1.7999999999999999E-2</v>
      </c>
      <c r="Z46" s="1">
        <f t="shared" si="0"/>
        <v>0.11169999999999999</v>
      </c>
      <c r="AA46" s="1">
        <f t="shared" si="1"/>
        <v>0.47409999999999997</v>
      </c>
    </row>
    <row r="47" spans="1:27">
      <c r="A47">
        <v>46</v>
      </c>
      <c r="B47" t="s">
        <v>194</v>
      </c>
      <c r="C47">
        <v>30</v>
      </c>
      <c r="D47">
        <v>1.4999999999999999E-2</v>
      </c>
      <c r="E47">
        <v>1.4999999999999999E-2</v>
      </c>
      <c r="F47">
        <v>1.4999999999999999E-2</v>
      </c>
      <c r="G47">
        <v>1.4E-2</v>
      </c>
      <c r="H47">
        <v>1.4E-2</v>
      </c>
      <c r="I47">
        <v>1.4999999999999999E-2</v>
      </c>
      <c r="J47">
        <v>1.4E-2</v>
      </c>
      <c r="K47">
        <v>1.4E-2</v>
      </c>
      <c r="L47">
        <v>1.2E-2</v>
      </c>
      <c r="M47">
        <v>0.996</v>
      </c>
      <c r="N47">
        <v>7.0000000000000001E-3</v>
      </c>
      <c r="O47">
        <v>0.16300000000000001</v>
      </c>
      <c r="P47">
        <v>0.98099999999999998</v>
      </c>
      <c r="Q47">
        <v>0.41499999999999998</v>
      </c>
      <c r="R47">
        <v>6.0000000000000001E-3</v>
      </c>
      <c r="S47">
        <v>0.98499999999999999</v>
      </c>
      <c r="T47">
        <v>0.98299999999999998</v>
      </c>
      <c r="U47">
        <v>1E-3</v>
      </c>
      <c r="V47">
        <v>1E-3</v>
      </c>
      <c r="W47">
        <v>4.0000000000000001E-3</v>
      </c>
      <c r="Z47" s="1">
        <f t="shared" si="0"/>
        <v>0.11240000000000001</v>
      </c>
      <c r="AA47" s="1">
        <f t="shared" si="1"/>
        <v>0.35459999999999997</v>
      </c>
    </row>
    <row r="48" spans="1:27">
      <c r="A48">
        <v>47</v>
      </c>
      <c r="B48" t="s">
        <v>195</v>
      </c>
      <c r="C48">
        <v>30</v>
      </c>
      <c r="D48">
        <v>1.4999999999999999E-2</v>
      </c>
      <c r="E48">
        <v>1.4999999999999999E-2</v>
      </c>
      <c r="F48">
        <v>1.4999999999999999E-2</v>
      </c>
      <c r="G48">
        <v>1.4999999999999999E-2</v>
      </c>
      <c r="H48">
        <v>1.4999999999999999E-2</v>
      </c>
      <c r="I48">
        <v>1.4999999999999999E-2</v>
      </c>
      <c r="J48">
        <v>1.4E-2</v>
      </c>
      <c r="K48">
        <v>1.4E-2</v>
      </c>
      <c r="L48">
        <v>1.2999999999999999E-2</v>
      </c>
      <c r="M48">
        <v>0.97899999999999998</v>
      </c>
      <c r="N48">
        <v>8.0000000000000002E-3</v>
      </c>
      <c r="O48">
        <v>0.99299999999999999</v>
      </c>
      <c r="P48">
        <v>0.63200000000000001</v>
      </c>
      <c r="Q48">
        <v>0.61599999999999999</v>
      </c>
      <c r="R48">
        <v>5.0000000000000001E-3</v>
      </c>
      <c r="S48">
        <v>0.99199999999999999</v>
      </c>
      <c r="T48">
        <v>0.52500000000000002</v>
      </c>
      <c r="U48">
        <v>1.2999999999999999E-2</v>
      </c>
      <c r="V48">
        <v>3.0000000000000001E-3</v>
      </c>
      <c r="W48">
        <v>0.182</v>
      </c>
      <c r="Z48" s="1">
        <f t="shared" si="0"/>
        <v>0.11099999999999999</v>
      </c>
      <c r="AA48" s="1">
        <f t="shared" si="1"/>
        <v>0.39689999999999998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2.0125000000000007E-2</v>
      </c>
      <c r="E50" s="2">
        <f t="shared" ref="E50:W50" si="2">AVERAGE(E1:E24)</f>
        <v>1.9500000000000007E-2</v>
      </c>
      <c r="F50" s="2">
        <f t="shared" si="2"/>
        <v>2.0208333333333339E-2</v>
      </c>
      <c r="G50" s="2">
        <f t="shared" si="2"/>
        <v>1.9250000000000007E-2</v>
      </c>
      <c r="H50" s="2">
        <f t="shared" si="2"/>
        <v>1.9416666666666672E-2</v>
      </c>
      <c r="I50" s="2">
        <f t="shared" si="2"/>
        <v>2.0291666666666673E-2</v>
      </c>
      <c r="J50" s="2">
        <f t="shared" si="2"/>
        <v>1.8625000000000006E-2</v>
      </c>
      <c r="K50" s="2">
        <f t="shared" si="2"/>
        <v>2.0583333333333339E-2</v>
      </c>
      <c r="L50" s="2">
        <f t="shared" si="2"/>
        <v>1.9916666666666673E-2</v>
      </c>
      <c r="M50" s="2">
        <f t="shared" si="2"/>
        <v>0.92462499999999992</v>
      </c>
      <c r="N50" s="2">
        <f t="shared" si="2"/>
        <v>1.6833333333333336E-2</v>
      </c>
      <c r="O50" s="2">
        <f t="shared" si="2"/>
        <v>6.6624999999999976E-2</v>
      </c>
      <c r="P50" s="2">
        <f t="shared" si="2"/>
        <v>3.0499999999999999E-2</v>
      </c>
      <c r="Q50" s="2">
        <f t="shared" si="2"/>
        <v>2.5875000000000006E-2</v>
      </c>
      <c r="R50" s="2">
        <f t="shared" si="2"/>
        <v>3.6666666666666675E-3</v>
      </c>
      <c r="S50" s="2">
        <f t="shared" si="2"/>
        <v>4.1166666666666671E-2</v>
      </c>
      <c r="T50" s="2">
        <f t="shared" si="2"/>
        <v>4.8083333333333339E-2</v>
      </c>
      <c r="U50" s="2">
        <f t="shared" si="2"/>
        <v>5.4208333333333331E-2</v>
      </c>
      <c r="V50" s="2">
        <f t="shared" si="2"/>
        <v>6.7916666666666681E-3</v>
      </c>
      <c r="W50" s="2">
        <f t="shared" si="2"/>
        <v>3.9875000000000001E-2</v>
      </c>
      <c r="Y50" s="1" t="s">
        <v>0</v>
      </c>
      <c r="Z50" s="2">
        <f>AVERAGE(Z1:Z24)</f>
        <v>0.11025416666666665</v>
      </c>
      <c r="AA50" s="2">
        <f>AVERAGE(AA1:AA24)</f>
        <v>3.3362499999999996E-2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1.8291666666666675E-2</v>
      </c>
      <c r="E51" s="2">
        <f t="shared" ref="E51:W51" si="3">AVERAGE(E25:E48)</f>
        <v>1.8000000000000006E-2</v>
      </c>
      <c r="F51" s="2">
        <f t="shared" si="3"/>
        <v>1.8291666666666675E-2</v>
      </c>
      <c r="G51" s="2">
        <f t="shared" si="3"/>
        <v>1.745833333333334E-2</v>
      </c>
      <c r="H51" s="2">
        <f t="shared" si="3"/>
        <v>1.7791666666666674E-2</v>
      </c>
      <c r="I51" s="2">
        <f t="shared" si="3"/>
        <v>1.833333333333334E-2</v>
      </c>
      <c r="J51" s="2">
        <f t="shared" si="3"/>
        <v>1.6833333333333336E-2</v>
      </c>
      <c r="K51" s="2">
        <f t="shared" si="3"/>
        <v>1.7791666666666674E-2</v>
      </c>
      <c r="L51" s="2">
        <f t="shared" si="3"/>
        <v>1.641666666666667E-2</v>
      </c>
      <c r="M51" s="2">
        <f t="shared" si="3"/>
        <v>0.87929166666666658</v>
      </c>
      <c r="N51" s="2">
        <f t="shared" si="3"/>
        <v>1.1541666666666672E-2</v>
      </c>
      <c r="O51" s="2">
        <f t="shared" si="3"/>
        <v>0.45345833333333335</v>
      </c>
      <c r="P51" s="2">
        <f t="shared" si="3"/>
        <v>0.39045833333333335</v>
      </c>
      <c r="Q51" s="2">
        <f t="shared" si="3"/>
        <v>0.43091666666666661</v>
      </c>
      <c r="R51" s="2">
        <f t="shared" si="3"/>
        <v>8.1583333333333327E-2</v>
      </c>
      <c r="S51" s="2">
        <f t="shared" si="3"/>
        <v>0.65687499999999999</v>
      </c>
      <c r="T51" s="2">
        <f t="shared" si="3"/>
        <v>0.43458333333333338</v>
      </c>
      <c r="U51" s="2">
        <f t="shared" si="3"/>
        <v>0.25737499999999996</v>
      </c>
      <c r="V51" s="2">
        <f t="shared" si="3"/>
        <v>6.054166666666666E-2</v>
      </c>
      <c r="W51" s="2">
        <f t="shared" si="3"/>
        <v>0.42008333333333331</v>
      </c>
      <c r="Y51" s="1" t="s">
        <v>1</v>
      </c>
      <c r="Z51" s="2">
        <f>AVERAGE(Z25:Z48)</f>
        <v>0.10385</v>
      </c>
      <c r="AA51" s="2">
        <f>AVERAGE(AA25:AA48)</f>
        <v>0.31974166666666665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6.6611215385978917E-2</v>
      </c>
      <c r="E52" s="3">
        <f t="shared" ref="E52:W52" si="4">TTEST(E1:E24,E25:E48,2,2)</f>
        <v>0.11602131966931417</v>
      </c>
      <c r="F52" s="3">
        <f t="shared" si="4"/>
        <v>5.6306017340853234E-2</v>
      </c>
      <c r="G52" s="3">
        <f t="shared" si="4"/>
        <v>4.8279009021863495E-2</v>
      </c>
      <c r="H52" s="3">
        <f t="shared" si="4"/>
        <v>7.9673868125964664E-2</v>
      </c>
      <c r="I52" s="3">
        <f t="shared" si="4"/>
        <v>5.3343780889679997E-2</v>
      </c>
      <c r="J52" s="3">
        <f t="shared" si="4"/>
        <v>3.817186927266164E-2</v>
      </c>
      <c r="K52" s="3">
        <f t="shared" si="4"/>
        <v>8.2218448656800978E-3</v>
      </c>
      <c r="L52" s="3">
        <f t="shared" si="4"/>
        <v>8.2461500601371601E-4</v>
      </c>
      <c r="M52" s="3">
        <f t="shared" si="4"/>
        <v>0.24526541290358039</v>
      </c>
      <c r="N52" s="3">
        <f t="shared" si="4"/>
        <v>6.8207108824615386E-7</v>
      </c>
      <c r="O52" s="3">
        <f t="shared" si="4"/>
        <v>4.9705721166867962E-5</v>
      </c>
      <c r="P52" s="3">
        <f t="shared" si="4"/>
        <v>1.1778841914139161E-6</v>
      </c>
      <c r="Q52" s="3">
        <f t="shared" si="4"/>
        <v>4.7270035817999516E-7</v>
      </c>
      <c r="R52" s="3">
        <f t="shared" si="4"/>
        <v>3.0953264631446631E-3</v>
      </c>
      <c r="S52" s="3">
        <f t="shared" si="4"/>
        <v>7.8140486016909808E-9</v>
      </c>
      <c r="T52" s="3">
        <f t="shared" si="4"/>
        <v>3.4660125761622875E-7</v>
      </c>
      <c r="U52" s="3">
        <f t="shared" si="4"/>
        <v>8.3252070281383869E-3</v>
      </c>
      <c r="V52" s="3">
        <f t="shared" si="4"/>
        <v>4.4243101568099144E-2</v>
      </c>
      <c r="W52" s="3">
        <f t="shared" si="4"/>
        <v>2.7869854387612637E-5</v>
      </c>
      <c r="Y52" s="1" t="s">
        <v>16</v>
      </c>
      <c r="Z52" s="3">
        <f>TTEST(Z1:Z24,Z25:Z48,2,2)</f>
        <v>6.31410736468805E-2</v>
      </c>
      <c r="AA52" s="3">
        <f>TTEST(AA1:AA24,AA25:AA48,2,2)</f>
        <v>3.3853113218897753E-14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4.751525308111406E-4</v>
      </c>
      <c r="E53" s="3">
        <f t="shared" ref="E53:W53" si="5">STDEV(E1:E24)/SQRT(COUNT(E1:E24))</f>
        <v>4.6235064176664546E-4</v>
      </c>
      <c r="F53" s="3">
        <f t="shared" si="5"/>
        <v>4.8146502975733037E-4</v>
      </c>
      <c r="G53" s="3">
        <f t="shared" si="5"/>
        <v>4.594025736080297E-4</v>
      </c>
      <c r="H53" s="3">
        <f t="shared" si="5"/>
        <v>4.5411431023838596E-4</v>
      </c>
      <c r="I53" s="3">
        <f t="shared" si="5"/>
        <v>4.9078156637522539E-4</v>
      </c>
      <c r="J53" s="3">
        <f t="shared" si="5"/>
        <v>4.20543557860504E-4</v>
      </c>
      <c r="K53" s="3">
        <f t="shared" si="5"/>
        <v>4.9969797641460413E-4</v>
      </c>
      <c r="L53" s="3">
        <f t="shared" si="5"/>
        <v>4.6592850522443499E-4</v>
      </c>
      <c r="M53" s="3">
        <f t="shared" si="5"/>
        <v>1.5670036543985973E-2</v>
      </c>
      <c r="N53" s="3">
        <f t="shared" si="5"/>
        <v>4.6104271653874982E-4</v>
      </c>
      <c r="O53" s="3">
        <f t="shared" si="5"/>
        <v>2.2490965376139916E-2</v>
      </c>
      <c r="P53" s="3">
        <f t="shared" si="5"/>
        <v>9.5629114480015372E-3</v>
      </c>
      <c r="Q53" s="3">
        <f t="shared" si="5"/>
        <v>8.2929410571166828E-3</v>
      </c>
      <c r="R53" s="3">
        <f t="shared" si="5"/>
        <v>6.4456104225904607E-4</v>
      </c>
      <c r="S53" s="3">
        <f t="shared" si="5"/>
        <v>1.8635293252035827E-2</v>
      </c>
      <c r="T53" s="3">
        <f t="shared" si="5"/>
        <v>1.3487368844866964E-2</v>
      </c>
      <c r="U53" s="3">
        <f t="shared" si="5"/>
        <v>2.0771355273049158E-2</v>
      </c>
      <c r="V53" s="3">
        <f t="shared" si="5"/>
        <v>7.3715858387308857E-4</v>
      </c>
      <c r="W53" s="3">
        <f t="shared" si="5"/>
        <v>1.1571503055827038E-2</v>
      </c>
      <c r="Z53" s="3">
        <f>STDEV(Z1:Z24)/SQRT(COUNT(Z1:Z24))</f>
        <v>1.2434317164906482E-3</v>
      </c>
      <c r="AA53" s="3">
        <f>STDEV(AA1:AA24)/SQRT(COUNT(AA1:AA24))</f>
        <v>5.8248058140799135E-3</v>
      </c>
      <c r="AC53" s="3"/>
      <c r="AD53" s="3"/>
    </row>
    <row r="54" spans="1:30">
      <c r="C54" s="1" t="s">
        <v>1</v>
      </c>
      <c r="D54" s="3">
        <f>STDEV(D25:D48)/SQRT(COUNT(D25:D48))</f>
        <v>8.5227565509671309E-4</v>
      </c>
      <c r="E54" s="3">
        <f t="shared" ref="E54:W54" si="6">STDEV(E25:E48)/SQRT(COUNT(E25:E48))</f>
        <v>8.1427481740556731E-4</v>
      </c>
      <c r="F54" s="3">
        <f t="shared" si="6"/>
        <v>8.5227565509671309E-4</v>
      </c>
      <c r="G54" s="3">
        <f t="shared" si="6"/>
        <v>7.5416516534400986E-4</v>
      </c>
      <c r="H54" s="3">
        <f t="shared" si="6"/>
        <v>7.8477165207066447E-4</v>
      </c>
      <c r="I54" s="3">
        <f t="shared" si="6"/>
        <v>8.5691278255620206E-4</v>
      </c>
      <c r="J54" s="3">
        <f t="shared" si="6"/>
        <v>7.2648315725677899E-4</v>
      </c>
      <c r="K54" s="3">
        <f t="shared" si="6"/>
        <v>8.784438783115213E-4</v>
      </c>
      <c r="L54" s="3">
        <f t="shared" si="6"/>
        <v>8.5955133785915034E-4</v>
      </c>
      <c r="M54" s="3">
        <f t="shared" si="6"/>
        <v>3.5185660738692344E-2</v>
      </c>
      <c r="N54" s="3">
        <f t="shared" si="6"/>
        <v>7.9623017270303122E-4</v>
      </c>
      <c r="O54" s="3">
        <f t="shared" si="6"/>
        <v>8.3436558802522293E-2</v>
      </c>
      <c r="P54" s="3">
        <f t="shared" si="6"/>
        <v>6.3654325170586043E-2</v>
      </c>
      <c r="Q54" s="3">
        <f t="shared" si="6"/>
        <v>6.864564323938406E-2</v>
      </c>
      <c r="R54" s="3">
        <f t="shared" si="6"/>
        <v>2.4942463985377146E-2</v>
      </c>
      <c r="S54" s="3">
        <f t="shared" si="6"/>
        <v>8.5392811709573455E-2</v>
      </c>
      <c r="T54" s="3">
        <f t="shared" si="6"/>
        <v>6.3565780052791024E-2</v>
      </c>
      <c r="U54" s="3">
        <f t="shared" si="6"/>
        <v>7.0687970516380205E-2</v>
      </c>
      <c r="V54" s="3">
        <f t="shared" si="6"/>
        <v>2.5974833079394667E-2</v>
      </c>
      <c r="W54" s="3">
        <f t="shared" si="6"/>
        <v>8.0887041398382098E-2</v>
      </c>
      <c r="Z54" s="3">
        <f>STDEV(Z25:Z48)/SQRT(COUNT(Z25:Z48))</f>
        <v>3.1247550628646834E-3</v>
      </c>
      <c r="AA54" s="3">
        <f>STDEV(AA25:AA48)/SQRT(COUNT(AA25:AA48))</f>
        <v>2.588305704332881E-2</v>
      </c>
      <c r="AC54" s="3"/>
      <c r="AD54" s="3"/>
    </row>
    <row r="55" spans="1:30">
      <c r="D55" s="2">
        <f>D50-D51</f>
        <v>1.8333333333333326E-3</v>
      </c>
      <c r="E55" s="2">
        <f t="shared" ref="E55:W55" si="7">E50-E51</f>
        <v>1.5000000000000013E-3</v>
      </c>
      <c r="F55" s="2">
        <f t="shared" si="7"/>
        <v>1.9166666666666637E-3</v>
      </c>
      <c r="G55" s="2">
        <f t="shared" si="7"/>
        <v>1.7916666666666671E-3</v>
      </c>
      <c r="H55" s="2">
        <f t="shared" si="7"/>
        <v>1.624999999999998E-3</v>
      </c>
      <c r="I55" s="2">
        <f t="shared" si="7"/>
        <v>1.9583333333333328E-3</v>
      </c>
      <c r="J55" s="2">
        <f t="shared" si="7"/>
        <v>1.7916666666666706E-3</v>
      </c>
      <c r="K55" s="2">
        <f t="shared" si="7"/>
        <v>2.7916666666666645E-3</v>
      </c>
      <c r="L55" s="2">
        <f t="shared" si="7"/>
        <v>3.5000000000000031E-3</v>
      </c>
      <c r="M55" s="2">
        <f t="shared" si="7"/>
        <v>4.5333333333333337E-2</v>
      </c>
      <c r="N55" s="2">
        <f t="shared" si="7"/>
        <v>5.2916666666666633E-3</v>
      </c>
      <c r="O55" s="2">
        <f t="shared" si="7"/>
        <v>-0.38683333333333336</v>
      </c>
      <c r="P55" s="2">
        <f t="shared" si="7"/>
        <v>-0.35995833333333338</v>
      </c>
      <c r="Q55" s="2">
        <f t="shared" si="7"/>
        <v>-0.40504166666666663</v>
      </c>
      <c r="R55" s="2">
        <f t="shared" si="7"/>
        <v>-7.7916666666666662E-2</v>
      </c>
      <c r="S55" s="2">
        <f t="shared" si="7"/>
        <v>-0.6157083333333333</v>
      </c>
      <c r="T55" s="2">
        <f t="shared" si="7"/>
        <v>-0.38650000000000007</v>
      </c>
      <c r="U55" s="2">
        <f t="shared" si="7"/>
        <v>-0.20316666666666663</v>
      </c>
      <c r="V55" s="2">
        <f t="shared" si="7"/>
        <v>-5.3749999999999992E-2</v>
      </c>
      <c r="W55" s="2">
        <f t="shared" si="7"/>
        <v>-0.38020833333333331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1.991785714285715E-2</v>
      </c>
      <c r="E58" s="1">
        <f>(E50+0.6*(F50+D50)+0.15*G50)/(1+2*0.6+0.15)</f>
        <v>1.9824468085106389E-2</v>
      </c>
      <c r="F58" s="1">
        <f t="shared" ref="F58:U59" si="9">(F50+0.6*(G50+E50)+0.15*(D50+H50))/(1+2*0.6+2*0.15)</f>
        <v>1.9755833333333341E-2</v>
      </c>
      <c r="G58" s="1">
        <f t="shared" si="9"/>
        <v>1.9597500000000004E-2</v>
      </c>
      <c r="H58" s="1">
        <f t="shared" si="9"/>
        <v>1.9586666666666676E-2</v>
      </c>
      <c r="I58" s="1">
        <f t="shared" si="9"/>
        <v>1.963666666666667E-2</v>
      </c>
      <c r="J58" s="1">
        <f t="shared" si="9"/>
        <v>1.9620000000000005E-2</v>
      </c>
      <c r="K58" s="1">
        <f t="shared" si="9"/>
        <v>7.4178333333333332E-2</v>
      </c>
      <c r="L58" s="1">
        <f t="shared" si="9"/>
        <v>0.23694416666666665</v>
      </c>
      <c r="M58" s="1">
        <f t="shared" si="9"/>
        <v>0.38390249999999998</v>
      </c>
      <c r="N58" s="1">
        <f t="shared" si="9"/>
        <v>0.24765833333333331</v>
      </c>
      <c r="O58" s="1">
        <f t="shared" si="9"/>
        <v>9.5039999999999986E-2</v>
      </c>
      <c r="P58" s="1">
        <f t="shared" si="9"/>
        <v>3.5629999999999995E-2</v>
      </c>
      <c r="Q58" s="1">
        <f t="shared" si="9"/>
        <v>2.5017499999999998E-2</v>
      </c>
      <c r="R58" s="1">
        <f t="shared" si="9"/>
        <v>2.2271666666666669E-2</v>
      </c>
      <c r="S58" s="1">
        <f t="shared" si="9"/>
        <v>3.3691666666666668E-2</v>
      </c>
      <c r="T58" s="1">
        <f t="shared" si="9"/>
        <v>4.2750833333333335E-2</v>
      </c>
      <c r="U58" s="1">
        <f t="shared" si="9"/>
        <v>3.9715833333333339E-2</v>
      </c>
      <c r="V58" s="1">
        <f>(V50+0.6*(W50+U50)+0.15*T50)/(1+2*0.6+0.15)</f>
        <v>2.9980496453900708E-2</v>
      </c>
      <c r="W58" s="1">
        <f>(W50+0.6*(V50)+0.15*U58)/(1+0.6+0.15)</f>
        <v>2.8518500000000002E-2</v>
      </c>
    </row>
    <row r="59" spans="1:30">
      <c r="C59" s="1" t="s">
        <v>1</v>
      </c>
      <c r="D59" s="1">
        <f>(D51+0.6*(E51)+0.15*F51)/(1+0.6+0.15)</f>
        <v>1.8191666666666672E-2</v>
      </c>
      <c r="E59" s="1">
        <f>(E51+0.6*(F51+D51)+0.15*G51)/(1+2*0.6+0.15)</f>
        <v>1.8114361702127667E-2</v>
      </c>
      <c r="F59" s="1">
        <f t="shared" si="9"/>
        <v>1.7991666666666673E-2</v>
      </c>
      <c r="G59" s="1">
        <f t="shared" si="9"/>
        <v>1.782333333333334E-2</v>
      </c>
      <c r="H59" s="1">
        <f t="shared" si="9"/>
        <v>1.7814166666666676E-2</v>
      </c>
      <c r="I59" s="1">
        <f t="shared" si="9"/>
        <v>1.7758333333333338E-2</v>
      </c>
      <c r="J59" s="1">
        <f t="shared" si="9"/>
        <v>1.7455833333333341E-2</v>
      </c>
      <c r="K59" s="1">
        <f t="shared" si="9"/>
        <v>6.8954166666666664E-2</v>
      </c>
      <c r="L59" s="1">
        <f t="shared" si="9"/>
        <v>0.2235691666666666</v>
      </c>
      <c r="M59" s="1">
        <f t="shared" si="9"/>
        <v>0.38670166666666661</v>
      </c>
      <c r="N59" s="1">
        <f t="shared" si="9"/>
        <v>0.34888916666666658</v>
      </c>
      <c r="O59" s="1">
        <f t="shared" si="9"/>
        <v>0.35647583333333333</v>
      </c>
      <c r="P59" s="1">
        <f t="shared" si="9"/>
        <v>0.3740208333333333</v>
      </c>
      <c r="Q59" s="1">
        <f t="shared" si="9"/>
        <v>0.35227666666666668</v>
      </c>
      <c r="R59" s="1">
        <f t="shared" si="9"/>
        <v>0.34320583333333332</v>
      </c>
      <c r="S59" s="1">
        <f t="shared" si="9"/>
        <v>0.42792750000000002</v>
      </c>
      <c r="T59" s="1">
        <f t="shared" si="9"/>
        <v>0.40178083333333336</v>
      </c>
      <c r="U59" s="1">
        <f t="shared" si="9"/>
        <v>0.28639749999999997</v>
      </c>
      <c r="V59" s="1">
        <f>(V51+0.6*(W51+U51)+0.15*T51)/(1+2*0.6+0.15)</f>
        <v>0.22646985815602833</v>
      </c>
      <c r="W59" s="1">
        <f>(W51+0.6*(V51)+0.15*U59)/(1+0.6+0.15)</f>
        <v>0.28535311904761901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1.5648183347306305E-2</v>
      </c>
      <c r="E61" s="1">
        <f ca="1">E1+NORMINV(RAND(),0,'Total-Smoothed'!$AG$2)</f>
        <v>-5.393524273542484E-2</v>
      </c>
      <c r="F61" s="1">
        <f ca="1">F1+NORMINV(RAND(),0,'Total-Smoothed'!$AG$2)</f>
        <v>-0.10219006447047052</v>
      </c>
      <c r="G61" s="1">
        <f ca="1">G1+NORMINV(RAND(),0,'Total-Smoothed'!$AG$2)</f>
        <v>3.1539462919131692E-2</v>
      </c>
      <c r="H61" s="1">
        <f ca="1">H1+NORMINV(RAND(),0,'Total-Smoothed'!$AG$2)</f>
        <v>5.1633222082676442E-3</v>
      </c>
      <c r="I61" s="1">
        <f ca="1">I1+NORMINV(RAND(),0,'Total-Smoothed'!$AG$2)</f>
        <v>0.14605768979909875</v>
      </c>
      <c r="J61" s="1">
        <f ca="1">J1+NORMINV(RAND(),0,'Total-Smoothed'!$AG$2)</f>
        <v>-4.9532520100440597E-2</v>
      </c>
      <c r="K61" s="1">
        <f ca="1">K1+NORMINV(RAND(),0,'Total-Smoothed'!$AG$2)</f>
        <v>-2.7054172538579214E-2</v>
      </c>
      <c r="L61" s="1">
        <f ca="1">L1+NORMINV(RAND(),0,'Total-Smoothed'!$AG$2)</f>
        <v>-7.0102569775718979E-2</v>
      </c>
      <c r="M61" s="1">
        <f ca="1">M1+NORMINV(RAND(),0,'Total-Smoothed'!$AG$2)</f>
        <v>0.82565911153523919</v>
      </c>
      <c r="N61" s="1">
        <f ca="1">N1+NORMINV(RAND(),0,'Total-Smoothed'!$AG$2)</f>
        <v>0.21149773998159302</v>
      </c>
      <c r="O61" s="1">
        <f ca="1">O1+NORMINV(RAND(),0,'Total-Smoothed'!$AG$2)</f>
        <v>-1.8188688295642082E-2</v>
      </c>
      <c r="P61" s="1">
        <f ca="1">P1+NORMINV(RAND(),0,'Total-Smoothed'!$AG$2)</f>
        <v>0.21816066738986434</v>
      </c>
      <c r="Q61" s="1">
        <f ca="1">Q1+NORMINV(RAND(),0,'Total-Smoothed'!$AG$2)</f>
        <v>8.9968742679700051E-2</v>
      </c>
      <c r="R61" s="1">
        <f ca="1">R1+NORMINV(RAND(),0,'Total-Smoothed'!$AG$2)</f>
        <v>-0.10725273874092167</v>
      </c>
      <c r="S61" s="1">
        <f ca="1">S1+NORMINV(RAND(),0,'Total-Smoothed'!$AG$2)</f>
        <v>9.5727671584681165E-2</v>
      </c>
      <c r="T61" s="1">
        <f ca="1">T1+NORMINV(RAND(),0,'Total-Smoothed'!$AG$2)</f>
        <v>-3.6723889160841343E-2</v>
      </c>
      <c r="U61" s="1">
        <f ca="1">U1+NORMINV(RAND(),0,'Total-Smoothed'!$AG$2)</f>
        <v>-5.7305230607947948E-2</v>
      </c>
      <c r="V61" s="1">
        <f ca="1">V1+NORMINV(RAND(),0,'Total-Smoothed'!$AG$2)</f>
        <v>5.7376936263870928E-2</v>
      </c>
      <c r="W61" s="1">
        <f ca="1">W1+NORMINV(RAND(),0,'Total-Smoothed'!$AG$2)</f>
        <v>1.1324589041171939E-2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1.8079282805160548E-2</v>
      </c>
      <c r="E62" s="1">
        <f ca="1">E2+NORMINV(RAND(),0,'Total-Smoothed'!$AG$2)</f>
        <v>4.9095993611767377E-2</v>
      </c>
      <c r="F62" s="1">
        <f ca="1">F2+NORMINV(RAND(),0,'Total-Smoothed'!$AG$2)</f>
        <v>0.22842936806743308</v>
      </c>
      <c r="G62" s="1">
        <f ca="1">G2+NORMINV(RAND(),0,'Total-Smoothed'!$AG$2)</f>
        <v>-4.9718605202292071E-2</v>
      </c>
      <c r="H62" s="1">
        <f ca="1">H2+NORMINV(RAND(),0,'Total-Smoothed'!$AG$2)</f>
        <v>-0.12587330821066658</v>
      </c>
      <c r="I62" s="1">
        <f ca="1">I2+NORMINV(RAND(),0,'Total-Smoothed'!$AG$2)</f>
        <v>1.5813996582226351E-2</v>
      </c>
      <c r="J62" s="1">
        <f ca="1">J2+NORMINV(RAND(),0,'Total-Smoothed'!$AG$2)</f>
        <v>-0.13378978138622585</v>
      </c>
      <c r="K62" s="1">
        <f ca="1">K2+NORMINV(RAND(),0,'Total-Smoothed'!$AG$2)</f>
        <v>0.10501129475431263</v>
      </c>
      <c r="L62" s="1">
        <f ca="1">L2+NORMINV(RAND(),0,'Total-Smoothed'!$AG$2)</f>
        <v>0.22457959177081024</v>
      </c>
      <c r="M62" s="1">
        <f ca="1">M2+NORMINV(RAND(),0,'Total-Smoothed'!$AG$2)</f>
        <v>1.0442066542359989</v>
      </c>
      <c r="N62" s="1">
        <f ca="1">N2+NORMINV(RAND(),0,'Total-Smoothed'!$AG$2)</f>
        <v>3.7580065444777627E-2</v>
      </c>
      <c r="O62" s="1">
        <f ca="1">O2+NORMINV(RAND(),0,'Total-Smoothed'!$AG$2)</f>
        <v>-4.3560353710238531E-2</v>
      </c>
      <c r="P62" s="1">
        <f ca="1">P2+NORMINV(RAND(),0,'Total-Smoothed'!$AG$2)</f>
        <v>9.3959049461812827E-2</v>
      </c>
      <c r="Q62" s="1">
        <f ca="1">Q2+NORMINV(RAND(),0,'Total-Smoothed'!$AG$2)</f>
        <v>4.413169946245981E-2</v>
      </c>
      <c r="R62" s="1">
        <f ca="1">R2+NORMINV(RAND(),0,'Total-Smoothed'!$AG$2)</f>
        <v>-0.14079836091721709</v>
      </c>
      <c r="S62" s="1">
        <f ca="1">S2+NORMINV(RAND(),0,'Total-Smoothed'!$AG$2)</f>
        <v>-6.5644757951759766E-2</v>
      </c>
      <c r="T62" s="1">
        <f ca="1">T2+NORMINV(RAND(),0,'Total-Smoothed'!$AG$2)</f>
        <v>-1.0363304222350793E-2</v>
      </c>
      <c r="U62" s="1">
        <f ca="1">U2+NORMINV(RAND(),0,'Total-Smoothed'!$AG$2)</f>
        <v>0.20935191037230166</v>
      </c>
      <c r="V62" s="1">
        <f ca="1">V2+NORMINV(RAND(),0,'Total-Smoothed'!$AG$2)</f>
        <v>-2.6846947563829198E-2</v>
      </c>
      <c r="W62" s="1">
        <f ca="1">W2+NORMINV(RAND(),0,'Total-Smoothed'!$AG$2)</f>
        <v>9.4661302041853634E-2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5.5461058980753979E-3</v>
      </c>
      <c r="E63" s="1">
        <f ca="1">E3+NORMINV(RAND(),0,'Total-Smoothed'!$AG$2)</f>
        <v>5.9872687659373286E-2</v>
      </c>
      <c r="F63" s="1">
        <f ca="1">F3+NORMINV(RAND(),0,'Total-Smoothed'!$AG$2)</f>
        <v>0.12434860584668547</v>
      </c>
      <c r="G63" s="1">
        <f ca="1">G3+NORMINV(RAND(),0,'Total-Smoothed'!$AG$2)</f>
        <v>-0.1728359271966369</v>
      </c>
      <c r="H63" s="1">
        <f ca="1">H3+NORMINV(RAND(),0,'Total-Smoothed'!$AG$2)</f>
        <v>1.845185203737125E-2</v>
      </c>
      <c r="I63" s="1">
        <f ca="1">I3+NORMINV(RAND(),0,'Total-Smoothed'!$AG$2)</f>
        <v>-1.7649932079621025E-2</v>
      </c>
      <c r="J63" s="1">
        <f ca="1">J3+NORMINV(RAND(),0,'Total-Smoothed'!$AG$2)</f>
        <v>-1.9402704892676471E-2</v>
      </c>
      <c r="K63" s="1">
        <f ca="1">K3+NORMINV(RAND(),0,'Total-Smoothed'!$AG$2)</f>
        <v>-0.27108208548908092</v>
      </c>
      <c r="L63" s="1">
        <f ca="1">L3+NORMINV(RAND(),0,'Total-Smoothed'!$AG$2)</f>
        <v>-0.16664994107477135</v>
      </c>
      <c r="M63" s="1">
        <f ca="1">M3+NORMINV(RAND(),0,'Total-Smoothed'!$AG$2)</f>
        <v>1.0918946905025599</v>
      </c>
      <c r="N63" s="1">
        <f ca="1">N3+NORMINV(RAND(),0,'Total-Smoothed'!$AG$2)</f>
        <v>6.2949663897303706E-2</v>
      </c>
      <c r="O63" s="1">
        <f ca="1">O3+NORMINV(RAND(),0,'Total-Smoothed'!$AG$2)</f>
        <v>2.1353218181438462E-2</v>
      </c>
      <c r="P63" s="1">
        <f ca="1">P3+NORMINV(RAND(),0,'Total-Smoothed'!$AG$2)</f>
        <v>-3.0449552450052868E-2</v>
      </c>
      <c r="Q63" s="1">
        <f ca="1">Q3+NORMINV(RAND(),0,'Total-Smoothed'!$AG$2)</f>
        <v>-4.4970814598105757E-2</v>
      </c>
      <c r="R63" s="1">
        <f ca="1">R3+NORMINV(RAND(),0,'Total-Smoothed'!$AG$2)</f>
        <v>1.5650500776191875E-3</v>
      </c>
      <c r="S63" s="1">
        <f ca="1">S3+NORMINV(RAND(),0,'Total-Smoothed'!$AG$2)</f>
        <v>-0.13725986947266247</v>
      </c>
      <c r="T63" s="1">
        <f ca="1">T3+NORMINV(RAND(),0,'Total-Smoothed'!$AG$2)</f>
        <v>1.8211730307498515E-2</v>
      </c>
      <c r="U63" s="1">
        <f ca="1">U3+NORMINV(RAND(),0,'Total-Smoothed'!$AG$2)</f>
        <v>-1.111821145110152E-2</v>
      </c>
      <c r="V63" s="1">
        <f ca="1">V3+NORMINV(RAND(),0,'Total-Smoothed'!$AG$2)</f>
        <v>-2.1776922253218698E-3</v>
      </c>
      <c r="W63" s="1">
        <f ca="1">W3+NORMINV(RAND(),0,'Total-Smoothed'!$AG$2)</f>
        <v>-3.019682713790103E-2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3.7449403353711594E-2</v>
      </c>
      <c r="E64" s="1">
        <f ca="1">E4+NORMINV(RAND(),0,'Total-Smoothed'!$AG$2)</f>
        <v>-5.7719047916035528E-2</v>
      </c>
      <c r="F64" s="1">
        <f ca="1">F4+NORMINV(RAND(),0,'Total-Smoothed'!$AG$2)</f>
        <v>-0.15529355001199391</v>
      </c>
      <c r="G64" s="1">
        <f ca="1">G4+NORMINV(RAND(),0,'Total-Smoothed'!$AG$2)</f>
        <v>2.642519631157671E-2</v>
      </c>
      <c r="H64" s="1">
        <f ca="1">H4+NORMINV(RAND(),0,'Total-Smoothed'!$AG$2)</f>
        <v>-2.1869847489450749E-2</v>
      </c>
      <c r="I64" s="1">
        <f ca="1">I4+NORMINV(RAND(),0,'Total-Smoothed'!$AG$2)</f>
        <v>1.2623629887895086E-2</v>
      </c>
      <c r="J64" s="1">
        <f ca="1">J4+NORMINV(RAND(),0,'Total-Smoothed'!$AG$2)</f>
        <v>-3.6076791224836507E-2</v>
      </c>
      <c r="K64" s="1">
        <f ca="1">K4+NORMINV(RAND(),0,'Total-Smoothed'!$AG$2)</f>
        <v>-0.16240340518049171</v>
      </c>
      <c r="L64" s="1">
        <f ca="1">L4+NORMINV(RAND(),0,'Total-Smoothed'!$AG$2)</f>
        <v>0.11966955651831362</v>
      </c>
      <c r="M64" s="1">
        <f ca="1">M4+NORMINV(RAND(),0,'Total-Smoothed'!$AG$2)</f>
        <v>0.95393947470824858</v>
      </c>
      <c r="N64" s="1">
        <f ca="1">N4+NORMINV(RAND(),0,'Total-Smoothed'!$AG$2)</f>
        <v>5.1487002523585068E-2</v>
      </c>
      <c r="O64" s="1">
        <f ca="1">O4+NORMINV(RAND(),0,'Total-Smoothed'!$AG$2)</f>
        <v>8.4720072338557648E-2</v>
      </c>
      <c r="P64" s="1">
        <f ca="1">P4+NORMINV(RAND(),0,'Total-Smoothed'!$AG$2)</f>
        <v>0.15018128138316164</v>
      </c>
      <c r="Q64" s="1">
        <f ca="1">Q4+NORMINV(RAND(),0,'Total-Smoothed'!$AG$2)</f>
        <v>-4.4969457662818811E-2</v>
      </c>
      <c r="R64" s="1">
        <f ca="1">R4+NORMINV(RAND(),0,'Total-Smoothed'!$AG$2)</f>
        <v>-0.18875581619486048</v>
      </c>
      <c r="S64" s="1">
        <f ca="1">S4+NORMINV(RAND(),0,'Total-Smoothed'!$AG$2)</f>
        <v>0.11651286121356547</v>
      </c>
      <c r="T64" s="1">
        <f ca="1">T4+NORMINV(RAND(),0,'Total-Smoothed'!$AG$2)</f>
        <v>1.6482443144459638E-2</v>
      </c>
      <c r="U64" s="1">
        <f ca="1">U4+NORMINV(RAND(),0,'Total-Smoothed'!$AG$2)</f>
        <v>0.13979570096429078</v>
      </c>
      <c r="V64" s="1">
        <f ca="1">V4+NORMINV(RAND(),0,'Total-Smoothed'!$AG$2)</f>
        <v>1.023618403983682E-2</v>
      </c>
      <c r="W64" s="1">
        <f ca="1">W4+NORMINV(RAND(),0,'Total-Smoothed'!$AG$2)</f>
        <v>4.7345684391825717E-2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9.5640163706142312E-2</v>
      </c>
      <c r="E65" s="1">
        <f ca="1">E5+NORMINV(RAND(),0,'Total-Smoothed'!$AG$2)</f>
        <v>7.9179976088469967E-2</v>
      </c>
      <c r="F65" s="1">
        <f ca="1">F5+NORMINV(RAND(),0,'Total-Smoothed'!$AG$2)</f>
        <v>-1.3231604169838262E-3</v>
      </c>
      <c r="G65" s="1">
        <f ca="1">G5+NORMINV(RAND(),0,'Total-Smoothed'!$AG$2)</f>
        <v>-2.0363423904705115E-2</v>
      </c>
      <c r="H65" s="1">
        <f ca="1">H5+NORMINV(RAND(),0,'Total-Smoothed'!$AG$2)</f>
        <v>-2.0182251801455907E-2</v>
      </c>
      <c r="I65" s="1">
        <f ca="1">I5+NORMINV(RAND(),0,'Total-Smoothed'!$AG$2)</f>
        <v>2.3189157100263497E-2</v>
      </c>
      <c r="J65" s="1">
        <f ca="1">J5+NORMINV(RAND(),0,'Total-Smoothed'!$AG$2)</f>
        <v>9.1938628220481655E-2</v>
      </c>
      <c r="K65" s="1">
        <f ca="1">K5+NORMINV(RAND(),0,'Total-Smoothed'!$AG$2)</f>
        <v>6.3463104747778165E-2</v>
      </c>
      <c r="L65" s="1">
        <f ca="1">L5+NORMINV(RAND(),0,'Total-Smoothed'!$AG$2)</f>
        <v>0.28018216712865868</v>
      </c>
      <c r="M65" s="1">
        <f ca="1">M5+NORMINV(RAND(),0,'Total-Smoothed'!$AG$2)</f>
        <v>0.89617647987566029</v>
      </c>
      <c r="N65" s="1">
        <f ca="1">N5+NORMINV(RAND(),0,'Total-Smoothed'!$AG$2)</f>
        <v>-0.19744792040341019</v>
      </c>
      <c r="O65" s="1">
        <f ca="1">O5+NORMINV(RAND(),0,'Total-Smoothed'!$AG$2)</f>
        <v>6.1867898604661145E-2</v>
      </c>
      <c r="P65" s="1">
        <f ca="1">P5+NORMINV(RAND(),0,'Total-Smoothed'!$AG$2)</f>
        <v>0.17207542820461347</v>
      </c>
      <c r="Q65" s="1">
        <f ca="1">Q5+NORMINV(RAND(),0,'Total-Smoothed'!$AG$2)</f>
        <v>0.13337304110547427</v>
      </c>
      <c r="R65" s="1">
        <f ca="1">R5+NORMINV(RAND(),0,'Total-Smoothed'!$AG$2)</f>
        <v>-1.7157508418497586E-2</v>
      </c>
      <c r="S65" s="1">
        <f ca="1">S5+NORMINV(RAND(),0,'Total-Smoothed'!$AG$2)</f>
        <v>0.16373116139643973</v>
      </c>
      <c r="T65" s="1">
        <f ca="1">T5+NORMINV(RAND(),0,'Total-Smoothed'!$AG$2)</f>
        <v>0.21241185622840375</v>
      </c>
      <c r="U65" s="1">
        <f ca="1">U5+NORMINV(RAND(),0,'Total-Smoothed'!$AG$2)</f>
        <v>1.5502667351998264E-3</v>
      </c>
      <c r="V65" s="1">
        <f ca="1">V5+NORMINV(RAND(),0,'Total-Smoothed'!$AG$2)</f>
        <v>-1.6158689161809636E-2</v>
      </c>
      <c r="W65" s="1">
        <f ca="1">W5+NORMINV(RAND(),0,'Total-Smoothed'!$AG$2)</f>
        <v>-2.2243937537784864E-2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0.33319470895616898</v>
      </c>
      <c r="E66" s="1">
        <f ca="1">E6+NORMINV(RAND(),0,'Total-Smoothed'!$AG$2)</f>
        <v>-0.16461494825385994</v>
      </c>
      <c r="F66" s="1">
        <f ca="1">F6+NORMINV(RAND(),0,'Total-Smoothed'!$AG$2)</f>
        <v>2.7541466241175129E-2</v>
      </c>
      <c r="G66" s="1">
        <f ca="1">G6+NORMINV(RAND(),0,'Total-Smoothed'!$AG$2)</f>
        <v>0.22866859586008056</v>
      </c>
      <c r="H66" s="1">
        <f ca="1">H6+NORMINV(RAND(),0,'Total-Smoothed'!$AG$2)</f>
        <v>2.4272203731571775E-2</v>
      </c>
      <c r="I66" s="1">
        <f ca="1">I6+NORMINV(RAND(),0,'Total-Smoothed'!$AG$2)</f>
        <v>-0.12468197776348587</v>
      </c>
      <c r="J66" s="1">
        <f ca="1">J6+NORMINV(RAND(),0,'Total-Smoothed'!$AG$2)</f>
        <v>4.5610889075440475E-2</v>
      </c>
      <c r="K66" s="1">
        <f ca="1">K6+NORMINV(RAND(),0,'Total-Smoothed'!$AG$2)</f>
        <v>5.2665649543233842E-2</v>
      </c>
      <c r="L66" s="1">
        <f ca="1">L6+NORMINV(RAND(),0,'Total-Smoothed'!$AG$2)</f>
        <v>2.3915813284992083E-2</v>
      </c>
      <c r="M66" s="1">
        <f ca="1">M6+NORMINV(RAND(),0,'Total-Smoothed'!$AG$2)</f>
        <v>0.91913163674292908</v>
      </c>
      <c r="N66" s="1">
        <f ca="1">N6+NORMINV(RAND(),0,'Total-Smoothed'!$AG$2)</f>
        <v>4.9694594245195935E-2</v>
      </c>
      <c r="O66" s="1">
        <f ca="1">O6+NORMINV(RAND(),0,'Total-Smoothed'!$AG$2)</f>
        <v>-7.0218518616781939E-2</v>
      </c>
      <c r="P66" s="1">
        <f ca="1">P6+NORMINV(RAND(),0,'Total-Smoothed'!$AG$2)</f>
        <v>-9.2004324720202896E-2</v>
      </c>
      <c r="Q66" s="1">
        <f ca="1">Q6+NORMINV(RAND(),0,'Total-Smoothed'!$AG$2)</f>
        <v>-7.8836632548008864E-2</v>
      </c>
      <c r="R66" s="1">
        <f ca="1">R6+NORMINV(RAND(),0,'Total-Smoothed'!$AG$2)</f>
        <v>4.429319804605903E-2</v>
      </c>
      <c r="S66" s="1">
        <f ca="1">S6+NORMINV(RAND(),0,'Total-Smoothed'!$AG$2)</f>
        <v>1.9348595671070126E-2</v>
      </c>
      <c r="T66" s="1">
        <f ca="1">T6+NORMINV(RAND(),0,'Total-Smoothed'!$AG$2)</f>
        <v>0.10068376142213485</v>
      </c>
      <c r="U66" s="1">
        <f ca="1">U6+NORMINV(RAND(),0,'Total-Smoothed'!$AG$2)</f>
        <v>0.46638063012025521</v>
      </c>
      <c r="V66" s="1">
        <f ca="1">V6+NORMINV(RAND(),0,'Total-Smoothed'!$AG$2)</f>
        <v>-7.981922130980719E-2</v>
      </c>
      <c r="W66" s="1">
        <f ca="1">W6+NORMINV(RAND(),0,'Total-Smoothed'!$AG$2)</f>
        <v>-1.692358946098392E-2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1.7260346513989951E-3</v>
      </c>
      <c r="E67" s="1">
        <f ca="1">E7+NORMINV(RAND(),0,'Total-Smoothed'!$AG$2)</f>
        <v>-0.14540092904763915</v>
      </c>
      <c r="F67" s="1">
        <f ca="1">F7+NORMINV(RAND(),0,'Total-Smoothed'!$AG$2)</f>
        <v>0.15879650128664399</v>
      </c>
      <c r="G67" s="1">
        <f ca="1">G7+NORMINV(RAND(),0,'Total-Smoothed'!$AG$2)</f>
        <v>3.7910964249055976E-2</v>
      </c>
      <c r="H67" s="1">
        <f ca="1">H7+NORMINV(RAND(),0,'Total-Smoothed'!$AG$2)</f>
        <v>-0.14908790960369137</v>
      </c>
      <c r="I67" s="1">
        <f ca="1">I7+NORMINV(RAND(),0,'Total-Smoothed'!$AG$2)</f>
        <v>0.14910810275723274</v>
      </c>
      <c r="J67" s="1">
        <f ca="1">J7+NORMINV(RAND(),0,'Total-Smoothed'!$AG$2)</f>
        <v>0.22235588628306369</v>
      </c>
      <c r="K67" s="1">
        <f ca="1">K7+NORMINV(RAND(),0,'Total-Smoothed'!$AG$2)</f>
        <v>0.12941432451077728</v>
      </c>
      <c r="L67" s="1">
        <f ca="1">L7+NORMINV(RAND(),0,'Total-Smoothed'!$AG$2)</f>
        <v>0.11456049823389</v>
      </c>
      <c r="M67" s="1">
        <f ca="1">M7+NORMINV(RAND(),0,'Total-Smoothed'!$AG$2)</f>
        <v>0.81009543417533147</v>
      </c>
      <c r="N67" s="1">
        <f ca="1">N7+NORMINV(RAND(),0,'Total-Smoothed'!$AG$2)</f>
        <v>5.325758096062258E-2</v>
      </c>
      <c r="O67" s="1">
        <f ca="1">O7+NORMINV(RAND(),0,'Total-Smoothed'!$AG$2)</f>
        <v>2.7970293430290005E-3</v>
      </c>
      <c r="P67" s="1">
        <f ca="1">P7+NORMINV(RAND(),0,'Total-Smoothed'!$AG$2)</f>
        <v>2.3702852859240911E-2</v>
      </c>
      <c r="Q67" s="1">
        <f ca="1">Q7+NORMINV(RAND(),0,'Total-Smoothed'!$AG$2)</f>
        <v>0.23111736735830349</v>
      </c>
      <c r="R67" s="1">
        <f ca="1">R7+NORMINV(RAND(),0,'Total-Smoothed'!$AG$2)</f>
        <v>9.7145984459927823E-2</v>
      </c>
      <c r="S67" s="1">
        <f ca="1">S7+NORMINV(RAND(),0,'Total-Smoothed'!$AG$2)</f>
        <v>0.10922863389068177</v>
      </c>
      <c r="T67" s="1">
        <f ca="1">T7+NORMINV(RAND(),0,'Total-Smoothed'!$AG$2)</f>
        <v>3.4418071972389481E-3</v>
      </c>
      <c r="U67" s="1">
        <f ca="1">U7+NORMINV(RAND(),0,'Total-Smoothed'!$AG$2)</f>
        <v>9.3824562423896765E-2</v>
      </c>
      <c r="V67" s="1">
        <f ca="1">V7+NORMINV(RAND(),0,'Total-Smoothed'!$AG$2)</f>
        <v>-0.19898740911632773</v>
      </c>
      <c r="W67" s="1">
        <f ca="1">W7+NORMINV(RAND(),0,'Total-Smoothed'!$AG$2)</f>
        <v>0.2555547467238628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0.2145738050000725</v>
      </c>
      <c r="E68" s="1">
        <f ca="1">E8+NORMINV(RAND(),0,'Total-Smoothed'!$AG$2)</f>
        <v>-2.7482035840890793E-2</v>
      </c>
      <c r="F68" s="1">
        <f ca="1">F8+NORMINV(RAND(),0,'Total-Smoothed'!$AG$2)</f>
        <v>3.7361082979547142E-2</v>
      </c>
      <c r="G68" s="1">
        <f ca="1">G8+NORMINV(RAND(),0,'Total-Smoothed'!$AG$2)</f>
        <v>5.7783549183434493E-2</v>
      </c>
      <c r="H68" s="1">
        <f ca="1">H8+NORMINV(RAND(),0,'Total-Smoothed'!$AG$2)</f>
        <v>0.16363692039002864</v>
      </c>
      <c r="I68" s="1">
        <f ca="1">I8+NORMINV(RAND(),0,'Total-Smoothed'!$AG$2)</f>
        <v>0.20322078454309761</v>
      </c>
      <c r="J68" s="1">
        <f ca="1">J8+NORMINV(RAND(),0,'Total-Smoothed'!$AG$2)</f>
        <v>2.7450207379622268E-3</v>
      </c>
      <c r="K68" s="1">
        <f ca="1">K8+NORMINV(RAND(),0,'Total-Smoothed'!$AG$2)</f>
        <v>8.9627139446659204E-2</v>
      </c>
      <c r="L68" s="1">
        <f ca="1">L8+NORMINV(RAND(),0,'Total-Smoothed'!$AG$2)</f>
        <v>9.6435660545742208E-2</v>
      </c>
      <c r="M68" s="1">
        <f ca="1">M8+NORMINV(RAND(),0,'Total-Smoothed'!$AG$2)</f>
        <v>0.90264212829184343</v>
      </c>
      <c r="N68" s="1">
        <f ca="1">N8+NORMINV(RAND(),0,'Total-Smoothed'!$AG$2)</f>
        <v>-6.0988805961311468E-2</v>
      </c>
      <c r="O68" s="1">
        <f ca="1">O8+NORMINV(RAND(),0,'Total-Smoothed'!$AG$2)</f>
        <v>5.4172345840124342E-2</v>
      </c>
      <c r="P68" s="1">
        <f ca="1">P8+NORMINV(RAND(),0,'Total-Smoothed'!$AG$2)</f>
        <v>-1.8567423794380439E-2</v>
      </c>
      <c r="Q68" s="1">
        <f ca="1">Q8+NORMINV(RAND(),0,'Total-Smoothed'!$AG$2)</f>
        <v>-5.7453183202839903E-2</v>
      </c>
      <c r="R68" s="1">
        <f ca="1">R8+NORMINV(RAND(),0,'Total-Smoothed'!$AG$2)</f>
        <v>1.9421570951888078E-2</v>
      </c>
      <c r="S68" s="1">
        <f ca="1">S8+NORMINV(RAND(),0,'Total-Smoothed'!$AG$2)</f>
        <v>7.4254938844250426E-2</v>
      </c>
      <c r="T68" s="1">
        <f ca="1">T8+NORMINV(RAND(),0,'Total-Smoothed'!$AG$2)</f>
        <v>-0.12355671753716219</v>
      </c>
      <c r="U68" s="1">
        <f ca="1">U8+NORMINV(RAND(),0,'Total-Smoothed'!$AG$2)</f>
        <v>-1.3693426259595477E-2</v>
      </c>
      <c r="V68" s="1">
        <f ca="1">V8+NORMINV(RAND(),0,'Total-Smoothed'!$AG$2)</f>
        <v>-3.1971958826515982E-2</v>
      </c>
      <c r="W68" s="1">
        <f ca="1">W8+NORMINV(RAND(),0,'Total-Smoothed'!$AG$2)</f>
        <v>-5.1570039782384836E-2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0.10159120801262286</v>
      </c>
      <c r="E69" s="1">
        <f ca="1">E9+NORMINV(RAND(),0,'Total-Smoothed'!$AG$2)</f>
        <v>-5.1037292355362099E-4</v>
      </c>
      <c r="F69" s="1">
        <f ca="1">F9+NORMINV(RAND(),0,'Total-Smoothed'!$AG$2)</f>
        <v>0.14205034997852836</v>
      </c>
      <c r="G69" s="1">
        <f ca="1">G9+NORMINV(RAND(),0,'Total-Smoothed'!$AG$2)</f>
        <v>0.16349343451387194</v>
      </c>
      <c r="H69" s="1">
        <f ca="1">H9+NORMINV(RAND(),0,'Total-Smoothed'!$AG$2)</f>
        <v>-0.14132203438847288</v>
      </c>
      <c r="I69" s="1">
        <f ca="1">I9+NORMINV(RAND(),0,'Total-Smoothed'!$AG$2)</f>
        <v>2.6868821649009125E-2</v>
      </c>
      <c r="J69" s="1">
        <f ca="1">J9+NORMINV(RAND(),0,'Total-Smoothed'!$AG$2)</f>
        <v>-5.4976428368157311E-2</v>
      </c>
      <c r="K69" s="1">
        <f ca="1">K9+NORMINV(RAND(),0,'Total-Smoothed'!$AG$2)</f>
        <v>-8.2240405707156267E-2</v>
      </c>
      <c r="L69" s="1">
        <f ca="1">L9+NORMINV(RAND(),0,'Total-Smoothed'!$AG$2)</f>
        <v>8.8350454649668481E-2</v>
      </c>
      <c r="M69" s="1">
        <f ca="1">M9+NORMINV(RAND(),0,'Total-Smoothed'!$AG$2)</f>
        <v>0.81892810037639718</v>
      </c>
      <c r="N69" s="1">
        <f ca="1">N9+NORMINV(RAND(),0,'Total-Smoothed'!$AG$2)</f>
        <v>5.4497662183572618E-2</v>
      </c>
      <c r="O69" s="1">
        <f ca="1">O9+NORMINV(RAND(),0,'Total-Smoothed'!$AG$2)</f>
        <v>6.7591568414858624E-2</v>
      </c>
      <c r="P69" s="1">
        <f ca="1">P9+NORMINV(RAND(),0,'Total-Smoothed'!$AG$2)</f>
        <v>-8.3917966796988736E-2</v>
      </c>
      <c r="Q69" s="1">
        <f ca="1">Q9+NORMINV(RAND(),0,'Total-Smoothed'!$AG$2)</f>
        <v>0.18195825043328678</v>
      </c>
      <c r="R69" s="1">
        <f ca="1">R9+NORMINV(RAND(),0,'Total-Smoothed'!$AG$2)</f>
        <v>-7.4152796210818382E-3</v>
      </c>
      <c r="S69" s="1">
        <f ca="1">S9+NORMINV(RAND(),0,'Total-Smoothed'!$AG$2)</f>
        <v>-3.9342029089612811E-2</v>
      </c>
      <c r="T69" s="1">
        <f ca="1">T9+NORMINV(RAND(),0,'Total-Smoothed'!$AG$2)</f>
        <v>0.19230353370521192</v>
      </c>
      <c r="U69" s="1">
        <f ca="1">U9+NORMINV(RAND(),0,'Total-Smoothed'!$AG$2)</f>
        <v>-5.2079514646194272E-2</v>
      </c>
      <c r="V69" s="1">
        <f ca="1">V9+NORMINV(RAND(),0,'Total-Smoothed'!$AG$2)</f>
        <v>-1.9023819451270234E-2</v>
      </c>
      <c r="W69" s="1">
        <f ca="1">W9+NORMINV(RAND(),0,'Total-Smoothed'!$AG$2)</f>
        <v>7.2272851234006022E-2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7.7154334151890422E-2</v>
      </c>
      <c r="E70" s="1">
        <f ca="1">E10+NORMINV(RAND(),0,'Total-Smoothed'!$AG$2)</f>
        <v>-9.9255442393404128E-2</v>
      </c>
      <c r="F70" s="1">
        <f ca="1">F10+NORMINV(RAND(),0,'Total-Smoothed'!$AG$2)</f>
        <v>0.21358333280209837</v>
      </c>
      <c r="G70" s="1">
        <f ca="1">G10+NORMINV(RAND(),0,'Total-Smoothed'!$AG$2)</f>
        <v>7.7617960921688739E-2</v>
      </c>
      <c r="H70" s="1">
        <f ca="1">H10+NORMINV(RAND(),0,'Total-Smoothed'!$AG$2)</f>
        <v>0.10769681451877082</v>
      </c>
      <c r="I70" s="1">
        <f ca="1">I10+NORMINV(RAND(),0,'Total-Smoothed'!$AG$2)</f>
        <v>1.5736336384154122E-3</v>
      </c>
      <c r="J70" s="1">
        <f ca="1">J10+NORMINV(RAND(),0,'Total-Smoothed'!$AG$2)</f>
        <v>-5.8260212237791473E-2</v>
      </c>
      <c r="K70" s="1">
        <f ca="1">K10+NORMINV(RAND(),0,'Total-Smoothed'!$AG$2)</f>
        <v>8.3403208880534874E-2</v>
      </c>
      <c r="L70" s="1">
        <f ca="1">L10+NORMINV(RAND(),0,'Total-Smoothed'!$AG$2)</f>
        <v>-4.3854326186324025E-2</v>
      </c>
      <c r="M70" s="1">
        <f ca="1">M10+NORMINV(RAND(),0,'Total-Smoothed'!$AG$2)</f>
        <v>0.97370715269643682</v>
      </c>
      <c r="N70" s="1">
        <f ca="1">N10+NORMINV(RAND(),0,'Total-Smoothed'!$AG$2)</f>
        <v>-9.6241561979656907E-3</v>
      </c>
      <c r="O70" s="1">
        <f ca="1">O10+NORMINV(RAND(),0,'Total-Smoothed'!$AG$2)</f>
        <v>0.17981353719707782</v>
      </c>
      <c r="P70" s="1">
        <f ca="1">P10+NORMINV(RAND(),0,'Total-Smoothed'!$AG$2)</f>
        <v>-9.8495418235988161E-2</v>
      </c>
      <c r="Q70" s="1">
        <f ca="1">Q10+NORMINV(RAND(),0,'Total-Smoothed'!$AG$2)</f>
        <v>-2.5223909391746131E-2</v>
      </c>
      <c r="R70" s="1">
        <f ca="1">R10+NORMINV(RAND(),0,'Total-Smoothed'!$AG$2)</f>
        <v>-0.1854214566237338</v>
      </c>
      <c r="S70" s="1">
        <f ca="1">S10+NORMINV(RAND(),0,'Total-Smoothed'!$AG$2)</f>
        <v>3.2044088708618877E-2</v>
      </c>
      <c r="T70" s="1">
        <f ca="1">T10+NORMINV(RAND(),0,'Total-Smoothed'!$AG$2)</f>
        <v>4.8116790175805925E-2</v>
      </c>
      <c r="U70" s="1">
        <f ca="1">U10+NORMINV(RAND(),0,'Total-Smoothed'!$AG$2)</f>
        <v>-9.0301065433826447E-2</v>
      </c>
      <c r="V70" s="1">
        <f ca="1">V10+NORMINV(RAND(),0,'Total-Smoothed'!$AG$2)</f>
        <v>2.3950237798798971E-2</v>
      </c>
      <c r="W70" s="1">
        <f ca="1">W10+NORMINV(RAND(),0,'Total-Smoothed'!$AG$2)</f>
        <v>9.0232199737709309E-2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0.21299601308528759</v>
      </c>
      <c r="E71" s="1">
        <f ca="1">E11+NORMINV(RAND(),0,'Total-Smoothed'!$AG$2)</f>
        <v>-5.7316864595292463E-2</v>
      </c>
      <c r="F71" s="1">
        <f ca="1">F11+NORMINV(RAND(),0,'Total-Smoothed'!$AG$2)</f>
        <v>8.1650858954521274E-2</v>
      </c>
      <c r="G71" s="1">
        <f ca="1">G11+NORMINV(RAND(),0,'Total-Smoothed'!$AG$2)</f>
        <v>-1.5489866043447952E-3</v>
      </c>
      <c r="H71" s="1">
        <f ca="1">H11+NORMINV(RAND(),0,'Total-Smoothed'!$AG$2)</f>
        <v>-4.2306990347887402E-2</v>
      </c>
      <c r="I71" s="1">
        <f ca="1">I11+NORMINV(RAND(),0,'Total-Smoothed'!$AG$2)</f>
        <v>-0.14007344293348661</v>
      </c>
      <c r="J71" s="1">
        <f ca="1">J11+NORMINV(RAND(),0,'Total-Smoothed'!$AG$2)</f>
        <v>-0.23238558694730946</v>
      </c>
      <c r="K71" s="1">
        <f ca="1">K11+NORMINV(RAND(),0,'Total-Smoothed'!$AG$2)</f>
        <v>-6.2804519600757516E-2</v>
      </c>
      <c r="L71" s="1">
        <f ca="1">L11+NORMINV(RAND(),0,'Total-Smoothed'!$AG$2)</f>
        <v>3.8446846397048609E-2</v>
      </c>
      <c r="M71" s="1">
        <f ca="1">M11+NORMINV(RAND(),0,'Total-Smoothed'!$AG$2)</f>
        <v>1.0007355774470159</v>
      </c>
      <c r="N71" s="1">
        <f ca="1">N11+NORMINV(RAND(),0,'Total-Smoothed'!$AG$2)</f>
        <v>-3.1526702826092053E-2</v>
      </c>
      <c r="O71" s="1">
        <f ca="1">O11+NORMINV(RAND(),0,'Total-Smoothed'!$AG$2)</f>
        <v>8.1735301656922277E-2</v>
      </c>
      <c r="P71" s="1">
        <f ca="1">P11+NORMINV(RAND(),0,'Total-Smoothed'!$AG$2)</f>
        <v>-7.5073939323076141E-2</v>
      </c>
      <c r="Q71" s="1">
        <f ca="1">Q11+NORMINV(RAND(),0,'Total-Smoothed'!$AG$2)</f>
        <v>0.16614253887483132</v>
      </c>
      <c r="R71" s="1">
        <f ca="1">R11+NORMINV(RAND(),0,'Total-Smoothed'!$AG$2)</f>
        <v>-6.5664890490531397E-2</v>
      </c>
      <c r="S71" s="1">
        <f ca="1">S11+NORMINV(RAND(),0,'Total-Smoothed'!$AG$2)</f>
        <v>4.0471074199954174E-2</v>
      </c>
      <c r="T71" s="1">
        <f ca="1">T11+NORMINV(RAND(),0,'Total-Smoothed'!$AG$2)</f>
        <v>3.8589743388502261E-2</v>
      </c>
      <c r="U71" s="1">
        <f ca="1">U11+NORMINV(RAND(),0,'Total-Smoothed'!$AG$2)</f>
        <v>2.8588025378731077E-2</v>
      </c>
      <c r="V71" s="1">
        <f ca="1">V11+NORMINV(RAND(),0,'Total-Smoothed'!$AG$2)</f>
        <v>0.13888231655294214</v>
      </c>
      <c r="W71" s="1">
        <f ca="1">W11+NORMINV(RAND(),0,'Total-Smoothed'!$AG$2)</f>
        <v>-0.17329421935529973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0.17352951249268025</v>
      </c>
      <c r="E72" s="1">
        <f ca="1">E12+NORMINV(RAND(),0,'Total-Smoothed'!$AG$2)</f>
        <v>0.14332147153000857</v>
      </c>
      <c r="F72" s="1">
        <f ca="1">F12+NORMINV(RAND(),0,'Total-Smoothed'!$AG$2)</f>
        <v>0.18042686630714738</v>
      </c>
      <c r="G72" s="1">
        <f ca="1">G12+NORMINV(RAND(),0,'Total-Smoothed'!$AG$2)</f>
        <v>0.15008949949106015</v>
      </c>
      <c r="H72" s="1">
        <f ca="1">H12+NORMINV(RAND(),0,'Total-Smoothed'!$AG$2)</f>
        <v>-0.10428119092786478</v>
      </c>
      <c r="I72" s="1">
        <f ca="1">I12+NORMINV(RAND(),0,'Total-Smoothed'!$AG$2)</f>
        <v>8.0145251024793335E-2</v>
      </c>
      <c r="J72" s="1">
        <f ca="1">J12+NORMINV(RAND(),0,'Total-Smoothed'!$AG$2)</f>
        <v>3.4553865341586679E-2</v>
      </c>
      <c r="K72" s="1">
        <f ca="1">K12+NORMINV(RAND(),0,'Total-Smoothed'!$AG$2)</f>
        <v>-4.8497140447647587E-2</v>
      </c>
      <c r="L72" s="1">
        <f ca="1">L12+NORMINV(RAND(),0,'Total-Smoothed'!$AG$2)</f>
        <v>-2.4524523984337701E-2</v>
      </c>
      <c r="M72" s="1">
        <f ca="1">M12+NORMINV(RAND(),0,'Total-Smoothed'!$AG$2)</f>
        <v>0.85900027953702196</v>
      </c>
      <c r="N72" s="1">
        <f ca="1">N12+NORMINV(RAND(),0,'Total-Smoothed'!$AG$2)</f>
        <v>-1.1871074497621013E-2</v>
      </c>
      <c r="O72" s="1">
        <f ca="1">O12+NORMINV(RAND(),0,'Total-Smoothed'!$AG$2)</f>
        <v>0.27296207112399212</v>
      </c>
      <c r="P72" s="1">
        <f ca="1">P12+NORMINV(RAND(),0,'Total-Smoothed'!$AG$2)</f>
        <v>-8.4701792387961404E-3</v>
      </c>
      <c r="Q72" s="1">
        <f ca="1">Q12+NORMINV(RAND(),0,'Total-Smoothed'!$AG$2)</f>
        <v>-6.8936717229861694E-2</v>
      </c>
      <c r="R72" s="1">
        <f ca="1">R12+NORMINV(RAND(),0,'Total-Smoothed'!$AG$2)</f>
        <v>-9.6053495395475481E-3</v>
      </c>
      <c r="S72" s="1">
        <f ca="1">S12+NORMINV(RAND(),0,'Total-Smoothed'!$AG$2)</f>
        <v>-3.8032099984707517E-2</v>
      </c>
      <c r="T72" s="1">
        <f ca="1">T12+NORMINV(RAND(),0,'Total-Smoothed'!$AG$2)</f>
        <v>0.1045483869697965</v>
      </c>
      <c r="U72" s="1">
        <f ca="1">U12+NORMINV(RAND(),0,'Total-Smoothed'!$AG$2)</f>
        <v>-4.6966007575731827E-2</v>
      </c>
      <c r="V72" s="1">
        <f ca="1">V12+NORMINV(RAND(),0,'Total-Smoothed'!$AG$2)</f>
        <v>-3.3173073157618166E-2</v>
      </c>
      <c r="W72" s="1">
        <f ca="1">W12+NORMINV(RAND(),0,'Total-Smoothed'!$AG$2)</f>
        <v>-2.499286167657842E-2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-0.11641104799284317</v>
      </c>
      <c r="E73" s="1">
        <f ca="1">E13+NORMINV(RAND(),0,'Total-Smoothed'!$AG$2)</f>
        <v>-0.12381535963500577</v>
      </c>
      <c r="F73" s="1">
        <f ca="1">F13+NORMINV(RAND(),0,'Total-Smoothed'!$AG$2)</f>
        <v>-7.0593840299502345E-2</v>
      </c>
      <c r="G73" s="1">
        <f ca="1">G13+NORMINV(RAND(),0,'Total-Smoothed'!$AG$2)</f>
        <v>-0.13029727045198541</v>
      </c>
      <c r="H73" s="1">
        <f ca="1">H13+NORMINV(RAND(),0,'Total-Smoothed'!$AG$2)</f>
        <v>6.6948549595016588E-2</v>
      </c>
      <c r="I73" s="1">
        <f ca="1">I13+NORMINV(RAND(),0,'Total-Smoothed'!$AG$2)</f>
        <v>-8.039535369483948E-2</v>
      </c>
      <c r="J73" s="1">
        <f ca="1">J13+NORMINV(RAND(),0,'Total-Smoothed'!$AG$2)</f>
        <v>-5.1353115484882202E-3</v>
      </c>
      <c r="K73" s="1">
        <f ca="1">K13+NORMINV(RAND(),0,'Total-Smoothed'!$AG$2)</f>
        <v>5.3753968388078013E-2</v>
      </c>
      <c r="L73" s="1">
        <f ca="1">L13+NORMINV(RAND(),0,'Total-Smoothed'!$AG$2)</f>
        <v>-9.6428200280580141E-3</v>
      </c>
      <c r="M73" s="1">
        <f ca="1">M13+NORMINV(RAND(),0,'Total-Smoothed'!$AG$2)</f>
        <v>0.95104109978745732</v>
      </c>
      <c r="N73" s="1">
        <f ca="1">N13+NORMINV(RAND(),0,'Total-Smoothed'!$AG$2)</f>
        <v>0.10293402291149642</v>
      </c>
      <c r="O73" s="1">
        <f ca="1">O13+NORMINV(RAND(),0,'Total-Smoothed'!$AG$2)</f>
        <v>0.6616531259778935</v>
      </c>
      <c r="P73" s="1">
        <f ca="1">P13+NORMINV(RAND(),0,'Total-Smoothed'!$AG$2)</f>
        <v>8.8548657009535792E-2</v>
      </c>
      <c r="Q73" s="1">
        <f ca="1">Q13+NORMINV(RAND(),0,'Total-Smoothed'!$AG$2)</f>
        <v>0.16583163154841951</v>
      </c>
      <c r="R73" s="1">
        <f ca="1">R13+NORMINV(RAND(),0,'Total-Smoothed'!$AG$2)</f>
        <v>-6.3949872115995121E-2</v>
      </c>
      <c r="S73" s="1">
        <f ca="1">S13+NORMINV(RAND(),0,'Total-Smoothed'!$AG$2)</f>
        <v>0.40951099279402203</v>
      </c>
      <c r="T73" s="1">
        <f ca="1">T13+NORMINV(RAND(),0,'Total-Smoothed'!$AG$2)</f>
        <v>0.41007719284868871</v>
      </c>
      <c r="U73" s="1">
        <f ca="1">U13+NORMINV(RAND(),0,'Total-Smoothed'!$AG$2)</f>
        <v>5.4086092563962011E-2</v>
      </c>
      <c r="V73" s="1">
        <f ca="1">V13+NORMINV(RAND(),0,'Total-Smoothed'!$AG$2)</f>
        <v>7.6847958327646515E-2</v>
      </c>
      <c r="W73" s="1">
        <f ca="1">W13+NORMINV(RAND(),0,'Total-Smoothed'!$AG$2)</f>
        <v>-0.14657038681631163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-0.1287625079373948</v>
      </c>
      <c r="E74" s="1">
        <f ca="1">E14+NORMINV(RAND(),0,'Total-Smoothed'!$AG$2)</f>
        <v>-9.4193639536434601E-2</v>
      </c>
      <c r="F74" s="1">
        <f ca="1">F14+NORMINV(RAND(),0,'Total-Smoothed'!$AG$2)</f>
        <v>0.10821244382126731</v>
      </c>
      <c r="G74" s="1">
        <f ca="1">G14+NORMINV(RAND(),0,'Total-Smoothed'!$AG$2)</f>
        <v>0.11774655885878173</v>
      </c>
      <c r="H74" s="1">
        <f ca="1">H14+NORMINV(RAND(),0,'Total-Smoothed'!$AG$2)</f>
        <v>-3.0904752470866374E-2</v>
      </c>
      <c r="I74" s="1">
        <f ca="1">I14+NORMINV(RAND(),0,'Total-Smoothed'!$AG$2)</f>
        <v>-8.849500745590401E-2</v>
      </c>
      <c r="J74" s="1">
        <f ca="1">J14+NORMINV(RAND(),0,'Total-Smoothed'!$AG$2)</f>
        <v>0.11497754124822718</v>
      </c>
      <c r="K74" s="1">
        <f ca="1">K14+NORMINV(RAND(),0,'Total-Smoothed'!$AG$2)</f>
        <v>6.6553993488794261E-2</v>
      </c>
      <c r="L74" s="1">
        <f ca="1">L14+NORMINV(RAND(),0,'Total-Smoothed'!$AG$2)</f>
        <v>5.6216001697622607E-2</v>
      </c>
      <c r="M74" s="1">
        <f ca="1">M14+NORMINV(RAND(),0,'Total-Smoothed'!$AG$2)</f>
        <v>0.92196405591436104</v>
      </c>
      <c r="N74" s="1">
        <f ca="1">N14+NORMINV(RAND(),0,'Total-Smoothed'!$AG$2)</f>
        <v>1.3633282936421361E-2</v>
      </c>
      <c r="O74" s="1">
        <f ca="1">O14+NORMINV(RAND(),0,'Total-Smoothed'!$AG$2)</f>
        <v>0.20022014038105557</v>
      </c>
      <c r="P74" s="1">
        <f ca="1">P14+NORMINV(RAND(),0,'Total-Smoothed'!$AG$2)</f>
        <v>2.9574140190625584E-2</v>
      </c>
      <c r="Q74" s="1">
        <f ca="1">Q14+NORMINV(RAND(),0,'Total-Smoothed'!$AG$2)</f>
        <v>-7.813980492330494E-2</v>
      </c>
      <c r="R74" s="1">
        <f ca="1">R14+NORMINV(RAND(),0,'Total-Smoothed'!$AG$2)</f>
        <v>0.15677849917531209</v>
      </c>
      <c r="S74" s="1">
        <f ca="1">S14+NORMINV(RAND(),0,'Total-Smoothed'!$AG$2)</f>
        <v>-9.6143691408203669E-2</v>
      </c>
      <c r="T74" s="1">
        <f ca="1">T14+NORMINV(RAND(),0,'Total-Smoothed'!$AG$2)</f>
        <v>9.5550317488287354E-3</v>
      </c>
      <c r="U74" s="1">
        <f ca="1">U14+NORMINV(RAND(),0,'Total-Smoothed'!$AG$2)</f>
        <v>0.18284089333254738</v>
      </c>
      <c r="V74" s="1">
        <f ca="1">V14+NORMINV(RAND(),0,'Total-Smoothed'!$AG$2)</f>
        <v>1.9680641425010421E-2</v>
      </c>
      <c r="W74" s="1">
        <f ca="1">W14+NORMINV(RAND(),0,'Total-Smoothed'!$AG$2)</f>
        <v>-1.6155906038612892E-2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-0.14889798304506041</v>
      </c>
      <c r="E75" s="1">
        <f ca="1">E15+NORMINV(RAND(),0,'Total-Smoothed'!$AG$2)</f>
        <v>-1.3357257740123012E-2</v>
      </c>
      <c r="F75" s="1">
        <f ca="1">F15+NORMINV(RAND(),0,'Total-Smoothed'!$AG$2)</f>
        <v>5.1003898711500212E-2</v>
      </c>
      <c r="G75" s="1">
        <f ca="1">G15+NORMINV(RAND(),0,'Total-Smoothed'!$AG$2)</f>
        <v>4.7598213206495581E-3</v>
      </c>
      <c r="H75" s="1">
        <f ca="1">H15+NORMINV(RAND(),0,'Total-Smoothed'!$AG$2)</f>
        <v>-0.11238556922940164</v>
      </c>
      <c r="I75" s="1">
        <f ca="1">I15+NORMINV(RAND(),0,'Total-Smoothed'!$AG$2)</f>
        <v>5.9732814202738418E-2</v>
      </c>
      <c r="J75" s="1">
        <f ca="1">J15+NORMINV(RAND(),0,'Total-Smoothed'!$AG$2)</f>
        <v>8.7402875906173599E-2</v>
      </c>
      <c r="K75" s="1">
        <f ca="1">K15+NORMINV(RAND(),0,'Total-Smoothed'!$AG$2)</f>
        <v>0.1084792805246054</v>
      </c>
      <c r="L75" s="1">
        <f ca="1">L15+NORMINV(RAND(),0,'Total-Smoothed'!$AG$2)</f>
        <v>-1.8837537644804333E-2</v>
      </c>
      <c r="M75" s="1">
        <f ca="1">M15+NORMINV(RAND(),0,'Total-Smoothed'!$AG$2)</f>
        <v>1.1233807689781468</v>
      </c>
      <c r="N75" s="1">
        <f ca="1">N15+NORMINV(RAND(),0,'Total-Smoothed'!$AG$2)</f>
        <v>9.0051315859710532E-2</v>
      </c>
      <c r="O75" s="1">
        <f ca="1">O15+NORMINV(RAND(),0,'Total-Smoothed'!$AG$2)</f>
        <v>-1.9693692368452226E-2</v>
      </c>
      <c r="P75" s="1">
        <f ca="1">P15+NORMINV(RAND(),0,'Total-Smoothed'!$AG$2)</f>
        <v>0.11062951543616502</v>
      </c>
      <c r="Q75" s="1">
        <f ca="1">Q15+NORMINV(RAND(),0,'Total-Smoothed'!$AG$2)</f>
        <v>0.18243539563651009</v>
      </c>
      <c r="R75" s="1">
        <f ca="1">R15+NORMINV(RAND(),0,'Total-Smoothed'!$AG$2)</f>
        <v>-6.7345358963885521E-2</v>
      </c>
      <c r="S75" s="1">
        <f ca="1">S15+NORMINV(RAND(),0,'Total-Smoothed'!$AG$2)</f>
        <v>0.10701083165422916</v>
      </c>
      <c r="T75" s="1">
        <f ca="1">T15+NORMINV(RAND(),0,'Total-Smoothed'!$AG$2)</f>
        <v>0.24183504329120076</v>
      </c>
      <c r="U75" s="1">
        <f ca="1">U15+NORMINV(RAND(),0,'Total-Smoothed'!$AG$2)</f>
        <v>-0.11077707212999742</v>
      </c>
      <c r="V75" s="1">
        <f ca="1">V15+NORMINV(RAND(),0,'Total-Smoothed'!$AG$2)</f>
        <v>5.1830275606339841E-2</v>
      </c>
      <c r="W75" s="1">
        <f ca="1">W15+NORMINV(RAND(),0,'Total-Smoothed'!$AG$2)</f>
        <v>-4.1309909872866327E-2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-8.7239376099639866E-3</v>
      </c>
      <c r="E76" s="1">
        <f ca="1">E16+NORMINV(RAND(),0,'Total-Smoothed'!$AG$2)</f>
        <v>0.20014160683627363</v>
      </c>
      <c r="F76" s="1">
        <f ca="1">F16+NORMINV(RAND(),0,'Total-Smoothed'!$AG$2)</f>
        <v>0.10348066254571348</v>
      </c>
      <c r="G76" s="1">
        <f ca="1">G16+NORMINV(RAND(),0,'Total-Smoothed'!$AG$2)</f>
        <v>-1.0953158404670829E-2</v>
      </c>
      <c r="H76" s="1">
        <f ca="1">H16+NORMINV(RAND(),0,'Total-Smoothed'!$AG$2)</f>
        <v>-5.9769536652195504E-2</v>
      </c>
      <c r="I76" s="1">
        <f ca="1">I16+NORMINV(RAND(),0,'Total-Smoothed'!$AG$2)</f>
        <v>3.602303896867147E-2</v>
      </c>
      <c r="J76" s="1">
        <f ca="1">J16+NORMINV(RAND(),0,'Total-Smoothed'!$AG$2)</f>
        <v>-2.9540186320932846E-2</v>
      </c>
      <c r="K76" s="1">
        <f ca="1">K16+NORMINV(RAND(),0,'Total-Smoothed'!$AG$2)</f>
        <v>-1.3711246402731206E-2</v>
      </c>
      <c r="L76" s="1">
        <f ca="1">L16+NORMINV(RAND(),0,'Total-Smoothed'!$AG$2)</f>
        <v>7.5351761261441483E-2</v>
      </c>
      <c r="M76" s="1">
        <f ca="1">M16+NORMINV(RAND(),0,'Total-Smoothed'!$AG$2)</f>
        <v>1.0801998014813166</v>
      </c>
      <c r="N76" s="1">
        <f ca="1">N16+NORMINV(RAND(),0,'Total-Smoothed'!$AG$2)</f>
        <v>2.8767806964401524E-2</v>
      </c>
      <c r="O76" s="1">
        <f ca="1">O16+NORMINV(RAND(),0,'Total-Smoothed'!$AG$2)</f>
        <v>0.10269489577194349</v>
      </c>
      <c r="P76" s="1">
        <f ca="1">P16+NORMINV(RAND(),0,'Total-Smoothed'!$AG$2)</f>
        <v>5.7562966476767667E-2</v>
      </c>
      <c r="Q76" s="1">
        <f ca="1">Q16+NORMINV(RAND(),0,'Total-Smoothed'!$AG$2)</f>
        <v>-0.13151548098674248</v>
      </c>
      <c r="R76" s="1">
        <f ca="1">R16+NORMINV(RAND(),0,'Total-Smoothed'!$AG$2)</f>
        <v>7.310609234992721E-2</v>
      </c>
      <c r="S76" s="1">
        <f ca="1">S16+NORMINV(RAND(),0,'Total-Smoothed'!$AG$2)</f>
        <v>-0.12151800689487668</v>
      </c>
      <c r="T76" s="1">
        <f ca="1">T16+NORMINV(RAND(),0,'Total-Smoothed'!$AG$2)</f>
        <v>1.3486955593681349E-2</v>
      </c>
      <c r="U76" s="1">
        <f ca="1">U16+NORMINV(RAND(),0,'Total-Smoothed'!$AG$2)</f>
        <v>0.24526976401694153</v>
      </c>
      <c r="V76" s="1">
        <f ca="1">V16+NORMINV(RAND(),0,'Total-Smoothed'!$AG$2)</f>
        <v>0.15744008616047275</v>
      </c>
      <c r="W76" s="1">
        <f ca="1">W16+NORMINV(RAND(),0,'Total-Smoothed'!$AG$2)</f>
        <v>-1.4846370018522508E-2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-1.517643233514205E-2</v>
      </c>
      <c r="E77" s="1">
        <f ca="1">E17+NORMINV(RAND(),0,'Total-Smoothed'!$AG$2)</f>
        <v>-6.6418890503944464E-2</v>
      </c>
      <c r="F77" s="1">
        <f ca="1">F17+NORMINV(RAND(),0,'Total-Smoothed'!$AG$2)</f>
        <v>0.14971303356296267</v>
      </c>
      <c r="G77" s="1">
        <f ca="1">G17+NORMINV(RAND(),0,'Total-Smoothed'!$AG$2)</f>
        <v>-1.3816285994168669E-2</v>
      </c>
      <c r="H77" s="1">
        <f ca="1">H17+NORMINV(RAND(),0,'Total-Smoothed'!$AG$2)</f>
        <v>0.12910540064563691</v>
      </c>
      <c r="I77" s="1">
        <f ca="1">I17+NORMINV(RAND(),0,'Total-Smoothed'!$AG$2)</f>
        <v>-0.10492377458620251</v>
      </c>
      <c r="J77" s="1">
        <f ca="1">J17+NORMINV(RAND(),0,'Total-Smoothed'!$AG$2)</f>
        <v>4.3849519305660771E-3</v>
      </c>
      <c r="K77" s="1">
        <f ca="1">K17+NORMINV(RAND(),0,'Total-Smoothed'!$AG$2)</f>
        <v>-9.1496781116489304E-2</v>
      </c>
      <c r="L77" s="1">
        <f ca="1">L17+NORMINV(RAND(),0,'Total-Smoothed'!$AG$2)</f>
        <v>-2.4651798250485087E-2</v>
      </c>
      <c r="M77" s="1">
        <f ca="1">M17+NORMINV(RAND(),0,'Total-Smoothed'!$AG$2)</f>
        <v>1.0545021136344621</v>
      </c>
      <c r="N77" s="1">
        <f ca="1">N17+NORMINV(RAND(),0,'Total-Smoothed'!$AG$2)</f>
        <v>0.21097796472711428</v>
      </c>
      <c r="O77" s="1">
        <f ca="1">O17+NORMINV(RAND(),0,'Total-Smoothed'!$AG$2)</f>
        <v>2.8870048782371299E-2</v>
      </c>
      <c r="P77" s="1">
        <f ca="1">P17+NORMINV(RAND(),0,'Total-Smoothed'!$AG$2)</f>
        <v>4.6833744333397272E-2</v>
      </c>
      <c r="Q77" s="1">
        <f ca="1">Q17+NORMINV(RAND(),0,'Total-Smoothed'!$AG$2)</f>
        <v>0.15531371937584815</v>
      </c>
      <c r="R77" s="1">
        <f ca="1">R17+NORMINV(RAND(),0,'Total-Smoothed'!$AG$2)</f>
        <v>-8.1317801842859624E-2</v>
      </c>
      <c r="S77" s="1">
        <f ca="1">S17+NORMINV(RAND(),0,'Total-Smoothed'!$AG$2)</f>
        <v>7.6609822011829629E-2</v>
      </c>
      <c r="T77" s="1">
        <f ca="1">T17+NORMINV(RAND(),0,'Total-Smoothed'!$AG$2)</f>
        <v>3.2418800958696078E-2</v>
      </c>
      <c r="U77" s="1">
        <f ca="1">U17+NORMINV(RAND(),0,'Total-Smoothed'!$AG$2)</f>
        <v>0.10691476372795128</v>
      </c>
      <c r="V77" s="1">
        <f ca="1">V17+NORMINV(RAND(),0,'Total-Smoothed'!$AG$2)</f>
        <v>7.4895834089391253E-2</v>
      </c>
      <c r="W77" s="1">
        <f ca="1">W17+NORMINV(RAND(),0,'Total-Smoothed'!$AG$2)</f>
        <v>7.8340780172664395E-3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4.8628176175205984E-2</v>
      </c>
      <c r="E78" s="1">
        <f ca="1">E18+NORMINV(RAND(),0,'Total-Smoothed'!$AG$2)</f>
        <v>3.9771151926801224E-2</v>
      </c>
      <c r="F78" s="1">
        <f ca="1">F18+NORMINV(RAND(),0,'Total-Smoothed'!$AG$2)</f>
        <v>-2.7630204074084504E-2</v>
      </c>
      <c r="G78" s="1">
        <f ca="1">G18+NORMINV(RAND(),0,'Total-Smoothed'!$AG$2)</f>
        <v>-3.3598606521544186E-2</v>
      </c>
      <c r="H78" s="1">
        <f ca="1">H18+NORMINV(RAND(),0,'Total-Smoothed'!$AG$2)</f>
        <v>-7.5384084886890412E-2</v>
      </c>
      <c r="I78" s="1">
        <f ca="1">I18+NORMINV(RAND(),0,'Total-Smoothed'!$AG$2)</f>
        <v>0.13358222885818535</v>
      </c>
      <c r="J78" s="1">
        <f ca="1">J18+NORMINV(RAND(),0,'Total-Smoothed'!$AG$2)</f>
        <v>7.6999384447749258E-2</v>
      </c>
      <c r="K78" s="1">
        <f ca="1">K18+NORMINV(RAND(),0,'Total-Smoothed'!$AG$2)</f>
        <v>0.14085993441539246</v>
      </c>
      <c r="L78" s="1">
        <f ca="1">L18+NORMINV(RAND(),0,'Total-Smoothed'!$AG$2)</f>
        <v>0.10313492224535975</v>
      </c>
      <c r="M78" s="1">
        <f ca="1">M18+NORMINV(RAND(),0,'Total-Smoothed'!$AG$2)</f>
        <v>0.91766105027776912</v>
      </c>
      <c r="N78" s="1">
        <f ca="1">N18+NORMINV(RAND(),0,'Total-Smoothed'!$AG$2)</f>
        <v>-0.16446189421736562</v>
      </c>
      <c r="O78" s="1">
        <f ca="1">O18+NORMINV(RAND(),0,'Total-Smoothed'!$AG$2)</f>
        <v>0.19985535841565552</v>
      </c>
      <c r="P78" s="1">
        <f ca="1">P18+NORMINV(RAND(),0,'Total-Smoothed'!$AG$2)</f>
        <v>0.16106279931169989</v>
      </c>
      <c r="Q78" s="1">
        <f ca="1">Q18+NORMINV(RAND(),0,'Total-Smoothed'!$AG$2)</f>
        <v>4.2569408882967619E-2</v>
      </c>
      <c r="R78" s="1">
        <f ca="1">R18+NORMINV(RAND(),0,'Total-Smoothed'!$AG$2)</f>
        <v>0.1824600215897334</v>
      </c>
      <c r="S78" s="1">
        <f ca="1">S18+NORMINV(RAND(),0,'Total-Smoothed'!$AG$2)</f>
        <v>9.106320472814778E-3</v>
      </c>
      <c r="T78" s="1">
        <f ca="1">T18+NORMINV(RAND(),0,'Total-Smoothed'!$AG$2)</f>
        <v>6.2672972524825302E-2</v>
      </c>
      <c r="U78" s="1">
        <f ca="1">U18+NORMINV(RAND(),0,'Total-Smoothed'!$AG$2)</f>
        <v>-0.1716532796719995</v>
      </c>
      <c r="V78" s="1">
        <f ca="1">V18+NORMINV(RAND(),0,'Total-Smoothed'!$AG$2)</f>
        <v>9.2673809314211139E-2</v>
      </c>
      <c r="W78" s="1">
        <f ca="1">W18+NORMINV(RAND(),0,'Total-Smoothed'!$AG$2)</f>
        <v>-3.0110198499317391E-2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0.14465336774995255</v>
      </c>
      <c r="E79" s="1">
        <f ca="1">E19+NORMINV(RAND(),0,'Total-Smoothed'!$AG$2)</f>
        <v>2.8009994096361551E-3</v>
      </c>
      <c r="F79" s="1">
        <f ca="1">F19+NORMINV(RAND(),0,'Total-Smoothed'!$AG$2)</f>
        <v>-2.0050547626904124E-2</v>
      </c>
      <c r="G79" s="1">
        <f ca="1">G19+NORMINV(RAND(),0,'Total-Smoothed'!$AG$2)</f>
        <v>0.14169341383235751</v>
      </c>
      <c r="H79" s="1">
        <f ca="1">H19+NORMINV(RAND(),0,'Total-Smoothed'!$AG$2)</f>
        <v>5.2791784336316275E-2</v>
      </c>
      <c r="I79" s="1">
        <f ca="1">I19+NORMINV(RAND(),0,'Total-Smoothed'!$AG$2)</f>
        <v>0.10404784227245131</v>
      </c>
      <c r="J79" s="1">
        <f ca="1">J19+NORMINV(RAND(),0,'Total-Smoothed'!$AG$2)</f>
        <v>3.9506806796252875E-2</v>
      </c>
      <c r="K79" s="1">
        <f ca="1">K19+NORMINV(RAND(),0,'Total-Smoothed'!$AG$2)</f>
        <v>0.14821920979515263</v>
      </c>
      <c r="L79" s="1">
        <f ca="1">L19+NORMINV(RAND(),0,'Total-Smoothed'!$AG$2)</f>
        <v>-5.0366355661509973E-2</v>
      </c>
      <c r="M79" s="1">
        <f ca="1">M19+NORMINV(RAND(),0,'Total-Smoothed'!$AG$2)</f>
        <v>1.0897283165414475</v>
      </c>
      <c r="N79" s="1">
        <f ca="1">N19+NORMINV(RAND(),0,'Total-Smoothed'!$AG$2)</f>
        <v>9.411441506173289E-2</v>
      </c>
      <c r="O79" s="1">
        <f ca="1">O19+NORMINV(RAND(),0,'Total-Smoothed'!$AG$2)</f>
        <v>-8.3826219362100052E-3</v>
      </c>
      <c r="P79" s="1">
        <f ca="1">P19+NORMINV(RAND(),0,'Total-Smoothed'!$AG$2)</f>
        <v>6.6550839923078725E-2</v>
      </c>
      <c r="Q79" s="1">
        <f ca="1">Q19+NORMINV(RAND(),0,'Total-Smoothed'!$AG$2)</f>
        <v>-0.20381650063066858</v>
      </c>
      <c r="R79" s="1">
        <f ca="1">R19+NORMINV(RAND(),0,'Total-Smoothed'!$AG$2)</f>
        <v>0.10362356859025124</v>
      </c>
      <c r="S79" s="1">
        <f ca="1">S19+NORMINV(RAND(),0,'Total-Smoothed'!$AG$2)</f>
        <v>5.711301202614984E-3</v>
      </c>
      <c r="T79" s="1">
        <f ca="1">T19+NORMINV(RAND(),0,'Total-Smoothed'!$AG$2)</f>
        <v>0.25501617696341083</v>
      </c>
      <c r="U79" s="1">
        <f ca="1">U19+NORMINV(RAND(),0,'Total-Smoothed'!$AG$2)</f>
        <v>3.2095393986033706E-2</v>
      </c>
      <c r="V79" s="1">
        <f ca="1">V19+NORMINV(RAND(),0,'Total-Smoothed'!$AG$2)</f>
        <v>-6.0378993769307256E-2</v>
      </c>
      <c r="W79" s="1">
        <f ca="1">W19+NORMINV(RAND(),0,'Total-Smoothed'!$AG$2)</f>
        <v>3.3059846437795075E-2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5.1622148660399526E-2</v>
      </c>
      <c r="E80" s="1">
        <f ca="1">E20+NORMINV(RAND(),0,'Total-Smoothed'!$AG$2)</f>
        <v>0.21272599430237857</v>
      </c>
      <c r="F80" s="1">
        <f ca="1">F20+NORMINV(RAND(),0,'Total-Smoothed'!$AG$2)</f>
        <v>3.49075336536998E-2</v>
      </c>
      <c r="G80" s="1">
        <f ca="1">G20+NORMINV(RAND(),0,'Total-Smoothed'!$AG$2)</f>
        <v>8.663378706178379E-2</v>
      </c>
      <c r="H80" s="1">
        <f ca="1">H20+NORMINV(RAND(),0,'Total-Smoothed'!$AG$2)</f>
        <v>1.0736559844192448E-2</v>
      </c>
      <c r="I80" s="1">
        <f ca="1">I20+NORMINV(RAND(),0,'Total-Smoothed'!$AG$2)</f>
        <v>8.6328575821152026E-2</v>
      </c>
      <c r="J80" s="1">
        <f ca="1">J20+NORMINV(RAND(),0,'Total-Smoothed'!$AG$2)</f>
        <v>-1.9496472249354236E-2</v>
      </c>
      <c r="K80" s="1">
        <f ca="1">K20+NORMINV(RAND(),0,'Total-Smoothed'!$AG$2)</f>
        <v>7.1420574151445704E-2</v>
      </c>
      <c r="L80" s="1">
        <f ca="1">L20+NORMINV(RAND(),0,'Total-Smoothed'!$AG$2)</f>
        <v>0.10344021709222717</v>
      </c>
      <c r="M80" s="1">
        <f ca="1">M20+NORMINV(RAND(),0,'Total-Smoothed'!$AG$2)</f>
        <v>0.78420992441283932</v>
      </c>
      <c r="N80" s="1">
        <f ca="1">N20+NORMINV(RAND(),0,'Total-Smoothed'!$AG$2)</f>
        <v>-0.13765792370488711</v>
      </c>
      <c r="O80" s="1">
        <f ca="1">O20+NORMINV(RAND(),0,'Total-Smoothed'!$AG$2)</f>
        <v>-3.2355025919639874E-2</v>
      </c>
      <c r="P80" s="1">
        <f ca="1">P20+NORMINV(RAND(),0,'Total-Smoothed'!$AG$2)</f>
        <v>-0.12513982488199388</v>
      </c>
      <c r="Q80" s="1">
        <f ca="1">Q20+NORMINV(RAND(),0,'Total-Smoothed'!$AG$2)</f>
        <v>-0.25168331100114433</v>
      </c>
      <c r="R80" s="1">
        <f ca="1">R20+NORMINV(RAND(),0,'Total-Smoothed'!$AG$2)</f>
        <v>0.18074126927446058</v>
      </c>
      <c r="S80" s="1">
        <f ca="1">S20+NORMINV(RAND(),0,'Total-Smoothed'!$AG$2)</f>
        <v>4.9398897153808977E-2</v>
      </c>
      <c r="T80" s="1">
        <f ca="1">T20+NORMINV(RAND(),0,'Total-Smoothed'!$AG$2)</f>
        <v>3.4445365475279544E-2</v>
      </c>
      <c r="U80" s="1">
        <f ca="1">U20+NORMINV(RAND(),0,'Total-Smoothed'!$AG$2)</f>
        <v>-1.0521752488984721E-2</v>
      </c>
      <c r="V80" s="1">
        <f ca="1">V20+NORMINV(RAND(),0,'Total-Smoothed'!$AG$2)</f>
        <v>2.3119266840973596E-2</v>
      </c>
      <c r="W80" s="1">
        <f ca="1">W20+NORMINV(RAND(),0,'Total-Smoothed'!$AG$2)</f>
        <v>0.12725773342285893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3.2246735696952099E-2</v>
      </c>
      <c r="E81" s="1">
        <f ca="1">E21+NORMINV(RAND(),0,'Total-Smoothed'!$AG$2)</f>
        <v>-1.2030188486427514E-2</v>
      </c>
      <c r="F81" s="1">
        <f ca="1">F21+NORMINV(RAND(),0,'Total-Smoothed'!$AG$2)</f>
        <v>-3.622859105728711E-2</v>
      </c>
      <c r="G81" s="1">
        <f ca="1">G21+NORMINV(RAND(),0,'Total-Smoothed'!$AG$2)</f>
        <v>-0.1517892587776514</v>
      </c>
      <c r="H81" s="1">
        <f ca="1">H21+NORMINV(RAND(),0,'Total-Smoothed'!$AG$2)</f>
        <v>9.4190416159740054E-2</v>
      </c>
      <c r="I81" s="1">
        <f ca="1">I21+NORMINV(RAND(),0,'Total-Smoothed'!$AG$2)</f>
        <v>2.2957481384778614E-2</v>
      </c>
      <c r="J81" s="1">
        <f ca="1">J21+NORMINV(RAND(),0,'Total-Smoothed'!$AG$2)</f>
        <v>0.26479498854278033</v>
      </c>
      <c r="K81" s="1">
        <f ca="1">K21+NORMINV(RAND(),0,'Total-Smoothed'!$AG$2)</f>
        <v>0.12795057483808295</v>
      </c>
      <c r="L81" s="1">
        <f ca="1">L21+NORMINV(RAND(),0,'Total-Smoothed'!$AG$2)</f>
        <v>0.12347205377413829</v>
      </c>
      <c r="M81" s="1">
        <f ca="1">M21+NORMINV(RAND(),0,'Total-Smoothed'!$AG$2)</f>
        <v>0.98440355177912997</v>
      </c>
      <c r="N81" s="1">
        <f ca="1">N21+NORMINV(RAND(),0,'Total-Smoothed'!$AG$2)</f>
        <v>-1.5692041716506816E-2</v>
      </c>
      <c r="O81" s="1">
        <f ca="1">O21+NORMINV(RAND(),0,'Total-Smoothed'!$AG$2)</f>
        <v>-0.20158565950607885</v>
      </c>
      <c r="P81" s="1">
        <f ca="1">P21+NORMINV(RAND(),0,'Total-Smoothed'!$AG$2)</f>
        <v>0.12151193062085765</v>
      </c>
      <c r="Q81" s="1">
        <f ca="1">Q21+NORMINV(RAND(),0,'Total-Smoothed'!$AG$2)</f>
        <v>-0.1115774107235314</v>
      </c>
      <c r="R81" s="1">
        <f ca="1">R21+NORMINV(RAND(),0,'Total-Smoothed'!$AG$2)</f>
        <v>-8.5569572335417135E-2</v>
      </c>
      <c r="S81" s="1">
        <f ca="1">S21+NORMINV(RAND(),0,'Total-Smoothed'!$AG$2)</f>
        <v>-2.9669238865640647E-2</v>
      </c>
      <c r="T81" s="1">
        <f ca="1">T21+NORMINV(RAND(),0,'Total-Smoothed'!$AG$2)</f>
        <v>-2.0894088598763072E-2</v>
      </c>
      <c r="U81" s="1">
        <f ca="1">U21+NORMINV(RAND(),0,'Total-Smoothed'!$AG$2)</f>
        <v>5.0194821742050283E-2</v>
      </c>
      <c r="V81" s="1">
        <f ca="1">V21+NORMINV(RAND(),0,'Total-Smoothed'!$AG$2)</f>
        <v>1.1666950037019111E-2</v>
      </c>
      <c r="W81" s="1">
        <f ca="1">W21+NORMINV(RAND(),0,'Total-Smoothed'!$AG$2)</f>
        <v>0.11422209317544163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7.8941969397567605E-2</v>
      </c>
      <c r="E82" s="1">
        <f ca="1">E22+NORMINV(RAND(),0,'Total-Smoothed'!$AG$2)</f>
        <v>-4.6760255367795545E-2</v>
      </c>
      <c r="F82" s="1">
        <f ca="1">F22+NORMINV(RAND(),0,'Total-Smoothed'!$AG$2)</f>
        <v>-5.3406779833557405E-2</v>
      </c>
      <c r="G82" s="1">
        <f ca="1">G22+NORMINV(RAND(),0,'Total-Smoothed'!$AG$2)</f>
        <v>1.0620254327383349E-2</v>
      </c>
      <c r="H82" s="1">
        <f ca="1">H22+NORMINV(RAND(),0,'Total-Smoothed'!$AG$2)</f>
        <v>0.13346365357813961</v>
      </c>
      <c r="I82" s="1">
        <f ca="1">I22+NORMINV(RAND(),0,'Total-Smoothed'!$AG$2)</f>
        <v>-0.12432948466144932</v>
      </c>
      <c r="J82" s="1">
        <f ca="1">J22+NORMINV(RAND(),0,'Total-Smoothed'!$AG$2)</f>
        <v>-2.3800752598686976E-2</v>
      </c>
      <c r="K82" s="1">
        <f ca="1">K22+NORMINV(RAND(),0,'Total-Smoothed'!$AG$2)</f>
        <v>0.11819820183042686</v>
      </c>
      <c r="L82" s="1">
        <f ca="1">L22+NORMINV(RAND(),0,'Total-Smoothed'!$AG$2)</f>
        <v>0.16812611834616698</v>
      </c>
      <c r="M82" s="1">
        <f ca="1">M22+NORMINV(RAND(),0,'Total-Smoothed'!$AG$2)</f>
        <v>1.1518080402538247</v>
      </c>
      <c r="N82" s="1">
        <f ca="1">N22+NORMINV(RAND(),0,'Total-Smoothed'!$AG$2)</f>
        <v>7.0032055619266738E-4</v>
      </c>
      <c r="O82" s="1">
        <f ca="1">O22+NORMINV(RAND(),0,'Total-Smoothed'!$AG$2)</f>
        <v>-5.2654929052467721E-2</v>
      </c>
      <c r="P82" s="1">
        <f ca="1">P22+NORMINV(RAND(),0,'Total-Smoothed'!$AG$2)</f>
        <v>-1.466242826887371E-2</v>
      </c>
      <c r="Q82" s="1">
        <f ca="1">Q22+NORMINV(RAND(),0,'Total-Smoothed'!$AG$2)</f>
        <v>-7.5522969280764629E-3</v>
      </c>
      <c r="R82" s="1">
        <f ca="1">R22+NORMINV(RAND(),0,'Total-Smoothed'!$AG$2)</f>
        <v>9.1674521183045699E-2</v>
      </c>
      <c r="S82" s="1">
        <f ca="1">S22+NORMINV(RAND(),0,'Total-Smoothed'!$AG$2)</f>
        <v>-2.1080334104820894E-2</v>
      </c>
      <c r="T82" s="1">
        <f ca="1">T22+NORMINV(RAND(),0,'Total-Smoothed'!$AG$2)</f>
        <v>-7.5144794832648736E-3</v>
      </c>
      <c r="U82" s="1">
        <f ca="1">U22+NORMINV(RAND(),0,'Total-Smoothed'!$AG$2)</f>
        <v>6.576975642134672E-2</v>
      </c>
      <c r="V82" s="1">
        <f ca="1">V22+NORMINV(RAND(),0,'Total-Smoothed'!$AG$2)</f>
        <v>0.13241351824050351</v>
      </c>
      <c r="W82" s="1">
        <f ca="1">W22+NORMINV(RAND(),0,'Total-Smoothed'!$AG$2)</f>
        <v>-0.11925820233968408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0.14658564867137711</v>
      </c>
      <c r="E83" s="1">
        <f ca="1">E23+NORMINV(RAND(),0,'Total-Smoothed'!$AG$2)</f>
        <v>-7.9532047557949667E-2</v>
      </c>
      <c r="F83" s="1">
        <f ca="1">F23+NORMINV(RAND(),0,'Total-Smoothed'!$AG$2)</f>
        <v>8.4073627603710715E-3</v>
      </c>
      <c r="G83" s="1">
        <f ca="1">G23+NORMINV(RAND(),0,'Total-Smoothed'!$AG$2)</f>
        <v>8.618773627379829E-2</v>
      </c>
      <c r="H83" s="1">
        <f ca="1">H23+NORMINV(RAND(),0,'Total-Smoothed'!$AG$2)</f>
        <v>-0.10193790780568039</v>
      </c>
      <c r="I83" s="1">
        <f ca="1">I23+NORMINV(RAND(),0,'Total-Smoothed'!$AG$2)</f>
        <v>2.1383612541972085E-2</v>
      </c>
      <c r="J83" s="1">
        <f ca="1">J23+NORMINV(RAND(),0,'Total-Smoothed'!$AG$2)</f>
        <v>0.11117167907625948</v>
      </c>
      <c r="K83" s="1">
        <f ca="1">K23+NORMINV(RAND(),0,'Total-Smoothed'!$AG$2)</f>
        <v>-2.3433638325852043E-2</v>
      </c>
      <c r="L83" s="1">
        <f ca="1">L23+NORMINV(RAND(),0,'Total-Smoothed'!$AG$2)</f>
        <v>3.2072914658891463E-2</v>
      </c>
      <c r="M83" s="1">
        <f ca="1">M23+NORMINV(RAND(),0,'Total-Smoothed'!$AG$2)</f>
        <v>0.97764280153696181</v>
      </c>
      <c r="N83" s="1">
        <f ca="1">N23+NORMINV(RAND(),0,'Total-Smoothed'!$AG$2)</f>
        <v>-7.6562159340009955E-2</v>
      </c>
      <c r="O83" s="1">
        <f ca="1">O23+NORMINV(RAND(),0,'Total-Smoothed'!$AG$2)</f>
        <v>0.39110446351830758</v>
      </c>
      <c r="P83" s="1">
        <f ca="1">P23+NORMINV(RAND(),0,'Total-Smoothed'!$AG$2)</f>
        <v>0.10701306527516734</v>
      </c>
      <c r="Q83" s="1">
        <f ca="1">Q23+NORMINV(RAND(),0,'Total-Smoothed'!$AG$2)</f>
        <v>0.12316475406168759</v>
      </c>
      <c r="R83" s="1">
        <f ca="1">R23+NORMINV(RAND(),0,'Total-Smoothed'!$AG$2)</f>
        <v>0.15298099581984248</v>
      </c>
      <c r="S83" s="1">
        <f ca="1">S23+NORMINV(RAND(),0,'Total-Smoothed'!$AG$2)</f>
        <v>6.9292461026890934E-2</v>
      </c>
      <c r="T83" s="1">
        <f ca="1">T23+NORMINV(RAND(),0,'Total-Smoothed'!$AG$2)</f>
        <v>3.0172616849108221E-2</v>
      </c>
      <c r="U83" s="1">
        <f ca="1">U23+NORMINV(RAND(),0,'Total-Smoothed'!$AG$2)</f>
        <v>0.15311192026849171</v>
      </c>
      <c r="V83" s="1">
        <f ca="1">V23+NORMINV(RAND(),0,'Total-Smoothed'!$AG$2)</f>
        <v>-5.4391993846126668E-2</v>
      </c>
      <c r="W83" s="1">
        <f ca="1">W23+NORMINV(RAND(),0,'Total-Smoothed'!$AG$2)</f>
        <v>0.2050855363627466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2.5130632428065791E-2</v>
      </c>
      <c r="E84" s="1">
        <f ca="1">E24+NORMINV(RAND(),0,'Total-Smoothed'!$AG$2)</f>
        <v>-0.10591762980540402</v>
      </c>
      <c r="F84" s="1">
        <f ca="1">F24+NORMINV(RAND(),0,'Total-Smoothed'!$AG$2)</f>
        <v>0.23123550618388164</v>
      </c>
      <c r="G84" s="1">
        <f ca="1">G24+NORMINV(RAND(),0,'Total-Smoothed'!$AG$2)</f>
        <v>-2.791681898700835E-2</v>
      </c>
      <c r="H84" s="1">
        <f ca="1">H24+NORMINV(RAND(),0,'Total-Smoothed'!$AG$2)</f>
        <v>-8.4984572653018578E-2</v>
      </c>
      <c r="I84" s="1">
        <f ca="1">I24+NORMINV(RAND(),0,'Total-Smoothed'!$AG$2)</f>
        <v>5.2979815417131607E-4</v>
      </c>
      <c r="J84" s="1">
        <f ca="1">J24+NORMINV(RAND(),0,'Total-Smoothed'!$AG$2)</f>
        <v>9.712769968715608E-2</v>
      </c>
      <c r="K84" s="1">
        <f ca="1">K24+NORMINV(RAND(),0,'Total-Smoothed'!$AG$2)</f>
        <v>2.0792599968193916E-2</v>
      </c>
      <c r="L84" s="1">
        <f ca="1">L24+NORMINV(RAND(),0,'Total-Smoothed'!$AG$2)</f>
        <v>5.2042065812776733E-2</v>
      </c>
      <c r="M84" s="1">
        <f ca="1">M24+NORMINV(RAND(),0,'Total-Smoothed'!$AG$2)</f>
        <v>0.91046728901184615</v>
      </c>
      <c r="N84" s="1">
        <f ca="1">N24+NORMINV(RAND(),0,'Total-Smoothed'!$AG$2)</f>
        <v>5.5468549386025634E-2</v>
      </c>
      <c r="O84" s="1">
        <f ca="1">O24+NORMINV(RAND(),0,'Total-Smoothed'!$AG$2)</f>
        <v>0.19336733916633295</v>
      </c>
      <c r="P84" s="1">
        <f ca="1">P24+NORMINV(RAND(),0,'Total-Smoothed'!$AG$2)</f>
        <v>-4.5706218056939897E-2</v>
      </c>
      <c r="Q84" s="1">
        <f ca="1">Q24+NORMINV(RAND(),0,'Total-Smoothed'!$AG$2)</f>
        <v>3.1935986648819463E-2</v>
      </c>
      <c r="R84" s="1">
        <f ca="1">R24+NORMINV(RAND(),0,'Total-Smoothed'!$AG$2)</f>
        <v>-0.1734204241862084</v>
      </c>
      <c r="S84" s="1">
        <f ca="1">S24+NORMINV(RAND(),0,'Total-Smoothed'!$AG$2)</f>
        <v>7.2520213551627938E-2</v>
      </c>
      <c r="T84" s="1">
        <f ca="1">T24+NORMINV(RAND(),0,'Total-Smoothed'!$AG$2)</f>
        <v>7.9716221587206357E-2</v>
      </c>
      <c r="U84" s="1">
        <f ca="1">U24+NORMINV(RAND(),0,'Total-Smoothed'!$AG$2)</f>
        <v>8.9996603716984536E-2</v>
      </c>
      <c r="V84" s="1">
        <f ca="1">V24+NORMINV(RAND(),0,'Total-Smoothed'!$AG$2)</f>
        <v>-0.15004556797902091</v>
      </c>
      <c r="W84" s="1">
        <f ca="1">W24+NORMINV(RAND(),0,'Total-Smoothed'!$AG$2)</f>
        <v>8.6463534511847157E-2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1.8390004471229848E-2</v>
      </c>
      <c r="E85" s="1">
        <f ca="1">E25+NORMINV(RAND(),0,'Total-Smoothed'!$AG$2)</f>
        <v>0.25505841609255853</v>
      </c>
      <c r="F85" s="1">
        <f ca="1">F25+NORMINV(RAND(),0,'Total-Smoothed'!$AG$2)</f>
        <v>8.2353845776713244E-2</v>
      </c>
      <c r="G85" s="1">
        <f ca="1">G25+NORMINV(RAND(),0,'Total-Smoothed'!$AG$2)</f>
        <v>-0.10085898721860118</v>
      </c>
      <c r="H85" s="1">
        <f ca="1">H25+NORMINV(RAND(),0,'Total-Smoothed'!$AG$2)</f>
        <v>8.2568702169448477E-2</v>
      </c>
      <c r="I85" s="1">
        <f ca="1">I25+NORMINV(RAND(),0,'Total-Smoothed'!$AG$2)</f>
        <v>-0.1993146014057183</v>
      </c>
      <c r="J85" s="1">
        <f ca="1">J25+NORMINV(RAND(),0,'Total-Smoothed'!$AG$2)</f>
        <v>9.6185231597942289E-2</v>
      </c>
      <c r="K85" s="1">
        <f ca="1">K25+NORMINV(RAND(),0,'Total-Smoothed'!$AG$2)</f>
        <v>-0.15520794771411295</v>
      </c>
      <c r="L85" s="1">
        <f ca="1">L25+NORMINV(RAND(),0,'Total-Smoothed'!$AG$2)</f>
        <v>6.7276090669972186E-2</v>
      </c>
      <c r="M85" s="1">
        <f ca="1">M25+NORMINV(RAND(),0,'Total-Smoothed'!$AG$2)</f>
        <v>1.0257900357030421</v>
      </c>
      <c r="N85" s="1">
        <f ca="1">N25+NORMINV(RAND(),0,'Total-Smoothed'!$AG$2)</f>
        <v>3.2176684343521228E-3</v>
      </c>
      <c r="O85" s="1">
        <f ca="1">O25+NORMINV(RAND(),0,'Total-Smoothed'!$AG$2)</f>
        <v>-1.9393527953362383E-2</v>
      </c>
      <c r="P85" s="1">
        <f ca="1">P25+NORMINV(RAND(),0,'Total-Smoothed'!$AG$2)</f>
        <v>0.97688889021794711</v>
      </c>
      <c r="Q85" s="1">
        <f ca="1">Q25+NORMINV(RAND(),0,'Total-Smoothed'!$AG$2)</f>
        <v>0.75024222638039983</v>
      </c>
      <c r="R85" s="1">
        <f ca="1">R25+NORMINV(RAND(),0,'Total-Smoothed'!$AG$2)</f>
        <v>-0.20135668725864123</v>
      </c>
      <c r="S85" s="1">
        <f ca="1">S25+NORMINV(RAND(),0,'Total-Smoothed'!$AG$2)</f>
        <v>1.0049004102408883</v>
      </c>
      <c r="T85" s="1">
        <f ca="1">T25+NORMINV(RAND(),0,'Total-Smoothed'!$AG$2)</f>
        <v>0.87103510084786162</v>
      </c>
      <c r="U85" s="1">
        <f ca="1">U25+NORMINV(RAND(),0,'Total-Smoothed'!$AG$2)</f>
        <v>5.5937847359773481E-2</v>
      </c>
      <c r="V85" s="1">
        <f ca="1">V25+NORMINV(RAND(),0,'Total-Smoothed'!$AG$2)</f>
        <v>8.3420980221417557E-2</v>
      </c>
      <c r="W85" s="1">
        <f ca="1">W25+NORMINV(RAND(),0,'Total-Smoothed'!$AG$2)</f>
        <v>0.61152201147955243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-1.0571243196638398E-2</v>
      </c>
      <c r="E86" s="1">
        <f ca="1">E26+NORMINV(RAND(),0,'Total-Smoothed'!$AG$2)</f>
        <v>0.19353067625806378</v>
      </c>
      <c r="F86" s="1">
        <f ca="1">F26+NORMINV(RAND(),0,'Total-Smoothed'!$AG$2)</f>
        <v>-0.172817368251348</v>
      </c>
      <c r="G86" s="1">
        <f ca="1">G26+NORMINV(RAND(),0,'Total-Smoothed'!$AG$2)</f>
        <v>-9.9414355718818931E-2</v>
      </c>
      <c r="H86" s="1">
        <f ca="1">H26+NORMINV(RAND(),0,'Total-Smoothed'!$AG$2)</f>
        <v>8.6247645852849705E-2</v>
      </c>
      <c r="I86" s="1">
        <f ca="1">I26+NORMINV(RAND(),0,'Total-Smoothed'!$AG$2)</f>
        <v>0.15582378597703656</v>
      </c>
      <c r="J86" s="1">
        <f ca="1">J26+NORMINV(RAND(),0,'Total-Smoothed'!$AG$2)</f>
        <v>-0.22626279629890328</v>
      </c>
      <c r="K86" s="1">
        <f ca="1">K26+NORMINV(RAND(),0,'Total-Smoothed'!$AG$2)</f>
        <v>8.9638145282674789E-2</v>
      </c>
      <c r="L86" s="1">
        <f ca="1">L26+NORMINV(RAND(),0,'Total-Smoothed'!$AG$2)</f>
        <v>3.8319933037703646E-2</v>
      </c>
      <c r="M86" s="1">
        <f ca="1">M26+NORMINV(RAND(),0,'Total-Smoothed'!$AG$2)</f>
        <v>0.73239865807914328</v>
      </c>
      <c r="N86" s="1">
        <f ca="1">N26+NORMINV(RAND(),0,'Total-Smoothed'!$AG$2)</f>
        <v>0.28019153959037491</v>
      </c>
      <c r="O86" s="1">
        <f ca="1">O26+NORMINV(RAND(),0,'Total-Smoothed'!$AG$2)</f>
        <v>0.82588060574781608</v>
      </c>
      <c r="P86" s="1">
        <f ca="1">P26+NORMINV(RAND(),0,'Total-Smoothed'!$AG$2)</f>
        <v>0.31660892219587411</v>
      </c>
      <c r="Q86" s="1">
        <f ca="1">Q26+NORMINV(RAND(),0,'Total-Smoothed'!$AG$2)</f>
        <v>1.0769013373100544</v>
      </c>
      <c r="R86" s="1">
        <f ca="1">R26+NORMINV(RAND(),0,'Total-Smoothed'!$AG$2)</f>
        <v>0.15507602149541264</v>
      </c>
      <c r="S86" s="1">
        <f ca="1">S26+NORMINV(RAND(),0,'Total-Smoothed'!$AG$2)</f>
        <v>0.79039157837344864</v>
      </c>
      <c r="T86" s="1">
        <f ca="1">T26+NORMINV(RAND(),0,'Total-Smoothed'!$AG$2)</f>
        <v>0.83015866789116322</v>
      </c>
      <c r="U86" s="1">
        <f ca="1">U26+NORMINV(RAND(),0,'Total-Smoothed'!$AG$2)</f>
        <v>-6.5898234088716312E-2</v>
      </c>
      <c r="V86" s="1">
        <f ca="1">V26+NORMINV(RAND(),0,'Total-Smoothed'!$AG$2)</f>
        <v>-4.928570073647718E-2</v>
      </c>
      <c r="W86" s="1">
        <f ca="1">W26+NORMINV(RAND(),0,'Total-Smoothed'!$AG$2)</f>
        <v>0.93832717125594367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3.9319679422099671E-2</v>
      </c>
      <c r="E87" s="1">
        <f ca="1">E27+NORMINV(RAND(),0,'Total-Smoothed'!$AG$2)</f>
        <v>0.12988363149730259</v>
      </c>
      <c r="F87" s="1">
        <f ca="1">F27+NORMINV(RAND(),0,'Total-Smoothed'!$AG$2)</f>
        <v>0.1422032981459764</v>
      </c>
      <c r="G87" s="1">
        <f ca="1">G27+NORMINV(RAND(),0,'Total-Smoothed'!$AG$2)</f>
        <v>2.0521842624574047E-2</v>
      </c>
      <c r="H87" s="1">
        <f ca="1">H27+NORMINV(RAND(),0,'Total-Smoothed'!$AG$2)</f>
        <v>6.9134741423489854E-2</v>
      </c>
      <c r="I87" s="1">
        <f ca="1">I27+NORMINV(RAND(),0,'Total-Smoothed'!$AG$2)</f>
        <v>-5.1787742241747231E-2</v>
      </c>
      <c r="J87" s="1">
        <f ca="1">J27+NORMINV(RAND(),0,'Total-Smoothed'!$AG$2)</f>
        <v>5.9789086351433887E-2</v>
      </c>
      <c r="K87" s="1">
        <f ca="1">K27+NORMINV(RAND(),0,'Total-Smoothed'!$AG$2)</f>
        <v>1.5192852857562564E-2</v>
      </c>
      <c r="L87" s="1">
        <f ca="1">L27+NORMINV(RAND(),0,'Total-Smoothed'!$AG$2)</f>
        <v>0.21107164792571245</v>
      </c>
      <c r="M87" s="1">
        <f ca="1">M27+NORMINV(RAND(),0,'Total-Smoothed'!$AG$2)</f>
        <v>0.73100613167853234</v>
      </c>
      <c r="N87" s="1">
        <f ca="1">N27+NORMINV(RAND(),0,'Total-Smoothed'!$AG$2)</f>
        <v>-0.17466632125556869</v>
      </c>
      <c r="O87" s="1">
        <f ca="1">O27+NORMINV(RAND(),0,'Total-Smoothed'!$AG$2)</f>
        <v>9.4051337515309363E-2</v>
      </c>
      <c r="P87" s="1">
        <f ca="1">P27+NORMINV(RAND(),0,'Total-Smoothed'!$AG$2)</f>
        <v>0.50052764716604248</v>
      </c>
      <c r="Q87" s="1">
        <f ca="1">Q27+NORMINV(RAND(),0,'Total-Smoothed'!$AG$2)</f>
        <v>-9.6806850295771095E-3</v>
      </c>
      <c r="R87" s="1">
        <f ca="1">R27+NORMINV(RAND(),0,'Total-Smoothed'!$AG$2)</f>
        <v>0.39881107760670897</v>
      </c>
      <c r="S87" s="1">
        <f ca="1">S27+NORMINV(RAND(),0,'Total-Smoothed'!$AG$2)</f>
        <v>-3.3912349408749508E-2</v>
      </c>
      <c r="T87" s="1">
        <f ca="1">T27+NORMINV(RAND(),0,'Total-Smoothed'!$AG$2)</f>
        <v>0.14584416636888575</v>
      </c>
      <c r="U87" s="1">
        <f ca="1">U27+NORMINV(RAND(),0,'Total-Smoothed'!$AG$2)</f>
        <v>0.10680460558786845</v>
      </c>
      <c r="V87" s="1">
        <f ca="1">V27+NORMINV(RAND(),0,'Total-Smoothed'!$AG$2)</f>
        <v>0.24316046846963205</v>
      </c>
      <c r="W87" s="1">
        <f ca="1">W27+NORMINV(RAND(),0,'Total-Smoothed'!$AG$2)</f>
        <v>-8.4724698875569396E-2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8.2376963236229464E-2</v>
      </c>
      <c r="E88" s="1">
        <f ca="1">E28+NORMINV(RAND(),0,'Total-Smoothed'!$AG$2)</f>
        <v>0.10933701276440448</v>
      </c>
      <c r="F88" s="1">
        <f ca="1">F28+NORMINV(RAND(),0,'Total-Smoothed'!$AG$2)</f>
        <v>-2.9733608462937506E-2</v>
      </c>
      <c r="G88" s="1">
        <f ca="1">G28+NORMINV(RAND(),0,'Total-Smoothed'!$AG$2)</f>
        <v>1.2769923717585943E-2</v>
      </c>
      <c r="H88" s="1">
        <f ca="1">H28+NORMINV(RAND(),0,'Total-Smoothed'!$AG$2)</f>
        <v>2.1857194178724188E-2</v>
      </c>
      <c r="I88" s="1">
        <f ca="1">I28+NORMINV(RAND(),0,'Total-Smoothed'!$AG$2)</f>
        <v>-6.5318487949091203E-2</v>
      </c>
      <c r="J88" s="1">
        <f ca="1">J28+NORMINV(RAND(),0,'Total-Smoothed'!$AG$2)</f>
        <v>4.5760978096201332E-2</v>
      </c>
      <c r="K88" s="1">
        <f ca="1">K28+NORMINV(RAND(),0,'Total-Smoothed'!$AG$2)</f>
        <v>3.4914225809867847E-2</v>
      </c>
      <c r="L88" s="1">
        <f ca="1">L28+NORMINV(RAND(),0,'Total-Smoothed'!$AG$2)</f>
        <v>7.0833809324207214E-2</v>
      </c>
      <c r="M88" s="1">
        <f ca="1">M28+NORMINV(RAND(),0,'Total-Smoothed'!$AG$2)</f>
        <v>1.0570726634220378</v>
      </c>
      <c r="N88" s="1">
        <f ca="1">N28+NORMINV(RAND(),0,'Total-Smoothed'!$AG$2)</f>
        <v>4.3561440093641532E-2</v>
      </c>
      <c r="O88" s="1">
        <f ca="1">O28+NORMINV(RAND(),0,'Total-Smoothed'!$AG$2)</f>
        <v>0.11444757808022855</v>
      </c>
      <c r="P88" s="1">
        <f ca="1">P28+NORMINV(RAND(),0,'Total-Smoothed'!$AG$2)</f>
        <v>0.42827136554341483</v>
      </c>
      <c r="Q88" s="1">
        <f ca="1">Q28+NORMINV(RAND(),0,'Total-Smoothed'!$AG$2)</f>
        <v>0.77598178242103311</v>
      </c>
      <c r="R88" s="1">
        <f ca="1">R28+NORMINV(RAND(),0,'Total-Smoothed'!$AG$2)</f>
        <v>0.16818793690414197</v>
      </c>
      <c r="S88" s="1">
        <f ca="1">S28+NORMINV(RAND(),0,'Total-Smoothed'!$AG$2)</f>
        <v>1.0634338087566246</v>
      </c>
      <c r="T88" s="1">
        <f ca="1">T28+NORMINV(RAND(),0,'Total-Smoothed'!$AG$2)</f>
        <v>0.8458854322149072</v>
      </c>
      <c r="U88" s="1">
        <f ca="1">U28+NORMINV(RAND(),0,'Total-Smoothed'!$AG$2)</f>
        <v>-0.13093776688226302</v>
      </c>
      <c r="V88" s="1">
        <f ca="1">V28+NORMINV(RAND(),0,'Total-Smoothed'!$AG$2)</f>
        <v>-6.5216844766659718E-2</v>
      </c>
      <c r="W88" s="1">
        <f ca="1">W28+NORMINV(RAND(),0,'Total-Smoothed'!$AG$2)</f>
        <v>0.96356046657123695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-2.5032866625966349E-2</v>
      </c>
      <c r="E89" s="1">
        <f ca="1">E29+NORMINV(RAND(),0,'Total-Smoothed'!$AG$2)</f>
        <v>0.15675522949045406</v>
      </c>
      <c r="F89" s="1">
        <f ca="1">F29+NORMINV(RAND(),0,'Total-Smoothed'!$AG$2)</f>
        <v>-1.6276053785505874E-2</v>
      </c>
      <c r="G89" s="1">
        <f ca="1">G29+NORMINV(RAND(),0,'Total-Smoothed'!$AG$2)</f>
        <v>0.12574174269063459</v>
      </c>
      <c r="H89" s="1">
        <f ca="1">H29+NORMINV(RAND(),0,'Total-Smoothed'!$AG$2)</f>
        <v>-3.9347619372669833E-2</v>
      </c>
      <c r="I89" s="1">
        <f ca="1">I29+NORMINV(RAND(),0,'Total-Smoothed'!$AG$2)</f>
        <v>-3.5090701133979135E-2</v>
      </c>
      <c r="J89" s="1">
        <f ca="1">J29+NORMINV(RAND(),0,'Total-Smoothed'!$AG$2)</f>
        <v>7.8923624558367822E-2</v>
      </c>
      <c r="K89" s="1">
        <f ca="1">K29+NORMINV(RAND(),0,'Total-Smoothed'!$AG$2)</f>
        <v>-0.21258783385446334</v>
      </c>
      <c r="L89" s="1">
        <f ca="1">L29+NORMINV(RAND(),0,'Total-Smoothed'!$AG$2)</f>
        <v>0.20741486039692031</v>
      </c>
      <c r="M89" s="1">
        <f ca="1">M29+NORMINV(RAND(),0,'Total-Smoothed'!$AG$2)</f>
        <v>0.78610771047170247</v>
      </c>
      <c r="N89" s="1">
        <f ca="1">N29+NORMINV(RAND(),0,'Total-Smoothed'!$AG$2)</f>
        <v>-3.1853865205735507E-2</v>
      </c>
      <c r="O89" s="1">
        <f ca="1">O29+NORMINV(RAND(),0,'Total-Smoothed'!$AG$2)</f>
        <v>0.10199452746506889</v>
      </c>
      <c r="P89" s="1">
        <f ca="1">P29+NORMINV(RAND(),0,'Total-Smoothed'!$AG$2)</f>
        <v>0.10987773716762556</v>
      </c>
      <c r="Q89" s="1">
        <f ca="1">Q29+NORMINV(RAND(),0,'Total-Smoothed'!$AG$2)</f>
        <v>0.47654882479452493</v>
      </c>
      <c r="R89" s="1">
        <f ca="1">R29+NORMINV(RAND(),0,'Total-Smoothed'!$AG$2)</f>
        <v>2.1054939763788728E-2</v>
      </c>
      <c r="S89" s="1">
        <f ca="1">S29+NORMINV(RAND(),0,'Total-Smoothed'!$AG$2)</f>
        <v>0.96830323391964124</v>
      </c>
      <c r="T89" s="1">
        <f ca="1">T29+NORMINV(RAND(),0,'Total-Smoothed'!$AG$2)</f>
        <v>0.38043978442541665</v>
      </c>
      <c r="U89" s="1">
        <f ca="1">U29+NORMINV(RAND(),0,'Total-Smoothed'!$AG$2)</f>
        <v>-6.6225997312216775E-2</v>
      </c>
      <c r="V89" s="1">
        <f ca="1">V29+NORMINV(RAND(),0,'Total-Smoothed'!$AG$2)</f>
        <v>2.0130774843828077E-2</v>
      </c>
      <c r="W89" s="1">
        <f ca="1">W29+NORMINV(RAND(),0,'Total-Smoothed'!$AG$2)</f>
        <v>0.12908613057920298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-9.3806093841491245E-2</v>
      </c>
      <c r="E90" s="1">
        <f ca="1">E30+NORMINV(RAND(),0,'Total-Smoothed'!$AG$2)</f>
        <v>4.5139625266274568E-3</v>
      </c>
      <c r="F90" s="1">
        <f ca="1">F30+NORMINV(RAND(),0,'Total-Smoothed'!$AG$2)</f>
        <v>-1.6689897721806402E-2</v>
      </c>
      <c r="G90" s="1">
        <f ca="1">G30+NORMINV(RAND(),0,'Total-Smoothed'!$AG$2)</f>
        <v>3.4511853722973419E-2</v>
      </c>
      <c r="H90" s="1">
        <f ca="1">H30+NORMINV(RAND(),0,'Total-Smoothed'!$AG$2)</f>
        <v>0.19142286110059567</v>
      </c>
      <c r="I90" s="1">
        <f ca="1">I30+NORMINV(RAND(),0,'Total-Smoothed'!$AG$2)</f>
        <v>6.8860169348426217E-2</v>
      </c>
      <c r="J90" s="1">
        <f ca="1">J30+NORMINV(RAND(),0,'Total-Smoothed'!$AG$2)</f>
        <v>0.15504689146024783</v>
      </c>
      <c r="K90" s="1">
        <f ca="1">K30+NORMINV(RAND(),0,'Total-Smoothed'!$AG$2)</f>
        <v>8.8194227901885025E-2</v>
      </c>
      <c r="L90" s="1">
        <f ca="1">L30+NORMINV(RAND(),0,'Total-Smoothed'!$AG$2)</f>
        <v>0.13167478958065149</v>
      </c>
      <c r="M90" s="1">
        <f ca="1">M30+NORMINV(RAND(),0,'Total-Smoothed'!$AG$2)</f>
        <v>1.0058736410495077</v>
      </c>
      <c r="N90" s="1">
        <f ca="1">N30+NORMINV(RAND(),0,'Total-Smoothed'!$AG$2)</f>
        <v>-4.5054081603609013E-2</v>
      </c>
      <c r="O90" s="1">
        <f ca="1">O30+NORMINV(RAND(),0,'Total-Smoothed'!$AG$2)</f>
        <v>1.0808709613118334E-2</v>
      </c>
      <c r="P90" s="1">
        <f ca="1">P30+NORMINV(RAND(),0,'Total-Smoothed'!$AG$2)</f>
        <v>0.29760735435527264</v>
      </c>
      <c r="Q90" s="1">
        <f ca="1">Q30+NORMINV(RAND(),0,'Total-Smoothed'!$AG$2)</f>
        <v>0.42913748777783856</v>
      </c>
      <c r="R90" s="1">
        <f ca="1">R30+NORMINV(RAND(),0,'Total-Smoothed'!$AG$2)</f>
        <v>0.11229446063855542</v>
      </c>
      <c r="S90" s="1">
        <f ca="1">S30+NORMINV(RAND(),0,'Total-Smoothed'!$AG$2)</f>
        <v>0.79186065205002021</v>
      </c>
      <c r="T90" s="1">
        <f ca="1">T30+NORMINV(RAND(),0,'Total-Smoothed'!$AG$2)</f>
        <v>-3.3320168869927023E-2</v>
      </c>
      <c r="U90" s="1">
        <f ca="1">U30+NORMINV(RAND(),0,'Total-Smoothed'!$AG$2)</f>
        <v>0.1070943983113071</v>
      </c>
      <c r="V90" s="1">
        <f ca="1">V30+NORMINV(RAND(),0,'Total-Smoothed'!$AG$2)</f>
        <v>-8.1189102115450038E-2</v>
      </c>
      <c r="W90" s="1">
        <f ca="1">W30+NORMINV(RAND(),0,'Total-Smoothed'!$AG$2)</f>
        <v>0.37242358927912078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-0.27138927966545279</v>
      </c>
      <c r="E91" s="1">
        <f ca="1">E31+NORMINV(RAND(),0,'Total-Smoothed'!$AG$2)</f>
        <v>-8.6682154537770326E-2</v>
      </c>
      <c r="F91" s="1">
        <f ca="1">F31+NORMINV(RAND(),0,'Total-Smoothed'!$AG$2)</f>
        <v>0.11996870734227932</v>
      </c>
      <c r="G91" s="1">
        <f ca="1">G31+NORMINV(RAND(),0,'Total-Smoothed'!$AG$2)</f>
        <v>-2.9642634627971502E-2</v>
      </c>
      <c r="H91" s="1">
        <f ca="1">H31+NORMINV(RAND(),0,'Total-Smoothed'!$AG$2)</f>
        <v>-0.15796275679705074</v>
      </c>
      <c r="I91" s="1">
        <f ca="1">I31+NORMINV(RAND(),0,'Total-Smoothed'!$AG$2)</f>
        <v>1.7700925029438899E-2</v>
      </c>
      <c r="J91" s="1">
        <f ca="1">J31+NORMINV(RAND(),0,'Total-Smoothed'!$AG$2)</f>
        <v>0.19248676042373722</v>
      </c>
      <c r="K91" s="1">
        <f ca="1">K31+NORMINV(RAND(),0,'Total-Smoothed'!$AG$2)</f>
        <v>0.18727289418443777</v>
      </c>
      <c r="L91" s="1">
        <f ca="1">L31+NORMINV(RAND(),0,'Total-Smoothed'!$AG$2)</f>
        <v>-1.4101077918637609E-2</v>
      </c>
      <c r="M91" s="1">
        <f ca="1">M31+NORMINV(RAND(),0,'Total-Smoothed'!$AG$2)</f>
        <v>0.87120917178742896</v>
      </c>
      <c r="N91" s="1">
        <f ca="1">N31+NORMINV(RAND(),0,'Total-Smoothed'!$AG$2)</f>
        <v>-2.0930609032653855E-2</v>
      </c>
      <c r="O91" s="1">
        <f ca="1">O31+NORMINV(RAND(),0,'Total-Smoothed'!$AG$2)</f>
        <v>0.20153120773229435</v>
      </c>
      <c r="P91" s="1">
        <f ca="1">P31+NORMINV(RAND(),0,'Total-Smoothed'!$AG$2)</f>
        <v>0.17634208050179145</v>
      </c>
      <c r="Q91" s="1">
        <f ca="1">Q31+NORMINV(RAND(),0,'Total-Smoothed'!$AG$2)</f>
        <v>0.90340762413970377</v>
      </c>
      <c r="R91" s="1">
        <f ca="1">R31+NORMINV(RAND(),0,'Total-Smoothed'!$AG$2)</f>
        <v>7.1974208849344454E-2</v>
      </c>
      <c r="S91" s="1">
        <f ca="1">S31+NORMINV(RAND(),0,'Total-Smoothed'!$AG$2)</f>
        <v>0.78059819786951679</v>
      </c>
      <c r="T91" s="1">
        <f ca="1">T31+NORMINV(RAND(),0,'Total-Smoothed'!$AG$2)</f>
        <v>0.26176338679079725</v>
      </c>
      <c r="U91" s="1">
        <f ca="1">U31+NORMINV(RAND(),0,'Total-Smoothed'!$AG$2)</f>
        <v>0.13720149067229415</v>
      </c>
      <c r="V91" s="1">
        <f ca="1">V31+NORMINV(RAND(),0,'Total-Smoothed'!$AG$2)</f>
        <v>-3.2414544038733666E-2</v>
      </c>
      <c r="W91" s="1">
        <f ca="1">W31+NORMINV(RAND(),0,'Total-Smoothed'!$AG$2)</f>
        <v>0.78920173614425992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-4.8820611093195326E-2</v>
      </c>
      <c r="E92" s="1">
        <f ca="1">E32+NORMINV(RAND(),0,'Total-Smoothed'!$AG$2)</f>
        <v>5.5254684559463765E-2</v>
      </c>
      <c r="F92" s="1">
        <f ca="1">F32+NORMINV(RAND(),0,'Total-Smoothed'!$AG$2)</f>
        <v>-5.115351130432011E-2</v>
      </c>
      <c r="G92" s="1">
        <f ca="1">G32+NORMINV(RAND(),0,'Total-Smoothed'!$AG$2)</f>
        <v>-9.629874929247817E-2</v>
      </c>
      <c r="H92" s="1">
        <f ca="1">H32+NORMINV(RAND(),0,'Total-Smoothed'!$AG$2)</f>
        <v>-1.8264230660027574E-2</v>
      </c>
      <c r="I92" s="1">
        <f ca="1">I32+NORMINV(RAND(),0,'Total-Smoothed'!$AG$2)</f>
        <v>8.664332501342159E-2</v>
      </c>
      <c r="J92" s="1">
        <f ca="1">J32+NORMINV(RAND(),0,'Total-Smoothed'!$AG$2)</f>
        <v>-0.10062867721917272</v>
      </c>
      <c r="K92" s="1">
        <f ca="1">K32+NORMINV(RAND(),0,'Total-Smoothed'!$AG$2)</f>
        <v>-7.5517235776197802E-2</v>
      </c>
      <c r="L92" s="1">
        <f ca="1">L32+NORMINV(RAND(),0,'Total-Smoothed'!$AG$2)</f>
        <v>1.3839010926280303E-2</v>
      </c>
      <c r="M92" s="1">
        <f ca="1">M32+NORMINV(RAND(),0,'Total-Smoothed'!$AG$2)</f>
        <v>1.2110232567600185</v>
      </c>
      <c r="N92" s="1">
        <f ca="1">N32+NORMINV(RAND(),0,'Total-Smoothed'!$AG$2)</f>
        <v>-4.3682518773098897E-3</v>
      </c>
      <c r="O92" s="1">
        <f ca="1">O32+NORMINV(RAND(),0,'Total-Smoothed'!$AG$2)</f>
        <v>-7.6470058168166169E-2</v>
      </c>
      <c r="P92" s="1">
        <f ca="1">P32+NORMINV(RAND(),0,'Total-Smoothed'!$AG$2)</f>
        <v>0.1518261127617973</v>
      </c>
      <c r="Q92" s="1">
        <f ca="1">Q32+NORMINV(RAND(),0,'Total-Smoothed'!$AG$2)</f>
        <v>0.43788693501433312</v>
      </c>
      <c r="R92" s="1">
        <f ca="1">R32+NORMINV(RAND(),0,'Total-Smoothed'!$AG$2)</f>
        <v>0.10572230389897144</v>
      </c>
      <c r="S92" s="1">
        <f ca="1">S32+NORMINV(RAND(),0,'Total-Smoothed'!$AG$2)</f>
        <v>1.1229635871149026</v>
      </c>
      <c r="T92" s="1">
        <f ca="1">T32+NORMINV(RAND(),0,'Total-Smoothed'!$AG$2)</f>
        <v>-9.1368722585700904E-2</v>
      </c>
      <c r="U92" s="1">
        <f ca="1">U32+NORMINV(RAND(),0,'Total-Smoothed'!$AG$2)</f>
        <v>1.0230987929740429</v>
      </c>
      <c r="V92" s="1">
        <f ca="1">V32+NORMINV(RAND(),0,'Total-Smoothed'!$AG$2)</f>
        <v>0.13308993364086635</v>
      </c>
      <c r="W92" s="1">
        <f ca="1">W32+NORMINV(RAND(),0,'Total-Smoothed'!$AG$2)</f>
        <v>0.38482029029964426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7.9789721324317081E-2</v>
      </c>
      <c r="E93" s="1">
        <f ca="1">E33+NORMINV(RAND(),0,'Total-Smoothed'!$AG$2)</f>
        <v>0.20853572782832461</v>
      </c>
      <c r="F93" s="1">
        <f ca="1">F33+NORMINV(RAND(),0,'Total-Smoothed'!$AG$2)</f>
        <v>-0.12730864297008518</v>
      </c>
      <c r="G93" s="1">
        <f ca="1">G33+NORMINV(RAND(),0,'Total-Smoothed'!$AG$2)</f>
        <v>-7.1033252061863533E-2</v>
      </c>
      <c r="H93" s="1">
        <f ca="1">H33+NORMINV(RAND(),0,'Total-Smoothed'!$AG$2)</f>
        <v>-5.9609663078074852E-2</v>
      </c>
      <c r="I93" s="1">
        <f ca="1">I33+NORMINV(RAND(),0,'Total-Smoothed'!$AG$2)</f>
        <v>-1.8433193992562623E-2</v>
      </c>
      <c r="J93" s="1">
        <f ca="1">J33+NORMINV(RAND(),0,'Total-Smoothed'!$AG$2)</f>
        <v>9.1532770181962569E-2</v>
      </c>
      <c r="K93" s="1">
        <f ca="1">K33+NORMINV(RAND(),0,'Total-Smoothed'!$AG$2)</f>
        <v>-7.013645363577025E-3</v>
      </c>
      <c r="L93" s="1">
        <f ca="1">L33+NORMINV(RAND(),0,'Total-Smoothed'!$AG$2)</f>
        <v>1.9906772175876112E-2</v>
      </c>
      <c r="M93" s="1">
        <f ca="1">M33+NORMINV(RAND(),0,'Total-Smoothed'!$AG$2)</f>
        <v>0.87617080694794702</v>
      </c>
      <c r="N93" s="1">
        <f ca="1">N33+NORMINV(RAND(),0,'Total-Smoothed'!$AG$2)</f>
        <v>-5.6573021629994086E-3</v>
      </c>
      <c r="O93" s="1">
        <f ca="1">O33+NORMINV(RAND(),0,'Total-Smoothed'!$AG$2)</f>
        <v>1.0015965914058464</v>
      </c>
      <c r="P93" s="1">
        <f ca="1">P33+NORMINV(RAND(),0,'Total-Smoothed'!$AG$2)</f>
        <v>0.12452571516719227</v>
      </c>
      <c r="Q93" s="1">
        <f ca="1">Q33+NORMINV(RAND(),0,'Total-Smoothed'!$AG$2)</f>
        <v>0.38703576221744213</v>
      </c>
      <c r="R93" s="1">
        <f ca="1">R33+NORMINV(RAND(),0,'Total-Smoothed'!$AG$2)</f>
        <v>3.8009444571684925E-2</v>
      </c>
      <c r="S93" s="1">
        <f ca="1">S33+NORMINV(RAND(),0,'Total-Smoothed'!$AG$2)</f>
        <v>0.43321616370061367</v>
      </c>
      <c r="T93" s="1">
        <f ca="1">T33+NORMINV(RAND(),0,'Total-Smoothed'!$AG$2)</f>
        <v>5.9111505877600307E-2</v>
      </c>
      <c r="U93" s="1">
        <f ca="1">U33+NORMINV(RAND(),0,'Total-Smoothed'!$AG$2)</f>
        <v>0.17315215417033863</v>
      </c>
      <c r="V93" s="1">
        <f ca="1">V33+NORMINV(RAND(),0,'Total-Smoothed'!$AG$2)</f>
        <v>-0.21585635862230812</v>
      </c>
      <c r="W93" s="1">
        <f ca="1">W33+NORMINV(RAND(),0,'Total-Smoothed'!$AG$2)</f>
        <v>0.83507388254009418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6.1057189322481477E-2</v>
      </c>
      <c r="E94" s="1">
        <f ca="1">E34+NORMINV(RAND(),0,'Total-Smoothed'!$AG$2)</f>
        <v>0.10817813825078706</v>
      </c>
      <c r="F94" s="1">
        <f ca="1">F34+NORMINV(RAND(),0,'Total-Smoothed'!$AG$2)</f>
        <v>-5.0465001602454908E-2</v>
      </c>
      <c r="G94" s="1">
        <f ca="1">G34+NORMINV(RAND(),0,'Total-Smoothed'!$AG$2)</f>
        <v>5.8108274281493434E-2</v>
      </c>
      <c r="H94" s="1">
        <f ca="1">H34+NORMINV(RAND(),0,'Total-Smoothed'!$AG$2)</f>
        <v>6.8377651424118474E-2</v>
      </c>
      <c r="I94" s="1">
        <f ca="1">I34+NORMINV(RAND(),0,'Total-Smoothed'!$AG$2)</f>
        <v>5.696546153492326E-2</v>
      </c>
      <c r="J94" s="1">
        <f ca="1">J34+NORMINV(RAND(),0,'Total-Smoothed'!$AG$2)</f>
        <v>9.0446038030761317E-2</v>
      </c>
      <c r="K94" s="1">
        <f ca="1">K34+NORMINV(RAND(),0,'Total-Smoothed'!$AG$2)</f>
        <v>2.115909175951497E-2</v>
      </c>
      <c r="L94" s="1">
        <f ca="1">L34+NORMINV(RAND(),0,'Total-Smoothed'!$AG$2)</f>
        <v>-5.3412434961375536E-2</v>
      </c>
      <c r="M94" s="1">
        <f ca="1">M34+NORMINV(RAND(),0,'Total-Smoothed'!$AG$2)</f>
        <v>0.70194417117873442</v>
      </c>
      <c r="N94" s="1">
        <f ca="1">N34+NORMINV(RAND(),0,'Total-Smoothed'!$AG$2)</f>
        <v>9.2025519453094715E-2</v>
      </c>
      <c r="O94" s="1">
        <f ca="1">O34+NORMINV(RAND(),0,'Total-Smoothed'!$AG$2)</f>
        <v>2.6117084281656992E-2</v>
      </c>
      <c r="P94" s="1">
        <f ca="1">P34+NORMINV(RAND(),0,'Total-Smoothed'!$AG$2)</f>
        <v>0.67160965025912234</v>
      </c>
      <c r="Q94" s="1">
        <f ca="1">Q34+NORMINV(RAND(),0,'Total-Smoothed'!$AG$2)</f>
        <v>0.27977436336157108</v>
      </c>
      <c r="R94" s="1">
        <f ca="1">R34+NORMINV(RAND(),0,'Total-Smoothed'!$AG$2)</f>
        <v>4.9430810043130186E-2</v>
      </c>
      <c r="S94" s="1">
        <f ca="1">S34+NORMINV(RAND(),0,'Total-Smoothed'!$AG$2)</f>
        <v>0.13385164026630753</v>
      </c>
      <c r="T94" s="1">
        <f ca="1">T34+NORMINV(RAND(),0,'Total-Smoothed'!$AG$2)</f>
        <v>0.90765019310215178</v>
      </c>
      <c r="U94" s="1">
        <f ca="1">U34+NORMINV(RAND(),0,'Total-Smoothed'!$AG$2)</f>
        <v>-2.1778550647517735E-2</v>
      </c>
      <c r="V94" s="1">
        <f ca="1">V34+NORMINV(RAND(),0,'Total-Smoothed'!$AG$2)</f>
        <v>2.6850298481434141E-2</v>
      </c>
      <c r="W94" s="1">
        <f ca="1">W34+NORMINV(RAND(),0,'Total-Smoothed'!$AG$2)</f>
        <v>0.85591895565349319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0.15603905849950478</v>
      </c>
      <c r="E95" s="1">
        <f ca="1">E35+NORMINV(RAND(),0,'Total-Smoothed'!$AG$2)</f>
        <v>-0.11505788144301286</v>
      </c>
      <c r="F95" s="1">
        <f ca="1">F35+NORMINV(RAND(),0,'Total-Smoothed'!$AG$2)</f>
        <v>0.20118151234173118</v>
      </c>
      <c r="G95" s="1">
        <f ca="1">G35+NORMINV(RAND(),0,'Total-Smoothed'!$AG$2)</f>
        <v>-5.4680877501100067E-2</v>
      </c>
      <c r="H95" s="1">
        <f ca="1">H35+NORMINV(RAND(),0,'Total-Smoothed'!$AG$2)</f>
        <v>0.10242296219401008</v>
      </c>
      <c r="I95" s="1">
        <f ca="1">I35+NORMINV(RAND(),0,'Total-Smoothed'!$AG$2)</f>
        <v>-2.3109316678293846E-2</v>
      </c>
      <c r="J95" s="1">
        <f ca="1">J35+NORMINV(RAND(),0,'Total-Smoothed'!$AG$2)</f>
        <v>0.21415844646789811</v>
      </c>
      <c r="K95" s="1">
        <f ca="1">K35+NORMINV(RAND(),0,'Total-Smoothed'!$AG$2)</f>
        <v>2.6780999097730664E-2</v>
      </c>
      <c r="L95" s="1">
        <f ca="1">L35+NORMINV(RAND(),0,'Total-Smoothed'!$AG$2)</f>
        <v>5.6167775470394102E-2</v>
      </c>
      <c r="M95" s="1">
        <f ca="1">M35+NORMINV(RAND(),0,'Total-Smoothed'!$AG$2)</f>
        <v>0.84650714684560946</v>
      </c>
      <c r="N95" s="1">
        <f ca="1">N35+NORMINV(RAND(),0,'Total-Smoothed'!$AG$2)</f>
        <v>2.3895882155274661E-2</v>
      </c>
      <c r="O95" s="1">
        <f ca="1">O35+NORMINV(RAND(),0,'Total-Smoothed'!$AG$2)</f>
        <v>3.9240206886718365E-2</v>
      </c>
      <c r="P95" s="1">
        <f ca="1">P35+NORMINV(RAND(),0,'Total-Smoothed'!$AG$2)</f>
        <v>2.1488858227702159E-2</v>
      </c>
      <c r="Q95" s="1">
        <f ca="1">Q35+NORMINV(RAND(),0,'Total-Smoothed'!$AG$2)</f>
        <v>-0.16526097340153739</v>
      </c>
      <c r="R95" s="1">
        <f ca="1">R35+NORMINV(RAND(),0,'Total-Smoothed'!$AG$2)</f>
        <v>9.3718373280556322E-2</v>
      </c>
      <c r="S95" s="1">
        <f ca="1">S35+NORMINV(RAND(),0,'Total-Smoothed'!$AG$2)</f>
        <v>0.23848667683381955</v>
      </c>
      <c r="T95" s="1">
        <f ca="1">T35+NORMINV(RAND(),0,'Total-Smoothed'!$AG$2)</f>
        <v>0.214432365022865</v>
      </c>
      <c r="U95" s="1">
        <f ca="1">U35+NORMINV(RAND(),0,'Total-Smoothed'!$AG$2)</f>
        <v>0.27286080279061647</v>
      </c>
      <c r="V95" s="1">
        <f ca="1">V35+NORMINV(RAND(),0,'Total-Smoothed'!$AG$2)</f>
        <v>6.7842494074815296E-2</v>
      </c>
      <c r="W95" s="1">
        <f ca="1">W35+NORMINV(RAND(),0,'Total-Smoothed'!$AG$2)</f>
        <v>-5.4647438767943569E-3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-5.7352395495387232E-2</v>
      </c>
      <c r="E96" s="1">
        <f ca="1">E36+NORMINV(RAND(),0,'Total-Smoothed'!$AG$2)</f>
        <v>-8.0871414517946771E-2</v>
      </c>
      <c r="F96" s="1">
        <f ca="1">F36+NORMINV(RAND(),0,'Total-Smoothed'!$AG$2)</f>
        <v>3.8237853530216793E-3</v>
      </c>
      <c r="G96" s="1">
        <f ca="1">G36+NORMINV(RAND(),0,'Total-Smoothed'!$AG$2)</f>
        <v>5.642525976005628E-2</v>
      </c>
      <c r="H96" s="1">
        <f ca="1">H36+NORMINV(RAND(),0,'Total-Smoothed'!$AG$2)</f>
        <v>-0.20510630292354137</v>
      </c>
      <c r="I96" s="1">
        <f ca="1">I36+NORMINV(RAND(),0,'Total-Smoothed'!$AG$2)</f>
        <v>3.8090606151815108E-2</v>
      </c>
      <c r="J96" s="1">
        <f ca="1">J36+NORMINV(RAND(),0,'Total-Smoothed'!$AG$2)</f>
        <v>3.2957070914917744E-2</v>
      </c>
      <c r="K96" s="1">
        <f ca="1">K36+NORMINV(RAND(),0,'Total-Smoothed'!$AG$2)</f>
        <v>-7.5547415442674598E-2</v>
      </c>
      <c r="L96" s="1">
        <f ca="1">L36+NORMINV(RAND(),0,'Total-Smoothed'!$AG$2)</f>
        <v>-8.1633969432421807E-2</v>
      </c>
      <c r="M96" s="1">
        <f ca="1">M36+NORMINV(RAND(),0,'Total-Smoothed'!$AG$2)</f>
        <v>0.86423110481458154</v>
      </c>
      <c r="N96" s="1">
        <f ca="1">N36+NORMINV(RAND(),0,'Total-Smoothed'!$AG$2)</f>
        <v>-0.16549902104754596</v>
      </c>
      <c r="O96" s="1">
        <f ca="1">O36+NORMINV(RAND(),0,'Total-Smoothed'!$AG$2)</f>
        <v>0.6639512635903887</v>
      </c>
      <c r="P96" s="1">
        <f ca="1">P36+NORMINV(RAND(),0,'Total-Smoothed'!$AG$2)</f>
        <v>0.66342361703564234</v>
      </c>
      <c r="Q96" s="1">
        <f ca="1">Q36+NORMINV(RAND(),0,'Total-Smoothed'!$AG$2)</f>
        <v>0.55081037143825018</v>
      </c>
      <c r="R96" s="1">
        <f ca="1">R36+NORMINV(RAND(),0,'Total-Smoothed'!$AG$2)</f>
        <v>0.10826802058325818</v>
      </c>
      <c r="S96" s="1">
        <f ca="1">S36+NORMINV(RAND(),0,'Total-Smoothed'!$AG$2)</f>
        <v>1.03172350091783</v>
      </c>
      <c r="T96" s="1">
        <f ca="1">T36+NORMINV(RAND(),0,'Total-Smoothed'!$AG$2)</f>
        <v>4.3167270802434217E-2</v>
      </c>
      <c r="U96" s="1">
        <f ca="1">U36+NORMINV(RAND(),0,'Total-Smoothed'!$AG$2)</f>
        <v>1.012915819194536</v>
      </c>
      <c r="V96" s="1">
        <f ca="1">V36+NORMINV(RAND(),0,'Total-Smoothed'!$AG$2)</f>
        <v>0.1443857360394441</v>
      </c>
      <c r="W96" s="1">
        <f ca="1">W36+NORMINV(RAND(),0,'Total-Smoothed'!$AG$2)</f>
        <v>1.0401944651392718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-0.20717845194004897</v>
      </c>
      <c r="E97" s="1">
        <f ca="1">E37+NORMINV(RAND(),0,'Total-Smoothed'!$AG$2)</f>
        <v>9.5212948605274961E-5</v>
      </c>
      <c r="F97" s="1">
        <f ca="1">F37+NORMINV(RAND(),0,'Total-Smoothed'!$AG$2)</f>
        <v>2.9084401453459842E-2</v>
      </c>
      <c r="G97" s="1">
        <f ca="1">G37+NORMINV(RAND(),0,'Total-Smoothed'!$AG$2)</f>
        <v>0.17591222039225118</v>
      </c>
      <c r="H97" s="1">
        <f ca="1">H37+NORMINV(RAND(),0,'Total-Smoothed'!$AG$2)</f>
        <v>5.1373200883919355E-2</v>
      </c>
      <c r="I97" s="1">
        <f ca="1">I37+NORMINV(RAND(),0,'Total-Smoothed'!$AG$2)</f>
        <v>-4.1203426806320692E-2</v>
      </c>
      <c r="J97" s="1">
        <f ca="1">J37+NORMINV(RAND(),0,'Total-Smoothed'!$AG$2)</f>
        <v>4.3222667769038402E-2</v>
      </c>
      <c r="K97" s="1">
        <f ca="1">K37+NORMINV(RAND(),0,'Total-Smoothed'!$AG$2)</f>
        <v>0.1547912830994666</v>
      </c>
      <c r="L97" s="1">
        <f ca="1">L37+NORMINV(RAND(),0,'Total-Smoothed'!$AG$2)</f>
        <v>2.6451914555882132E-2</v>
      </c>
      <c r="M97" s="1">
        <f ca="1">M37+NORMINV(RAND(),0,'Total-Smoothed'!$AG$2)</f>
        <v>0.79603735472218795</v>
      </c>
      <c r="N97" s="1">
        <f ca="1">N37+NORMINV(RAND(),0,'Total-Smoothed'!$AG$2)</f>
        <v>9.8759651430024895E-2</v>
      </c>
      <c r="O97" s="1">
        <f ca="1">O37+NORMINV(RAND(),0,'Total-Smoothed'!$AG$2)</f>
        <v>0.61871721216086051</v>
      </c>
      <c r="P97" s="1">
        <f ca="1">P37+NORMINV(RAND(),0,'Total-Smoothed'!$AG$2)</f>
        <v>0.1860268426232031</v>
      </c>
      <c r="Q97" s="1">
        <f ca="1">Q37+NORMINV(RAND(),0,'Total-Smoothed'!$AG$2)</f>
        <v>-2.2343939862902132E-2</v>
      </c>
      <c r="R97" s="1">
        <f ca="1">R37+NORMINV(RAND(),0,'Total-Smoothed'!$AG$2)</f>
        <v>9.0423944129907216E-2</v>
      </c>
      <c r="S97" s="1">
        <f ca="1">S37+NORMINV(RAND(),0,'Total-Smoothed'!$AG$2)</f>
        <v>-0.22110731247026646</v>
      </c>
      <c r="T97" s="1">
        <f ca="1">T37+NORMINV(RAND(),0,'Total-Smoothed'!$AG$2)</f>
        <v>0.81959872010567691</v>
      </c>
      <c r="U97" s="1">
        <f ca="1">U37+NORMINV(RAND(),0,'Total-Smoothed'!$AG$2)</f>
        <v>0.6668881941252045</v>
      </c>
      <c r="V97" s="1">
        <f ca="1">V37+NORMINV(RAND(),0,'Total-Smoothed'!$AG$2)</f>
        <v>-4.9523153404127343E-2</v>
      </c>
      <c r="W97" s="1">
        <f ca="1">W37+NORMINV(RAND(),0,'Total-Smoothed'!$AG$2)</f>
        <v>2.1163845544865618E-2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0.14584579498730657</v>
      </c>
      <c r="E98" s="1">
        <f ca="1">E38+NORMINV(RAND(),0,'Total-Smoothed'!$AG$2)</f>
        <v>-5.9926801238857637E-2</v>
      </c>
      <c r="F98" s="1">
        <f ca="1">F38+NORMINV(RAND(),0,'Total-Smoothed'!$AG$2)</f>
        <v>3.9028573119407807E-2</v>
      </c>
      <c r="G98" s="1">
        <f ca="1">G38+NORMINV(RAND(),0,'Total-Smoothed'!$AG$2)</f>
        <v>0.25491938010179693</v>
      </c>
      <c r="H98" s="1">
        <f ca="1">H38+NORMINV(RAND(),0,'Total-Smoothed'!$AG$2)</f>
        <v>-2.9212380297275312E-2</v>
      </c>
      <c r="I98" s="1">
        <f ca="1">I38+NORMINV(RAND(),0,'Total-Smoothed'!$AG$2)</f>
        <v>-3.045321942561479E-2</v>
      </c>
      <c r="J98" s="1">
        <f ca="1">J38+NORMINV(RAND(),0,'Total-Smoothed'!$AG$2)</f>
        <v>9.9935178272518577E-2</v>
      </c>
      <c r="K98" s="1">
        <f ca="1">K38+NORMINV(RAND(),0,'Total-Smoothed'!$AG$2)</f>
        <v>-0.14555268524196888</v>
      </c>
      <c r="L98" s="1">
        <f ca="1">L38+NORMINV(RAND(),0,'Total-Smoothed'!$AG$2)</f>
        <v>9.7565100381901762E-3</v>
      </c>
      <c r="M98" s="1">
        <f ca="1">M38+NORMINV(RAND(),0,'Total-Smoothed'!$AG$2)</f>
        <v>0.24557468483611591</v>
      </c>
      <c r="N98" s="1">
        <f ca="1">N38+NORMINV(RAND(),0,'Total-Smoothed'!$AG$2)</f>
        <v>6.2435664470585205E-2</v>
      </c>
      <c r="O98" s="1">
        <f ca="1">O38+NORMINV(RAND(),0,'Total-Smoothed'!$AG$2)</f>
        <v>0.79742825233648451</v>
      </c>
      <c r="P98" s="1">
        <f ca="1">P38+NORMINV(RAND(),0,'Total-Smoothed'!$AG$2)</f>
        <v>0.22330738604971631</v>
      </c>
      <c r="Q98" s="1">
        <f ca="1">Q38+NORMINV(RAND(),0,'Total-Smoothed'!$AG$2)</f>
        <v>0.14676048625444438</v>
      </c>
      <c r="R98" s="1">
        <f ca="1">R38+NORMINV(RAND(),0,'Total-Smoothed'!$AG$2)</f>
        <v>-0.10701439681895761</v>
      </c>
      <c r="S98" s="1">
        <f ca="1">S38+NORMINV(RAND(),0,'Total-Smoothed'!$AG$2)</f>
        <v>6.0455876591848064E-3</v>
      </c>
      <c r="T98" s="1">
        <f ca="1">T38+NORMINV(RAND(),0,'Total-Smoothed'!$AG$2)</f>
        <v>0.58716313751813987</v>
      </c>
      <c r="U98" s="1">
        <f ca="1">U38+NORMINV(RAND(),0,'Total-Smoothed'!$AG$2)</f>
        <v>0.13698427363990348</v>
      </c>
      <c r="V98" s="1">
        <f ca="1">V38+NORMINV(RAND(),0,'Total-Smoothed'!$AG$2)</f>
        <v>0.25640428560921757</v>
      </c>
      <c r="W98" s="1">
        <f ca="1">W38+NORMINV(RAND(),0,'Total-Smoothed'!$AG$2)</f>
        <v>0.31060289493157189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-3.7468241824141144E-2</v>
      </c>
      <c r="E99" s="1">
        <f ca="1">E39+NORMINV(RAND(),0,'Total-Smoothed'!$AG$2)</f>
        <v>-2.6510251777435701E-2</v>
      </c>
      <c r="F99" s="1">
        <f ca="1">F39+NORMINV(RAND(),0,'Total-Smoothed'!$AG$2)</f>
        <v>-9.0860923279065448E-2</v>
      </c>
      <c r="G99" s="1">
        <f ca="1">G39+NORMINV(RAND(),0,'Total-Smoothed'!$AG$2)</f>
        <v>0.18745545760314075</v>
      </c>
      <c r="H99" s="1">
        <f ca="1">H39+NORMINV(RAND(),0,'Total-Smoothed'!$AG$2)</f>
        <v>0.1132270514842719</v>
      </c>
      <c r="I99" s="1">
        <f ca="1">I39+NORMINV(RAND(),0,'Total-Smoothed'!$AG$2)</f>
        <v>7.3784624840975551E-3</v>
      </c>
      <c r="J99" s="1">
        <f ca="1">J39+NORMINV(RAND(),0,'Total-Smoothed'!$AG$2)</f>
        <v>0.17009366718324409</v>
      </c>
      <c r="K99" s="1">
        <f ca="1">K39+NORMINV(RAND(),0,'Total-Smoothed'!$AG$2)</f>
        <v>0.22285671156391795</v>
      </c>
      <c r="L99" s="1">
        <f ca="1">L39+NORMINV(RAND(),0,'Total-Smoothed'!$AG$2)</f>
        <v>-4.6711448918631555E-2</v>
      </c>
      <c r="M99" s="1">
        <f ca="1">M39+NORMINV(RAND(),0,'Total-Smoothed'!$AG$2)</f>
        <v>1.1408268484245421</v>
      </c>
      <c r="N99" s="1">
        <f ca="1">N39+NORMINV(RAND(),0,'Total-Smoothed'!$AG$2)</f>
        <v>6.3997170078905041E-2</v>
      </c>
      <c r="O99" s="1">
        <f ca="1">O39+NORMINV(RAND(),0,'Total-Smoothed'!$AG$2)</f>
        <v>0.81583463197518791</v>
      </c>
      <c r="P99" s="1">
        <f ca="1">P39+NORMINV(RAND(),0,'Total-Smoothed'!$AG$2)</f>
        <v>0.73792183312543436</v>
      </c>
      <c r="Q99" s="1">
        <f ca="1">Q39+NORMINV(RAND(),0,'Total-Smoothed'!$AG$2)</f>
        <v>0.8876526520571707</v>
      </c>
      <c r="R99" s="1">
        <f ca="1">R39+NORMINV(RAND(),0,'Total-Smoothed'!$AG$2)</f>
        <v>8.7911743881171359E-2</v>
      </c>
      <c r="S99" s="1">
        <f ca="1">S39+NORMINV(RAND(),0,'Total-Smoothed'!$AG$2)</f>
        <v>0.95732709515326275</v>
      </c>
      <c r="T99" s="1">
        <f ca="1">T39+NORMINV(RAND(),0,'Total-Smoothed'!$AG$2)</f>
        <v>0.83697383214598042</v>
      </c>
      <c r="U99" s="1">
        <f ca="1">U39+NORMINV(RAND(),0,'Total-Smoothed'!$AG$2)</f>
        <v>0.99437354580920068</v>
      </c>
      <c r="V99" s="1">
        <f ca="1">V39+NORMINV(RAND(),0,'Total-Smoothed'!$AG$2)</f>
        <v>1.1507794951414959E-2</v>
      </c>
      <c r="W99" s="1">
        <f ca="1">W39+NORMINV(RAND(),0,'Total-Smoothed'!$AG$2)</f>
        <v>0.60461331580169708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-5.5767686952482548E-2</v>
      </c>
      <c r="E100" s="1">
        <f ca="1">E40+NORMINV(RAND(),0,'Total-Smoothed'!$AG$2)</f>
        <v>6.5547799217118105E-2</v>
      </c>
      <c r="F100" s="1">
        <f ca="1">F40+NORMINV(RAND(),0,'Total-Smoothed'!$AG$2)</f>
        <v>4.8281372454598022E-2</v>
      </c>
      <c r="G100" s="1">
        <f ca="1">G40+NORMINV(RAND(),0,'Total-Smoothed'!$AG$2)</f>
        <v>6.2742093036092378E-2</v>
      </c>
      <c r="H100" s="1">
        <f ca="1">H40+NORMINV(RAND(),0,'Total-Smoothed'!$AG$2)</f>
        <v>4.8709073214561915E-2</v>
      </c>
      <c r="I100" s="1">
        <f ca="1">I40+NORMINV(RAND(),0,'Total-Smoothed'!$AG$2)</f>
        <v>0.11391555445573018</v>
      </c>
      <c r="J100" s="1">
        <f ca="1">J40+NORMINV(RAND(),0,'Total-Smoothed'!$AG$2)</f>
        <v>-1.7948307480335074E-2</v>
      </c>
      <c r="K100" s="1">
        <f ca="1">K40+NORMINV(RAND(),0,'Total-Smoothed'!$AG$2)</f>
        <v>7.9679810841424045E-2</v>
      </c>
      <c r="L100" s="1">
        <f ca="1">L40+NORMINV(RAND(),0,'Total-Smoothed'!$AG$2)</f>
        <v>3.5069963470408472E-2</v>
      </c>
      <c r="M100" s="1">
        <f ca="1">M40+NORMINV(RAND(),0,'Total-Smoothed'!$AG$2)</f>
        <v>0.84768983993887348</v>
      </c>
      <c r="N100" s="1">
        <f ca="1">N40+NORMINV(RAND(),0,'Total-Smoothed'!$AG$2)</f>
        <v>0.16285349047011363</v>
      </c>
      <c r="O100" s="1">
        <f ca="1">O40+NORMINV(RAND(),0,'Total-Smoothed'!$AG$2)</f>
        <v>0.91557531545701532</v>
      </c>
      <c r="P100" s="1">
        <f ca="1">P40+NORMINV(RAND(),0,'Total-Smoothed'!$AG$2)</f>
        <v>0.71598028896877308</v>
      </c>
      <c r="Q100" s="1">
        <f ca="1">Q40+NORMINV(RAND(),0,'Total-Smoothed'!$AG$2)</f>
        <v>0.72072616178735682</v>
      </c>
      <c r="R100" s="1">
        <f ca="1">R40+NORMINV(RAND(),0,'Total-Smoothed'!$AG$2)</f>
        <v>6.3535559924428248E-2</v>
      </c>
      <c r="S100" s="1">
        <f ca="1">S40+NORMINV(RAND(),0,'Total-Smoothed'!$AG$2)</f>
        <v>0.88563461519683195</v>
      </c>
      <c r="T100" s="1">
        <f ca="1">T40+NORMINV(RAND(),0,'Total-Smoothed'!$AG$2)</f>
        <v>0.87662226015755174</v>
      </c>
      <c r="U100" s="1">
        <f ca="1">U40+NORMINV(RAND(),0,'Total-Smoothed'!$AG$2)</f>
        <v>-5.1141473236108431E-2</v>
      </c>
      <c r="V100" s="1">
        <f ca="1">V40+NORMINV(RAND(),0,'Total-Smoothed'!$AG$2)</f>
        <v>-6.1479674382141518E-2</v>
      </c>
      <c r="W100" s="1">
        <f ca="1">W40+NORMINV(RAND(),0,'Total-Smoothed'!$AG$2)</f>
        <v>0.26687424742396615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-0.11785887912657766</v>
      </c>
      <c r="E101" s="1">
        <f ca="1">E41+NORMINV(RAND(),0,'Total-Smoothed'!$AG$2)</f>
        <v>-3.1732420101969638E-2</v>
      </c>
      <c r="F101" s="1">
        <f ca="1">F41+NORMINV(RAND(),0,'Total-Smoothed'!$AG$2)</f>
        <v>0.17547570979496302</v>
      </c>
      <c r="G101" s="1">
        <f ca="1">G41+NORMINV(RAND(),0,'Total-Smoothed'!$AG$2)</f>
        <v>-6.9724704955455886E-3</v>
      </c>
      <c r="H101" s="1">
        <f ca="1">H41+NORMINV(RAND(),0,'Total-Smoothed'!$AG$2)</f>
        <v>3.7589553653018477E-2</v>
      </c>
      <c r="I101" s="1">
        <f ca="1">I41+NORMINV(RAND(),0,'Total-Smoothed'!$AG$2)</f>
        <v>8.2131036219222645E-2</v>
      </c>
      <c r="J101" s="1">
        <f ca="1">J41+NORMINV(RAND(),0,'Total-Smoothed'!$AG$2)</f>
        <v>-4.802096244841153E-2</v>
      </c>
      <c r="K101" s="1">
        <f ca="1">K41+NORMINV(RAND(),0,'Total-Smoothed'!$AG$2)</f>
        <v>3.2009726727286338E-2</v>
      </c>
      <c r="L101" s="1">
        <f ca="1">L41+NORMINV(RAND(),0,'Total-Smoothed'!$AG$2)</f>
        <v>0.10253870080621545</v>
      </c>
      <c r="M101" s="1">
        <f ca="1">M41+NORMINV(RAND(),0,'Total-Smoothed'!$AG$2)</f>
        <v>0.67207920476175254</v>
      </c>
      <c r="N101" s="1">
        <f ca="1">N41+NORMINV(RAND(),0,'Total-Smoothed'!$AG$2)</f>
        <v>-6.2361334078236033E-2</v>
      </c>
      <c r="O101" s="1">
        <f ca="1">O41+NORMINV(RAND(),0,'Total-Smoothed'!$AG$2)</f>
        <v>0.86456610346836849</v>
      </c>
      <c r="P101" s="1">
        <f ca="1">P41+NORMINV(RAND(),0,'Total-Smoothed'!$AG$2)</f>
        <v>0.17183036472991514</v>
      </c>
      <c r="Q101" s="1">
        <f ca="1">Q41+NORMINV(RAND(),0,'Total-Smoothed'!$AG$2)</f>
        <v>0.28632948241443618</v>
      </c>
      <c r="R101" s="1">
        <f ca="1">R41+NORMINV(RAND(),0,'Total-Smoothed'!$AG$2)</f>
        <v>-5.0341884723124786E-2</v>
      </c>
      <c r="S101" s="1">
        <f ca="1">S41+NORMINV(RAND(),0,'Total-Smoothed'!$AG$2)</f>
        <v>1.0284925725438893E-2</v>
      </c>
      <c r="T101" s="1">
        <f ca="1">T41+NORMINV(RAND(),0,'Total-Smoothed'!$AG$2)</f>
        <v>0.50755167045409344</v>
      </c>
      <c r="U101" s="1">
        <f ca="1">U41+NORMINV(RAND(),0,'Total-Smoothed'!$AG$2)</f>
        <v>8.4189245754257319E-2</v>
      </c>
      <c r="V101" s="1">
        <f ca="1">V41+NORMINV(RAND(),0,'Total-Smoothed'!$AG$2)</f>
        <v>-5.7676245937020601E-2</v>
      </c>
      <c r="W101" s="1">
        <f ca="1">W41+NORMINV(RAND(),0,'Total-Smoothed'!$AG$2)</f>
        <v>8.774771452440655E-2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3.6588568393062577E-2</v>
      </c>
      <c r="E102" s="1">
        <f ca="1">E42+NORMINV(RAND(),0,'Total-Smoothed'!$AG$2)</f>
        <v>0.1782740379103063</v>
      </c>
      <c r="F102" s="1">
        <f ca="1">F42+NORMINV(RAND(),0,'Total-Smoothed'!$AG$2)</f>
        <v>9.0600030524767616E-2</v>
      </c>
      <c r="G102" s="1">
        <f ca="1">G42+NORMINV(RAND(),0,'Total-Smoothed'!$AG$2)</f>
        <v>5.6810776649433126E-2</v>
      </c>
      <c r="H102" s="1">
        <f ca="1">H42+NORMINV(RAND(),0,'Total-Smoothed'!$AG$2)</f>
        <v>6.6154701830489965E-2</v>
      </c>
      <c r="I102" s="1">
        <f ca="1">I42+NORMINV(RAND(),0,'Total-Smoothed'!$AG$2)</f>
        <v>4.3529106182627619E-3</v>
      </c>
      <c r="J102" s="1">
        <f ca="1">J42+NORMINV(RAND(),0,'Total-Smoothed'!$AG$2)</f>
        <v>-0.15675442714881274</v>
      </c>
      <c r="K102" s="1">
        <f ca="1">K42+NORMINV(RAND(),0,'Total-Smoothed'!$AG$2)</f>
        <v>0.14569089364054805</v>
      </c>
      <c r="L102" s="1">
        <f ca="1">L42+NORMINV(RAND(),0,'Total-Smoothed'!$AG$2)</f>
        <v>7.4201160609480926E-2</v>
      </c>
      <c r="M102" s="1">
        <f ca="1">M42+NORMINV(RAND(),0,'Total-Smoothed'!$AG$2)</f>
        <v>0.54938865473590615</v>
      </c>
      <c r="N102" s="1">
        <f ca="1">N42+NORMINV(RAND(),0,'Total-Smoothed'!$AG$2)</f>
        <v>9.277057843346119E-2</v>
      </c>
      <c r="O102" s="1">
        <f ca="1">O42+NORMINV(RAND(),0,'Total-Smoothed'!$AG$2)</f>
        <v>0.19133486222517021</v>
      </c>
      <c r="P102" s="1">
        <f ca="1">P42+NORMINV(RAND(),0,'Total-Smoothed'!$AG$2)</f>
        <v>0.17946876344037699</v>
      </c>
      <c r="Q102" s="1">
        <f ca="1">Q42+NORMINV(RAND(),0,'Total-Smoothed'!$AG$2)</f>
        <v>0.85242770269903234</v>
      </c>
      <c r="R102" s="1">
        <f ca="1">R42+NORMINV(RAND(),0,'Total-Smoothed'!$AG$2)</f>
        <v>-0.18127169119400177</v>
      </c>
      <c r="S102" s="1">
        <f ca="1">S42+NORMINV(RAND(),0,'Total-Smoothed'!$AG$2)</f>
        <v>-0.1703468755421263</v>
      </c>
      <c r="T102" s="1">
        <f ca="1">T42+NORMINV(RAND(),0,'Total-Smoothed'!$AG$2)</f>
        <v>0.33110221882261504</v>
      </c>
      <c r="U102" s="1">
        <f ca="1">U42+NORMINV(RAND(),0,'Total-Smoothed'!$AG$2)</f>
        <v>4.9686196166847593E-2</v>
      </c>
      <c r="V102" s="1">
        <f ca="1">V42+NORMINV(RAND(),0,'Total-Smoothed'!$AG$2)</f>
        <v>-0.16729858836920616</v>
      </c>
      <c r="W102" s="1">
        <f ca="1">W42+NORMINV(RAND(),0,'Total-Smoothed'!$AG$2)</f>
        <v>0.96946118288941252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7.4423906428757718E-3</v>
      </c>
      <c r="E103" s="1">
        <f ca="1">E43+NORMINV(RAND(),0,'Total-Smoothed'!$AG$2)</f>
        <v>8.2370570952487995E-2</v>
      </c>
      <c r="F103" s="1">
        <f ca="1">F43+NORMINV(RAND(),0,'Total-Smoothed'!$AG$2)</f>
        <v>3.2980941895096996E-2</v>
      </c>
      <c r="G103" s="1">
        <f ca="1">G43+NORMINV(RAND(),0,'Total-Smoothed'!$AG$2)</f>
        <v>-0.12596173994914925</v>
      </c>
      <c r="H103" s="1">
        <f ca="1">H43+NORMINV(RAND(),0,'Total-Smoothed'!$AG$2)</f>
        <v>0.11262380263031667</v>
      </c>
      <c r="I103" s="1">
        <f ca="1">I43+NORMINV(RAND(),0,'Total-Smoothed'!$AG$2)</f>
        <v>0.21038374271889443</v>
      </c>
      <c r="J103" s="1">
        <f ca="1">J43+NORMINV(RAND(),0,'Total-Smoothed'!$AG$2)</f>
        <v>4.3372734696179874E-2</v>
      </c>
      <c r="K103" s="1">
        <f ca="1">K43+NORMINV(RAND(),0,'Total-Smoothed'!$AG$2)</f>
        <v>4.1331608238150026E-2</v>
      </c>
      <c r="L103" s="1">
        <f ca="1">L43+NORMINV(RAND(),0,'Total-Smoothed'!$AG$2)</f>
        <v>-3.0432448650517505E-2</v>
      </c>
      <c r="M103" s="1">
        <f ca="1">M43+NORMINV(RAND(),0,'Total-Smoothed'!$AG$2)</f>
        <v>0.8584976267572797</v>
      </c>
      <c r="N103" s="1">
        <f ca="1">N43+NORMINV(RAND(),0,'Total-Smoothed'!$AG$2)</f>
        <v>1.9631416833269348E-2</v>
      </c>
      <c r="O103" s="1">
        <f ca="1">O43+NORMINV(RAND(),0,'Total-Smoothed'!$AG$2)</f>
        <v>-1.5697788242886312E-3</v>
      </c>
      <c r="P103" s="1">
        <f ca="1">P43+NORMINV(RAND(),0,'Total-Smoothed'!$AG$2)</f>
        <v>0.1002878472898734</v>
      </c>
      <c r="Q103" s="1">
        <f ca="1">Q43+NORMINV(RAND(),0,'Total-Smoothed'!$AG$2)</f>
        <v>0.10592134785752572</v>
      </c>
      <c r="R103" s="1">
        <f ca="1">R43+NORMINV(RAND(),0,'Total-Smoothed'!$AG$2)</f>
        <v>7.9992528718253672E-2</v>
      </c>
      <c r="S103" s="1">
        <f ca="1">S43+NORMINV(RAND(),0,'Total-Smoothed'!$AG$2)</f>
        <v>1.0158626665676618</v>
      </c>
      <c r="T103" s="1">
        <f ca="1">T43+NORMINV(RAND(),0,'Total-Smoothed'!$AG$2)</f>
        <v>1.7701610314382638E-2</v>
      </c>
      <c r="U103" s="1">
        <f ca="1">U43+NORMINV(RAND(),0,'Total-Smoothed'!$AG$2)</f>
        <v>0.1481140804283351</v>
      </c>
      <c r="V103" s="1">
        <f ca="1">V43+NORMINV(RAND(),0,'Total-Smoothed'!$AG$2)</f>
        <v>-9.6009202981192962E-2</v>
      </c>
      <c r="W103" s="1">
        <f ca="1">W43+NORMINV(RAND(),0,'Total-Smoothed'!$AG$2)</f>
        <v>0.10500922022653301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-5.0890965615513449E-3</v>
      </c>
      <c r="E104" s="1">
        <f ca="1">E44+NORMINV(RAND(),0,'Total-Smoothed'!$AG$2)</f>
        <v>9.239454636367414E-2</v>
      </c>
      <c r="F104" s="1">
        <f ca="1">F44+NORMINV(RAND(),0,'Total-Smoothed'!$AG$2)</f>
        <v>1.7044987900774602E-2</v>
      </c>
      <c r="G104" s="1">
        <f ca="1">G44+NORMINV(RAND(),0,'Total-Smoothed'!$AG$2)</f>
        <v>0.12273422160439568</v>
      </c>
      <c r="H104" s="1">
        <f ca="1">H44+NORMINV(RAND(),0,'Total-Smoothed'!$AG$2)</f>
        <v>-9.3174174839204468E-2</v>
      </c>
      <c r="I104" s="1">
        <f ca="1">I44+NORMINV(RAND(),0,'Total-Smoothed'!$AG$2)</f>
        <v>8.8900552210548212E-2</v>
      </c>
      <c r="J104" s="1">
        <f ca="1">J44+NORMINV(RAND(),0,'Total-Smoothed'!$AG$2)</f>
        <v>3.2157275809623305E-2</v>
      </c>
      <c r="K104" s="1">
        <f ca="1">K44+NORMINV(RAND(),0,'Total-Smoothed'!$AG$2)</f>
        <v>-0.13406675821480485</v>
      </c>
      <c r="L104" s="1">
        <f ca="1">L44+NORMINV(RAND(),0,'Total-Smoothed'!$AG$2)</f>
        <v>0.17621798162032626</v>
      </c>
      <c r="M104" s="1">
        <f ca="1">M44+NORMINV(RAND(),0,'Total-Smoothed'!$AG$2)</f>
        <v>1.0428770417272981</v>
      </c>
      <c r="N104" s="1">
        <f ca="1">N44+NORMINV(RAND(),0,'Total-Smoothed'!$AG$2)</f>
        <v>-0.1617290669477762</v>
      </c>
      <c r="O104" s="1">
        <f ca="1">O44+NORMINV(RAND(),0,'Total-Smoothed'!$AG$2)</f>
        <v>0.89006988740653992</v>
      </c>
      <c r="P104" s="1">
        <f ca="1">P44+NORMINV(RAND(),0,'Total-Smoothed'!$AG$2)</f>
        <v>0.46451383768942284</v>
      </c>
      <c r="Q104" s="1">
        <f ca="1">Q44+NORMINV(RAND(),0,'Total-Smoothed'!$AG$2)</f>
        <v>0.19138006859792617</v>
      </c>
      <c r="R104" s="1">
        <f ca="1">R44+NORMINV(RAND(),0,'Total-Smoothed'!$AG$2)</f>
        <v>3.6732231674576066E-2</v>
      </c>
      <c r="S104" s="1">
        <f ca="1">S44+NORMINV(RAND(),0,'Total-Smoothed'!$AG$2)</f>
        <v>0.98712276778205188</v>
      </c>
      <c r="T104" s="1">
        <f ca="1">T44+NORMINV(RAND(),0,'Total-Smoothed'!$AG$2)</f>
        <v>0.35933094894555168</v>
      </c>
      <c r="U104" s="1">
        <f ca="1">U44+NORMINV(RAND(),0,'Total-Smoothed'!$AG$2)</f>
        <v>0.27986473675310375</v>
      </c>
      <c r="V104" s="1">
        <f ca="1">V44+NORMINV(RAND(),0,'Total-Smoothed'!$AG$2)</f>
        <v>-2.1653476380525366E-2</v>
      </c>
      <c r="W104" s="1">
        <f ca="1">W44+NORMINV(RAND(),0,'Total-Smoothed'!$AG$2)</f>
        <v>0.10642302962444823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-5.0422723778169073E-2</v>
      </c>
      <c r="E105" s="1">
        <f ca="1">E45+NORMINV(RAND(),0,'Total-Smoothed'!$AG$2)</f>
        <v>7.007164525462907E-2</v>
      </c>
      <c r="F105" s="1">
        <f ca="1">F45+NORMINV(RAND(),0,'Total-Smoothed'!$AG$2)</f>
        <v>-9.3607212202461113E-2</v>
      </c>
      <c r="G105" s="1">
        <f ca="1">G45+NORMINV(RAND(),0,'Total-Smoothed'!$AG$2)</f>
        <v>-5.0019558060047292E-2</v>
      </c>
      <c r="H105" s="1">
        <f ca="1">H45+NORMINV(RAND(),0,'Total-Smoothed'!$AG$2)</f>
        <v>2.3059218018641386E-2</v>
      </c>
      <c r="I105" s="1">
        <f ca="1">I45+NORMINV(RAND(),0,'Total-Smoothed'!$AG$2)</f>
        <v>-3.28031628807256E-2</v>
      </c>
      <c r="J105" s="1">
        <f ca="1">J45+NORMINV(RAND(),0,'Total-Smoothed'!$AG$2)</f>
        <v>-2.4474005236506842E-2</v>
      </c>
      <c r="K105" s="1">
        <f ca="1">K45+NORMINV(RAND(),0,'Total-Smoothed'!$AG$2)</f>
        <v>0.11327018960383629</v>
      </c>
      <c r="L105" s="1">
        <f ca="1">L45+NORMINV(RAND(),0,'Total-Smoothed'!$AG$2)</f>
        <v>5.6294672052898141E-2</v>
      </c>
      <c r="M105" s="1">
        <f ca="1">M45+NORMINV(RAND(),0,'Total-Smoothed'!$AG$2)</f>
        <v>0.85642683667346942</v>
      </c>
      <c r="N105" s="1">
        <f ca="1">N45+NORMINV(RAND(),0,'Total-Smoothed'!$AG$2)</f>
        <v>-1.8712742670618898E-2</v>
      </c>
      <c r="O105" s="1">
        <f ca="1">O45+NORMINV(RAND(),0,'Total-Smoothed'!$AG$2)</f>
        <v>1.0118678498784985</v>
      </c>
      <c r="P105" s="1">
        <f ca="1">P45+NORMINV(RAND(),0,'Total-Smoothed'!$AG$2)</f>
        <v>0.15032547104279914</v>
      </c>
      <c r="Q105" s="1">
        <f ca="1">Q45+NORMINV(RAND(),0,'Total-Smoothed'!$AG$2)</f>
        <v>0.15549053116466111</v>
      </c>
      <c r="R105" s="1">
        <f ca="1">R45+NORMINV(RAND(),0,'Total-Smoothed'!$AG$2)</f>
        <v>0.23507632201287748</v>
      </c>
      <c r="S105" s="1">
        <f ca="1">S45+NORMINV(RAND(),0,'Total-Smoothed'!$AG$2)</f>
        <v>0.95818743679356932</v>
      </c>
      <c r="T105" s="1">
        <f ca="1">T45+NORMINV(RAND(),0,'Total-Smoothed'!$AG$2)</f>
        <v>0.33935419858510324</v>
      </c>
      <c r="U105" s="1">
        <f ca="1">U45+NORMINV(RAND(),0,'Total-Smoothed'!$AG$2)</f>
        <v>8.9689856128829543E-2</v>
      </c>
      <c r="V105" s="1">
        <f ca="1">V45+NORMINV(RAND(),0,'Total-Smoothed'!$AG$2)</f>
        <v>3.5500936538949861E-2</v>
      </c>
      <c r="W105" s="1">
        <f ca="1">W45+NORMINV(RAND(),0,'Total-Smoothed'!$AG$2)</f>
        <v>0.77509073223725455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6.6256405899606949E-2</v>
      </c>
      <c r="E106" s="1">
        <f ca="1">E46+NORMINV(RAND(),0,'Total-Smoothed'!$AG$2)</f>
        <v>-5.8605459823362332E-3</v>
      </c>
      <c r="F106" s="1">
        <f ca="1">F46+NORMINV(RAND(),0,'Total-Smoothed'!$AG$2)</f>
        <v>-2.7530801437547839E-2</v>
      </c>
      <c r="G106" s="1">
        <f ca="1">G46+NORMINV(RAND(),0,'Total-Smoothed'!$AG$2)</f>
        <v>6.5783953005549858E-2</v>
      </c>
      <c r="H106" s="1">
        <f ca="1">H46+NORMINV(RAND(),0,'Total-Smoothed'!$AG$2)</f>
        <v>0.28356382460103952</v>
      </c>
      <c r="I106" s="1">
        <f ca="1">I46+NORMINV(RAND(),0,'Total-Smoothed'!$AG$2)</f>
        <v>-0.12688111732322832</v>
      </c>
      <c r="J106" s="1">
        <f ca="1">J46+NORMINV(RAND(),0,'Total-Smoothed'!$AG$2)</f>
        <v>0.22757564161497945</v>
      </c>
      <c r="K106" s="1">
        <f ca="1">K46+NORMINV(RAND(),0,'Total-Smoothed'!$AG$2)</f>
        <v>5.4076261246176892E-2</v>
      </c>
      <c r="L106" s="1">
        <f ca="1">L46+NORMINV(RAND(),0,'Total-Smoothed'!$AG$2)</f>
        <v>-4.6018489413419558E-2</v>
      </c>
      <c r="M106" s="1">
        <f ca="1">M46+NORMINV(RAND(),0,'Total-Smoothed'!$AG$2)</f>
        <v>0.78512605067053032</v>
      </c>
      <c r="N106" s="1">
        <f ca="1">N46+NORMINV(RAND(),0,'Total-Smoothed'!$AG$2)</f>
        <v>-4.1238019105640331E-2</v>
      </c>
      <c r="O106" s="1">
        <f ca="1">O46+NORMINV(RAND(),0,'Total-Smoothed'!$AG$2)</f>
        <v>0.92194247239694593</v>
      </c>
      <c r="P106" s="1">
        <f ca="1">P46+NORMINV(RAND(),0,'Total-Smoothed'!$AG$2)</f>
        <v>0.90218529532787572</v>
      </c>
      <c r="Q106" s="1">
        <f ca="1">Q46+NORMINV(RAND(),0,'Total-Smoothed'!$AG$2)</f>
        <v>0.17802864462857854</v>
      </c>
      <c r="R106" s="1">
        <f ca="1">R46+NORMINV(RAND(),0,'Total-Smoothed'!$AG$2)</f>
        <v>-0.12630031709005787</v>
      </c>
      <c r="S106" s="1">
        <f ca="1">S46+NORMINV(RAND(),0,'Total-Smoothed'!$AG$2)</f>
        <v>1.0124161106441962</v>
      </c>
      <c r="T106" s="1">
        <f ca="1">T46+NORMINV(RAND(),0,'Total-Smoothed'!$AG$2)</f>
        <v>0.41109204138793781</v>
      </c>
      <c r="U106" s="1">
        <f ca="1">U46+NORMINV(RAND(),0,'Total-Smoothed'!$AG$2)</f>
        <v>0.80685593982892123</v>
      </c>
      <c r="V106" s="1">
        <f ca="1">V46+NORMINV(RAND(),0,'Total-Smoothed'!$AG$2)</f>
        <v>0.42970215588035598</v>
      </c>
      <c r="W106" s="1">
        <f ca="1">W46+NORMINV(RAND(),0,'Total-Smoothed'!$AG$2)</f>
        <v>2.165407640379444E-2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2.7817513919886003E-3</v>
      </c>
      <c r="E107" s="1">
        <f ca="1">E47+NORMINV(RAND(),0,'Total-Smoothed'!$AG$2)</f>
        <v>-9.6596420853973214E-2</v>
      </c>
      <c r="F107" s="1">
        <f ca="1">F47+NORMINV(RAND(),0,'Total-Smoothed'!$AG$2)</f>
        <v>4.622552923497926E-2</v>
      </c>
      <c r="G107" s="1">
        <f ca="1">G47+NORMINV(RAND(),0,'Total-Smoothed'!$AG$2)</f>
        <v>0.10086430222969484</v>
      </c>
      <c r="H107" s="1">
        <f ca="1">H47+NORMINV(RAND(),0,'Total-Smoothed'!$AG$2)</f>
        <v>-0.11277426330246761</v>
      </c>
      <c r="I107" s="1">
        <f ca="1">I47+NORMINV(RAND(),0,'Total-Smoothed'!$AG$2)</f>
        <v>1.7930994376940738E-2</v>
      </c>
      <c r="J107" s="1">
        <f ca="1">J47+NORMINV(RAND(),0,'Total-Smoothed'!$AG$2)</f>
        <v>8.2269459901610414E-2</v>
      </c>
      <c r="K107" s="1">
        <f ca="1">K47+NORMINV(RAND(),0,'Total-Smoothed'!$AG$2)</f>
        <v>3.9414260610246225E-3</v>
      </c>
      <c r="L107" s="1">
        <f ca="1">L47+NORMINV(RAND(),0,'Total-Smoothed'!$AG$2)</f>
        <v>0.11503285484486873</v>
      </c>
      <c r="M107" s="1">
        <f ca="1">M47+NORMINV(RAND(),0,'Total-Smoothed'!$AG$2)</f>
        <v>0.95315639049369361</v>
      </c>
      <c r="N107" s="1">
        <f ca="1">N47+NORMINV(RAND(),0,'Total-Smoothed'!$AG$2)</f>
        <v>0.11491980945905655</v>
      </c>
      <c r="O107" s="1">
        <f ca="1">O47+NORMINV(RAND(),0,'Total-Smoothed'!$AG$2)</f>
        <v>5.159181520651776E-2</v>
      </c>
      <c r="P107" s="1">
        <f ca="1">P47+NORMINV(RAND(),0,'Total-Smoothed'!$AG$2)</f>
        <v>0.9990724133433625</v>
      </c>
      <c r="Q107" s="1">
        <f ca="1">Q47+NORMINV(RAND(),0,'Total-Smoothed'!$AG$2)</f>
        <v>0.37203403872290364</v>
      </c>
      <c r="R107" s="1">
        <f ca="1">R47+NORMINV(RAND(),0,'Total-Smoothed'!$AG$2)</f>
        <v>0.184733973574153</v>
      </c>
      <c r="S107" s="1">
        <f ca="1">S47+NORMINV(RAND(),0,'Total-Smoothed'!$AG$2)</f>
        <v>1.113026049681064</v>
      </c>
      <c r="T107" s="1">
        <f ca="1">T47+NORMINV(RAND(),0,'Total-Smoothed'!$AG$2)</f>
        <v>1.0250210142334912</v>
      </c>
      <c r="U107" s="1">
        <f ca="1">U47+NORMINV(RAND(),0,'Total-Smoothed'!$AG$2)</f>
        <v>0.16265227136677296</v>
      </c>
      <c r="V107" s="1">
        <f ca="1">V47+NORMINV(RAND(),0,'Total-Smoothed'!$AG$2)</f>
        <v>-4.5777496852854573E-2</v>
      </c>
      <c r="W107" s="1">
        <f ca="1">W47+NORMINV(RAND(),0,'Total-Smoothed'!$AG$2)</f>
        <v>1.7378770772859473E-2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-4.199891762018404E-3</v>
      </c>
      <c r="E108" s="1">
        <f ca="1">E48+NORMINV(RAND(),0,'Total-Smoothed'!$AG$2)</f>
        <v>-6.7062868091223429E-2</v>
      </c>
      <c r="F108" s="1">
        <f ca="1">F48+NORMINV(RAND(),0,'Total-Smoothed'!$AG$2)</f>
        <v>-0.21489590669522457</v>
      </c>
      <c r="G108" s="1">
        <f ca="1">G48+NORMINV(RAND(),0,'Total-Smoothed'!$AG$2)</f>
        <v>-4.9699765204718249E-2</v>
      </c>
      <c r="H108" s="1">
        <f ca="1">H48+NORMINV(RAND(),0,'Total-Smoothed'!$AG$2)</f>
        <v>8.575129861938223E-2</v>
      </c>
      <c r="I108" s="1">
        <f ca="1">I48+NORMINV(RAND(),0,'Total-Smoothed'!$AG$2)</f>
        <v>-4.1406904864120062E-2</v>
      </c>
      <c r="J108" s="1">
        <f ca="1">J48+NORMINV(RAND(),0,'Total-Smoothed'!$AG$2)</f>
        <v>6.7866551186460761E-2</v>
      </c>
      <c r="K108" s="1">
        <f ca="1">K48+NORMINV(RAND(),0,'Total-Smoothed'!$AG$2)</f>
        <v>0.13308253017149876</v>
      </c>
      <c r="L108" s="1">
        <f ca="1">L48+NORMINV(RAND(),0,'Total-Smoothed'!$AG$2)</f>
        <v>-4.9444703366363127E-2</v>
      </c>
      <c r="M108" s="1">
        <f ca="1">M48+NORMINV(RAND(),0,'Total-Smoothed'!$AG$2)</f>
        <v>0.89541531412967668</v>
      </c>
      <c r="N108" s="1">
        <f ca="1">N48+NORMINV(RAND(),0,'Total-Smoothed'!$AG$2)</f>
        <v>-5.6182828736223635E-2</v>
      </c>
      <c r="O108" s="1">
        <f ca="1">O48+NORMINV(RAND(),0,'Total-Smoothed'!$AG$2)</f>
        <v>0.96009858072536358</v>
      </c>
      <c r="P108" s="1">
        <f ca="1">P48+NORMINV(RAND(),0,'Total-Smoothed'!$AG$2)</f>
        <v>0.627351954186395</v>
      </c>
      <c r="Q108" s="1">
        <f ca="1">Q48+NORMINV(RAND(),0,'Total-Smoothed'!$AG$2)</f>
        <v>0.57400780066968271</v>
      </c>
      <c r="R108" s="1">
        <f ca="1">R48+NORMINV(RAND(),0,'Total-Smoothed'!$AG$2)</f>
        <v>-4.9452454510912722E-2</v>
      </c>
      <c r="S108" s="1">
        <f ca="1">S48+NORMINV(RAND(),0,'Total-Smoothed'!$AG$2)</f>
        <v>1.00033935649676</v>
      </c>
      <c r="T108" s="1">
        <f ca="1">T48+NORMINV(RAND(),0,'Total-Smoothed'!$AG$2)</f>
        <v>0.42501520738415027</v>
      </c>
      <c r="U108" s="1">
        <f ca="1">U48+NORMINV(RAND(),0,'Total-Smoothed'!$AG$2)</f>
        <v>0.13234513012900007</v>
      </c>
      <c r="V108" s="1">
        <f ca="1">V48+NORMINV(RAND(),0,'Total-Smoothed'!$AG$2)</f>
        <v>-0.13132504237693207</v>
      </c>
      <c r="W108" s="1">
        <f ca="1">W48+NORMINV(RAND(),0,'Total-Smoothed'!$AG$2)</f>
        <v>0.40631310468460541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-1.8309412551153814E-2</v>
      </c>
      <c r="E111" s="1">
        <f ca="1">(E61+0.6*(F61+D61)+0.15*G1)/(1+2*0.6+0.15)</f>
        <v>-4.3770370812478025E-2</v>
      </c>
      <c r="F111" s="1">
        <f ca="1">(F61+0.6*(G61+E61)+0.15*(D61+H61))/(1+2*0.6+2*0.15)</f>
        <v>-4.5002322610764131E-2</v>
      </c>
      <c r="G111" s="1">
        <f t="shared" ref="G111:H126" ca="1" si="10">(G61+0.6*(H61+F61)+0.15*(E61+I61))/(1+2*0.6+2*0.15)</f>
        <v>-5.1432861514555776E-3</v>
      </c>
      <c r="H111" s="1">
        <f ca="1">(H61+0.6*(I61+G61)+0.15*(F61+J61))/(1+2*0.6+2*0.15)</f>
        <v>3.5585290461427707E-2</v>
      </c>
      <c r="I111" s="1">
        <f t="shared" ref="I111:U126" ca="1" si="11">(I61+0.6*(J61+H61)+0.15*(G61+K61))/(1+2*0.6+2*0.15)</f>
        <v>4.8043585848351139E-2</v>
      </c>
      <c r="J111" s="1">
        <f t="shared" ca="1" si="11"/>
        <v>4.8514812483013694E-3</v>
      </c>
      <c r="K111" s="1">
        <f t="shared" ca="1" si="11"/>
        <v>1.8768917494350289E-2</v>
      </c>
      <c r="L111" s="1">
        <f t="shared" ca="1" si="11"/>
        <v>0.17334207064177992</v>
      </c>
      <c r="M111" s="1">
        <f t="shared" ca="1" si="11"/>
        <v>0.36148391381345218</v>
      </c>
      <c r="N111" s="1">
        <f t="shared" ca="1" si="11"/>
        <v>0.28727548342698922</v>
      </c>
      <c r="O111" s="1">
        <f t="shared" ca="1" si="11"/>
        <v>0.15078021370378927</v>
      </c>
      <c r="P111" s="1">
        <f t="shared" ca="1" si="11"/>
        <v>0.11074618008255994</v>
      </c>
      <c r="Q111" s="1">
        <f t="shared" ca="1" si="11"/>
        <v>6.7257738944968601E-2</v>
      </c>
      <c r="R111" s="1">
        <f t="shared" ca="1" si="11"/>
        <v>1.2552250620824202E-2</v>
      </c>
      <c r="S111" s="1">
        <f t="shared" ca="1" si="11"/>
        <v>5.6964886617544659E-3</v>
      </c>
      <c r="T111" s="1">
        <f t="shared" ca="1" si="11"/>
        <v>-8.4607179785436103E-3</v>
      </c>
      <c r="U111" s="1">
        <f t="shared" ca="1" si="11"/>
        <v>-1.1542225300900894E-2</v>
      </c>
      <c r="V111" s="1">
        <f ca="1">(V61+0.6*(W61+U61)+0.15*T1)/(1+2*0.6+0.15)</f>
        <v>1.2867468648427796E-2</v>
      </c>
      <c r="W111" s="1">
        <f ca="1">(W61+0.6*(V61)+0.15*U61)/(1+0.6+0.15)</f>
        <v>2.1231409261887029E-2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4.6743590961334812E-2</v>
      </c>
      <c r="E112" s="1">
        <f t="shared" ref="E112:E158" ca="1" si="13">(E62+0.6*(F62+D62)+0.15*G2)/(1+2*0.6+0.15)</f>
        <v>8.5043057078861062E-2</v>
      </c>
      <c r="F112" s="1">
        <f t="shared" ref="F112:U127" ca="1" si="14">(F62+0.6*(G62+E62)+0.15*(D62+H62))/(1+2*0.6+2*0.15)</f>
        <v>8.4754678920916954E-2</v>
      </c>
      <c r="G112" s="1">
        <f t="shared" ca="1" si="10"/>
        <v>8.6206116963467531E-3</v>
      </c>
      <c r="H112" s="1">
        <f t="shared" ca="1" si="10"/>
        <v>-5.2808054152209974E-2</v>
      </c>
      <c r="I112" s="1">
        <f t="shared" ca="1" si="11"/>
        <v>-5.2675981497242411E-2</v>
      </c>
      <c r="J112" s="1">
        <f t="shared" ca="1" si="11"/>
        <v>-1.8595465620112366E-2</v>
      </c>
      <c r="K112" s="1">
        <f t="shared" ca="1" si="11"/>
        <v>0.12739531144311883</v>
      </c>
      <c r="L112" s="1">
        <f t="shared" ca="1" si="11"/>
        <v>0.35987156150951194</v>
      </c>
      <c r="M112" s="1">
        <f t="shared" ca="1" si="11"/>
        <v>0.48428803588878511</v>
      </c>
      <c r="N112" s="1">
        <f t="shared" ca="1" si="11"/>
        <v>0.27429945677805095</v>
      </c>
      <c r="O112" s="1">
        <f t="shared" ca="1" si="11"/>
        <v>7.9445547315393814E-2</v>
      </c>
      <c r="P112" s="1">
        <f t="shared" ca="1" si="11"/>
        <v>3.1527645036911869E-2</v>
      </c>
      <c r="Q112" s="1">
        <f t="shared" ca="1" si="11"/>
        <v>-1.4106166403299731E-4</v>
      </c>
      <c r="R112" s="1">
        <f t="shared" ca="1" si="11"/>
        <v>-5.6466733689951108E-2</v>
      </c>
      <c r="S112" s="1">
        <f t="shared" ca="1" si="11"/>
        <v>-4.7327686224114505E-2</v>
      </c>
      <c r="T112" s="1">
        <f t="shared" ca="1" si="11"/>
        <v>2.0285676383126956E-2</v>
      </c>
      <c r="U112" s="1">
        <f t="shared" ca="1" si="11"/>
        <v>7.6551296365643104E-2</v>
      </c>
      <c r="V112" s="1">
        <f t="shared" ref="V112:V158" ca="1" si="15">(V62+0.6*(W62+U62)+0.15*T2)/(1+2*0.6+0.15)</f>
        <v>6.6451480801984666E-2</v>
      </c>
      <c r="W112" s="1">
        <f t="shared" ref="W112:W157" ca="1" si="16">(W62+0.6*(V62)+0.15*U62)/(1+0.6+0.15)</f>
        <v>6.2831954319657921E-2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3.4355433926115529E-2</v>
      </c>
      <c r="E113" s="1">
        <f t="shared" ca="1" si="13"/>
        <v>5.9982772215416938E-2</v>
      </c>
      <c r="F113" s="1">
        <f t="shared" ca="1" si="14"/>
        <v>2.4068142325857723E-2</v>
      </c>
      <c r="G113" s="1">
        <f t="shared" ca="1" si="10"/>
        <v>-3.2328895651696013E-2</v>
      </c>
      <c r="H113" s="1">
        <f t="shared" ca="1" si="10"/>
        <v>-3.2039111354112866E-2</v>
      </c>
      <c r="I113" s="1">
        <f t="shared" ca="1" si="11"/>
        <v>-3.3923258278264735E-2</v>
      </c>
      <c r="J113" s="1">
        <f t="shared" ca="1" si="11"/>
        <v>-8.5948651515803068E-2</v>
      </c>
      <c r="K113" s="1">
        <f t="shared" ca="1" si="11"/>
        <v>-8.8630783722443512E-2</v>
      </c>
      <c r="L113" s="1">
        <f t="shared" ca="1" si="11"/>
        <v>0.13294786631360403</v>
      </c>
      <c r="M113" s="1">
        <f t="shared" ca="1" si="11"/>
        <v>0.39688607763997324</v>
      </c>
      <c r="N113" s="1">
        <f t="shared" ca="1" si="11"/>
        <v>0.28053339403159161</v>
      </c>
      <c r="O113" s="1">
        <f t="shared" ca="1" si="11"/>
        <v>7.915674657418284E-2</v>
      </c>
      <c r="P113" s="1">
        <f t="shared" ca="1" si="11"/>
        <v>-1.3977161281525924E-2</v>
      </c>
      <c r="Q113" s="1">
        <f t="shared" ca="1" si="11"/>
        <v>-3.1875005486099825E-2</v>
      </c>
      <c r="R113" s="1">
        <f t="shared" ca="1" si="11"/>
        <v>-4.3843613474489965E-2</v>
      </c>
      <c r="S113" s="1">
        <f t="shared" ca="1" si="11"/>
        <v>-5.3522862059589185E-2</v>
      </c>
      <c r="T113" s="1">
        <f t="shared" ca="1" si="11"/>
        <v>-2.8362805827566111E-2</v>
      </c>
      <c r="U113" s="1">
        <f t="shared" ca="1" si="11"/>
        <v>-1.0646517237352025E-2</v>
      </c>
      <c r="V113" s="1">
        <f t="shared" ca="1" si="15"/>
        <v>-7.964559735626979E-3</v>
      </c>
      <c r="W113" s="1">
        <f t="shared" ca="1" si="16"/>
        <v>-1.895495668043393E-2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-1.170060451297646E-2</v>
      </c>
      <c r="E114" s="1">
        <f t="shared" ca="1" si="13"/>
        <v>-5.3244908898299963E-2</v>
      </c>
      <c r="F114" s="1">
        <f t="shared" ca="1" si="14"/>
        <v>-6.8693171038012021E-2</v>
      </c>
      <c r="G114" s="1">
        <f t="shared" ca="1" si="10"/>
        <v>-3.4654861957404456E-2</v>
      </c>
      <c r="H114" s="1">
        <f t="shared" ca="1" si="10"/>
        <v>-1.0858441182116893E-2</v>
      </c>
      <c r="I114" s="1">
        <f t="shared" ca="1" si="11"/>
        <v>-1.7016433868405807E-2</v>
      </c>
      <c r="J114" s="1">
        <f t="shared" ca="1" si="11"/>
        <v>-4.4509880018426026E-2</v>
      </c>
      <c r="K114" s="1">
        <f t="shared" ca="1" si="11"/>
        <v>1.3094687874006449E-2</v>
      </c>
      <c r="L114" s="1">
        <f t="shared" ca="1" si="11"/>
        <v>0.238761091971912</v>
      </c>
      <c r="M114" s="1">
        <f t="shared" ca="1" si="11"/>
        <v>0.41799236408283907</v>
      </c>
      <c r="N114" s="1">
        <f t="shared" ca="1" si="11"/>
        <v>0.28606414257475604</v>
      </c>
      <c r="O114" s="1">
        <f t="shared" ca="1" si="11"/>
        <v>0.13682661809576807</v>
      </c>
      <c r="P114" s="1">
        <f t="shared" ca="1" si="11"/>
        <v>6.1376531255165456E-2</v>
      </c>
      <c r="Q114" s="1">
        <f t="shared" ca="1" si="11"/>
        <v>-1.5171695406807861E-2</v>
      </c>
      <c r="R114" s="1">
        <f t="shared" ca="1" si="11"/>
        <v>-4.8332086154107723E-2</v>
      </c>
      <c r="S114" s="1">
        <f t="shared" ca="1" si="11"/>
        <v>1.0949109551418298E-2</v>
      </c>
      <c r="T114" s="1">
        <f t="shared" ca="1" si="11"/>
        <v>5.7395854251167944E-2</v>
      </c>
      <c r="U114" s="1">
        <f t="shared" ca="1" si="11"/>
        <v>7.216226364627093E-2</v>
      </c>
      <c r="V114" s="1">
        <f t="shared" ca="1" si="15"/>
        <v>5.2647240533407115E-2</v>
      </c>
      <c r="W114" s="1">
        <f t="shared" ca="1" si="16"/>
        <v>4.2546714263069385E-2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8.1685528740958122E-2</v>
      </c>
      <c r="E115" s="1">
        <f t="shared" ca="1" si="13"/>
        <v>5.9178799175304282E-2</v>
      </c>
      <c r="F115" s="1">
        <f t="shared" ca="1" si="14"/>
        <v>1.8114183071591218E-2</v>
      </c>
      <c r="G115" s="1">
        <f t="shared" ca="1" si="10"/>
        <v>-7.1645205029835764E-3</v>
      </c>
      <c r="H115" s="1">
        <f t="shared" ca="1" si="10"/>
        <v>-1.9577966854384806E-3</v>
      </c>
      <c r="I115" s="1">
        <f t="shared" ca="1" si="11"/>
        <v>2.9083174031255959E-2</v>
      </c>
      <c r="J115" s="1">
        <f t="shared" ca="1" si="11"/>
        <v>7.317198905135483E-2</v>
      </c>
      <c r="K115" s="1">
        <f t="shared" ca="1" si="11"/>
        <v>0.16985617100146039</v>
      </c>
      <c r="L115" s="1">
        <f t="shared" ca="1" si="11"/>
        <v>0.33605580963011294</v>
      </c>
      <c r="M115" s="1">
        <f t="shared" ca="1" si="11"/>
        <v>0.38584667136547013</v>
      </c>
      <c r="N115" s="1">
        <f t="shared" ca="1" si="11"/>
        <v>0.17808693839390938</v>
      </c>
      <c r="O115" s="1">
        <f t="shared" ca="1" si="11"/>
        <v>8.0430732573021316E-2</v>
      </c>
      <c r="P115" s="1">
        <f t="shared" ca="1" si="11"/>
        <v>0.10281167108296341</v>
      </c>
      <c r="Q115" s="1">
        <f t="shared" ca="1" si="11"/>
        <v>0.10406546079092356</v>
      </c>
      <c r="R115" s="1">
        <f t="shared" ca="1" si="11"/>
        <v>8.751124229904135E-2</v>
      </c>
      <c r="S115" s="1">
        <f t="shared" ca="1" si="11"/>
        <v>0.12044890650339382</v>
      </c>
      <c r="T115" s="1">
        <f t="shared" ca="1" si="11"/>
        <v>0.12263331338813657</v>
      </c>
      <c r="U115" s="1">
        <f t="shared" ca="1" si="11"/>
        <v>5.6210100221581807E-2</v>
      </c>
      <c r="V115" s="1">
        <f t="shared" ca="1" si="15"/>
        <v>-2.3297411248343228E-3</v>
      </c>
      <c r="W115" s="1">
        <f t="shared" ca="1" si="16"/>
        <v>-1.811806344262324E-2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0.13631826282287388</v>
      </c>
      <c r="E116" s="1">
        <f t="shared" ca="1" si="13"/>
        <v>2.3202875261509156E-2</v>
      </c>
      <c r="F116" s="1">
        <f t="shared" ca="1" si="14"/>
        <v>4.7837476683227444E-2</v>
      </c>
      <c r="G116" s="1">
        <f t="shared" ca="1" si="10"/>
        <v>8.6544903576450727E-2</v>
      </c>
      <c r="H116" s="1">
        <f t="shared" ca="1" si="10"/>
        <v>3.9054811154808369E-2</v>
      </c>
      <c r="I116" s="1">
        <f t="shared" ca="1" si="11"/>
        <v>-1.6220794107512544E-2</v>
      </c>
      <c r="J116" s="1">
        <f t="shared" ca="1" si="11"/>
        <v>3.8517178783095338E-3</v>
      </c>
      <c r="K116" s="1">
        <f t="shared" ca="1" si="11"/>
        <v>8.5419647922563929E-2</v>
      </c>
      <c r="L116" s="1">
        <f t="shared" ca="1" si="11"/>
        <v>0.24851600302191409</v>
      </c>
      <c r="M116" s="1">
        <f t="shared" ca="1" si="11"/>
        <v>0.38426598036000387</v>
      </c>
      <c r="N116" s="1">
        <f t="shared" ca="1" si="11"/>
        <v>0.21953167536224102</v>
      </c>
      <c r="O116" s="1">
        <f t="shared" ca="1" si="11"/>
        <v>1.2175957490980761E-2</v>
      </c>
      <c r="P116" s="1">
        <f t="shared" ca="1" si="11"/>
        <v>-6.6935698630155652E-2</v>
      </c>
      <c r="Q116" s="1">
        <f t="shared" ca="1" si="11"/>
        <v>-4.6037518797740783E-2</v>
      </c>
      <c r="R116" s="1">
        <f t="shared" ca="1" si="11"/>
        <v>3.9609165700742344E-3</v>
      </c>
      <c r="S116" s="1">
        <f t="shared" ca="1" si="11"/>
        <v>6.578654839512936E-2</v>
      </c>
      <c r="T116" s="1">
        <f t="shared" ca="1" si="11"/>
        <v>0.15471695736294713</v>
      </c>
      <c r="U116" s="1">
        <f t="shared" ca="1" si="11"/>
        <v>0.1917052420476659</v>
      </c>
      <c r="V116" s="1">
        <f t="shared" ca="1" si="15"/>
        <v>8.104468216415131E-2</v>
      </c>
      <c r="W116" s="1">
        <f t="shared" ca="1" si="16"/>
        <v>2.9382698692400305E-3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-3.5254312905250225E-2</v>
      </c>
      <c r="E117" s="1">
        <f t="shared" ca="1" si="13"/>
        <v>-1.9484003185026959E-2</v>
      </c>
      <c r="F117" s="1">
        <f t="shared" ca="1" si="14"/>
        <v>2.8879296465860092E-2</v>
      </c>
      <c r="G117" s="1">
        <f t="shared" ca="1" si="10"/>
        <v>1.7716878126106637E-2</v>
      </c>
      <c r="H117" s="1">
        <f t="shared" ca="1" si="10"/>
        <v>8.1185554942152065E-3</v>
      </c>
      <c r="I117" s="1">
        <f t="shared" ca="1" si="11"/>
        <v>8.7267072831532441E-2</v>
      </c>
      <c r="J117" s="1">
        <f t="shared" ca="1" si="11"/>
        <v>0.1537160923753598</v>
      </c>
      <c r="K117" s="1">
        <f t="shared" ca="1" si="11"/>
        <v>0.19017787430433364</v>
      </c>
      <c r="L117" s="1">
        <f t="shared" ca="1" si="11"/>
        <v>0.28784334941284329</v>
      </c>
      <c r="M117" s="1">
        <f t="shared" ca="1" si="11"/>
        <v>0.37224719390804395</v>
      </c>
      <c r="N117" s="1">
        <f t="shared" ca="1" si="11"/>
        <v>0.2246930246942434</v>
      </c>
      <c r="O117" s="1">
        <f t="shared" ca="1" si="11"/>
        <v>8.2062083945996941E-2</v>
      </c>
      <c r="P117" s="1">
        <f t="shared" ca="1" si="11"/>
        <v>7.4644810277249188E-2</v>
      </c>
      <c r="Q117" s="1">
        <f t="shared" ca="1" si="11"/>
        <v>0.12817220769394452</v>
      </c>
      <c r="R117" s="1">
        <f t="shared" ca="1" si="11"/>
        <v>0.12217011368711639</v>
      </c>
      <c r="S117" s="1">
        <f t="shared" ca="1" si="11"/>
        <v>8.7329039340924744E-2</v>
      </c>
      <c r="T117" s="1">
        <f t="shared" ca="1" si="11"/>
        <v>4.3999004515010424E-2</v>
      </c>
      <c r="U117" s="1">
        <f t="shared" ca="1" si="11"/>
        <v>1.2485883345850071E-2</v>
      </c>
      <c r="V117" s="1">
        <f t="shared" ca="1" si="15"/>
        <v>4.6553942009906393E-3</v>
      </c>
      <c r="W117" s="1">
        <f t="shared" ca="1" si="16"/>
        <v>8.5849134638657537E-2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0.11639356910998291</v>
      </c>
      <c r="E118" s="1">
        <f t="shared" ca="1" si="13"/>
        <v>5.3905913594417446E-2</v>
      </c>
      <c r="F118" s="1">
        <f t="shared" ca="1" si="14"/>
        <v>4.4909439917435415E-2</v>
      </c>
      <c r="G118" s="1">
        <f t="shared" ca="1" si="10"/>
        <v>8.1897265404204403E-2</v>
      </c>
      <c r="H118" s="1">
        <f t="shared" ca="1" si="10"/>
        <v>0.13050217447342971</v>
      </c>
      <c r="I118" s="1">
        <f t="shared" ca="1" si="11"/>
        <v>0.13006462100576249</v>
      </c>
      <c r="J118" s="1">
        <f t="shared" ca="1" si="11"/>
        <v>8.6985864908872765E-2</v>
      </c>
      <c r="K118" s="1">
        <f t="shared" ca="1" si="11"/>
        <v>0.1260059940568492</v>
      </c>
      <c r="L118" s="1">
        <f t="shared" ca="1" si="11"/>
        <v>0.27322426136213651</v>
      </c>
      <c r="M118" s="1">
        <f t="shared" ca="1" si="11"/>
        <v>0.37819206553420776</v>
      </c>
      <c r="N118" s="1">
        <f t="shared" ca="1" si="11"/>
        <v>0.20991204561222934</v>
      </c>
      <c r="O118" s="1">
        <f t="shared" ca="1" si="11"/>
        <v>5.3286779900023895E-2</v>
      </c>
      <c r="P118" s="1">
        <f t="shared" ca="1" si="11"/>
        <v>-1.0708404585369313E-2</v>
      </c>
      <c r="Q118" s="1">
        <f t="shared" ca="1" si="11"/>
        <v>-1.5070640882271641E-2</v>
      </c>
      <c r="R118" s="1">
        <f t="shared" ca="1" si="11"/>
        <v>3.2736012548011994E-3</v>
      </c>
      <c r="S118" s="1">
        <f t="shared" ca="1" si="11"/>
        <v>4.4074378948826475E-4</v>
      </c>
      <c r="T118" s="1">
        <f t="shared" ca="1" si="11"/>
        <v>-3.5640947267025366E-2</v>
      </c>
      <c r="U118" s="1">
        <f t="shared" ca="1" si="11"/>
        <v>-4.1443158887409022E-2</v>
      </c>
      <c r="V118" s="1">
        <f t="shared" ca="1" si="15"/>
        <v>-3.0140441894342201E-2</v>
      </c>
      <c r="W118" s="1">
        <f t="shared" ca="1" si="16"/>
        <v>-4.1604130866990711E-2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7.0052878145868538E-2</v>
      </c>
      <c r="E119" s="1">
        <f t="shared" ca="1" si="13"/>
        <v>6.3393430583462584E-2</v>
      </c>
      <c r="F119" s="1">
        <f t="shared" ca="1" si="14"/>
        <v>9.3552225190536742E-2</v>
      </c>
      <c r="G119" s="1">
        <f t="shared" ca="1" si="10"/>
        <v>6.7153676470689427E-2</v>
      </c>
      <c r="H119" s="1">
        <f t="shared" ca="1" si="10"/>
        <v>-5.6174369796754406E-3</v>
      </c>
      <c r="I119" s="1">
        <f t="shared" ca="1" si="11"/>
        <v>-3.148892067358465E-2</v>
      </c>
      <c r="J119" s="1">
        <f t="shared" ca="1" si="11"/>
        <v>-3.84580463055465E-2</v>
      </c>
      <c r="K119" s="1">
        <f t="shared" ca="1" si="11"/>
        <v>2.5861419346224556E-2</v>
      </c>
      <c r="L119" s="1">
        <f t="shared" ca="1" si="11"/>
        <v>0.21211650260941012</v>
      </c>
      <c r="M119" s="1">
        <f t="shared" ca="1" si="11"/>
        <v>0.36097585795299886</v>
      </c>
      <c r="N119" s="1">
        <f t="shared" ca="1" si="11"/>
        <v>0.23482973465449125</v>
      </c>
      <c r="O119" s="1">
        <f t="shared" ca="1" si="11"/>
        <v>8.0028935307304622E-2</v>
      </c>
      <c r="P119" s="1">
        <f t="shared" ca="1" si="11"/>
        <v>2.9149712758508854E-2</v>
      </c>
      <c r="Q119" s="1">
        <f t="shared" ca="1" si="11"/>
        <v>5.2558293392492517E-2</v>
      </c>
      <c r="R119" s="1">
        <f t="shared" ca="1" si="11"/>
        <v>3.7764915288542408E-2</v>
      </c>
      <c r="S119" s="1">
        <f t="shared" ca="1" si="11"/>
        <v>3.642909349157164E-2</v>
      </c>
      <c r="T119" s="1">
        <f t="shared" ca="1" si="11"/>
        <v>5.339389704114994E-2</v>
      </c>
      <c r="U119" s="1">
        <f t="shared" ca="1" si="11"/>
        <v>2.2731174891131883E-2</v>
      </c>
      <c r="V119" s="1">
        <f t="shared" ca="1" si="15"/>
        <v>-2.74800744620561E-3</v>
      </c>
      <c r="W119" s="1">
        <f t="shared" ca="1" si="16"/>
        <v>3.0312361352179851E-2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2.8364896363521543E-2</v>
      </c>
      <c r="E120" s="1">
        <f t="shared" ca="1" si="13"/>
        <v>3.3271130969782611E-2</v>
      </c>
      <c r="F120" s="1">
        <f t="shared" ca="1" si="14"/>
        <v>9.1331406487867334E-2</v>
      </c>
      <c r="G120" s="1">
        <f t="shared" ca="1" si="10"/>
        <v>0.10229351120038477</v>
      </c>
      <c r="H120" s="1">
        <f t="shared" ca="1" si="10"/>
        <v>7.1404095735791734E-2</v>
      </c>
      <c r="I120" s="1">
        <f t="shared" ca="1" si="11"/>
        <v>2.2155508190934627E-2</v>
      </c>
      <c r="J120" s="1">
        <f t="shared" ca="1" si="11"/>
        <v>9.2090660937828447E-4</v>
      </c>
      <c r="K120" s="1">
        <f t="shared" ca="1" si="11"/>
        <v>6.7370641510517373E-2</v>
      </c>
      <c r="L120" s="1">
        <f t="shared" ca="1" si="11"/>
        <v>0.23209169419779818</v>
      </c>
      <c r="M120" s="1">
        <f t="shared" ca="1" si="11"/>
        <v>0.39244103007100195</v>
      </c>
      <c r="N120" s="1">
        <f t="shared" ca="1" si="11"/>
        <v>0.26445431842991851</v>
      </c>
      <c r="O120" s="1">
        <f t="shared" ca="1" si="11"/>
        <v>0.10288571161296364</v>
      </c>
      <c r="P120" s="1">
        <f t="shared" ca="1" si="11"/>
        <v>-1.3999393390417624E-2</v>
      </c>
      <c r="Q120" s="1">
        <f t="shared" ca="1" si="11"/>
        <v>-6.5518156168689917E-2</v>
      </c>
      <c r="R120" s="1">
        <f t="shared" ca="1" si="11"/>
        <v>-7.5554457297054983E-2</v>
      </c>
      <c r="S120" s="1">
        <f t="shared" ca="1" si="11"/>
        <v>-2.7066982953589492E-2</v>
      </c>
      <c r="T120" s="1">
        <f t="shared" ca="1" si="11"/>
        <v>-4.4232314732235347E-3</v>
      </c>
      <c r="U120" s="1">
        <f t="shared" ca="1" si="11"/>
        <v>-1.1487762152845712E-2</v>
      </c>
      <c r="V120" s="1">
        <f t="shared" ca="1" si="15"/>
        <v>1.0301667396224973E-2</v>
      </c>
      <c r="W120" s="1">
        <f t="shared" ca="1" si="16"/>
        <v>5.2032675772522699E-2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0.10905915609788017</v>
      </c>
      <c r="E121" s="1">
        <f t="shared" ca="1" si="13"/>
        <v>5.2051599416422491E-2</v>
      </c>
      <c r="F121" s="1">
        <f t="shared" ca="1" si="14"/>
        <v>2.8773880658139579E-2</v>
      </c>
      <c r="G121" s="1">
        <f t="shared" ca="1" si="10"/>
        <v>-3.020484627872533E-3</v>
      </c>
      <c r="H121" s="1">
        <f t="shared" ca="1" si="10"/>
        <v>-5.9956262907801795E-2</v>
      </c>
      <c r="I121" s="1">
        <f t="shared" ca="1" si="11"/>
        <v>-0.12581680609654802</v>
      </c>
      <c r="J121" s="1">
        <f t="shared" ca="1" si="11"/>
        <v>-0.1418765544241927</v>
      </c>
      <c r="K121" s="1">
        <f t="shared" ca="1" si="11"/>
        <v>-2.0027377501553846E-2</v>
      </c>
      <c r="L121" s="1">
        <f t="shared" ca="1" si="11"/>
        <v>0.22464745505551736</v>
      </c>
      <c r="M121" s="1">
        <f t="shared" ca="1" si="11"/>
        <v>0.4030909123592058</v>
      </c>
      <c r="N121" s="1">
        <f t="shared" ca="1" si="11"/>
        <v>0.24498470427894667</v>
      </c>
      <c r="O121" s="1">
        <f t="shared" ca="1" si="11"/>
        <v>7.7122653526279381E-2</v>
      </c>
      <c r="P121" s="1">
        <f t="shared" ca="1" si="11"/>
        <v>2.3629610399393004E-2</v>
      </c>
      <c r="Q121" s="1">
        <f t="shared" ca="1" si="11"/>
        <v>4.0012078946079312E-2</v>
      </c>
      <c r="R121" s="1">
        <f t="shared" ca="1" si="11"/>
        <v>2.1132259185661521E-2</v>
      </c>
      <c r="S121" s="1">
        <f t="shared" ca="1" si="11"/>
        <v>2.137422823070842E-2</v>
      </c>
      <c r="T121" s="1">
        <f t="shared" ca="1" si="11"/>
        <v>3.6403126818030006E-2</v>
      </c>
      <c r="U121" s="1">
        <f t="shared" ca="1" si="11"/>
        <v>4.6059115828118349E-2</v>
      </c>
      <c r="V121" s="1">
        <f t="shared" ca="1" si="15"/>
        <v>2.470578730510679E-2</v>
      </c>
      <c r="W121" s="1">
        <f t="shared" ca="1" si="16"/>
        <v>-4.8958071780985594E-2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0.16376367163243286</v>
      </c>
      <c r="E122" s="1">
        <f t="shared" ca="1" si="13"/>
        <v>0.15276395694038516</v>
      </c>
      <c r="F122" s="1">
        <f t="shared" ca="1" si="14"/>
        <v>0.14674427886180436</v>
      </c>
      <c r="G122" s="1">
        <f t="shared" ca="1" si="10"/>
        <v>9.1718765240739991E-2</v>
      </c>
      <c r="H122" s="1">
        <f t="shared" ca="1" si="10"/>
        <v>2.6442707651582964E-2</v>
      </c>
      <c r="I122" s="1">
        <f t="shared" ca="1" si="11"/>
        <v>2.1419083811815346E-2</v>
      </c>
      <c r="J122" s="1">
        <f t="shared" ca="1" si="11"/>
        <v>1.3688749780417503E-2</v>
      </c>
      <c r="K122" s="1">
        <f t="shared" ca="1" si="11"/>
        <v>3.935691758038963E-2</v>
      </c>
      <c r="L122" s="1">
        <f t="shared" ca="1" si="11"/>
        <v>0.18607191123835271</v>
      </c>
      <c r="M122" s="1">
        <f t="shared" ca="1" si="11"/>
        <v>0.34833306401971936</v>
      </c>
      <c r="N122" s="1">
        <f t="shared" ca="1" si="11"/>
        <v>0.26494285216620694</v>
      </c>
      <c r="O122" s="1">
        <f t="shared" ca="1" si="11"/>
        <v>0.15170674129128633</v>
      </c>
      <c r="P122" s="1">
        <f t="shared" ca="1" si="11"/>
        <v>4.4289427796842737E-2</v>
      </c>
      <c r="Q122" s="1">
        <f t="shared" ca="1" si="11"/>
        <v>-1.7817015530390088E-2</v>
      </c>
      <c r="R122" s="1">
        <f t="shared" ca="1" si="11"/>
        <v>-2.3749963483455604E-2</v>
      </c>
      <c r="S122" s="1">
        <f t="shared" ca="1" si="11"/>
        <v>6.1932550104113057E-4</v>
      </c>
      <c r="T122" s="1">
        <f t="shared" ca="1" si="11"/>
        <v>1.8853103611583214E-2</v>
      </c>
      <c r="U122" s="1">
        <f t="shared" ca="1" si="11"/>
        <v>-5.4378254150470881E-3</v>
      </c>
      <c r="V122" s="1">
        <f t="shared" ca="1" si="15"/>
        <v>-3.1914210514469916E-2</v>
      </c>
      <c r="W122" s="1">
        <f t="shared" ca="1" si="16"/>
        <v>-2.9680918118576625E-2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-0.11502247989644113</v>
      </c>
      <c r="E123" s="1">
        <f t="shared" ca="1" si="13"/>
        <v>-9.9220550046984282E-2</v>
      </c>
      <c r="F123" s="1">
        <f t="shared" ca="1" si="14"/>
        <v>-9.2192317244548433E-2</v>
      </c>
      <c r="G123" s="1">
        <f t="shared" ca="1" si="10"/>
        <v>-6.5246420749661457E-2</v>
      </c>
      <c r="H123" s="1">
        <f t="shared" ca="1" si="10"/>
        <v>-2.8330559068110772E-2</v>
      </c>
      <c r="I123" s="1">
        <f t="shared" ca="1" si="11"/>
        <v>-2.1915562470603427E-2</v>
      </c>
      <c r="J123" s="1">
        <f t="shared" ca="1" si="11"/>
        <v>-5.0097133190005246E-3</v>
      </c>
      <c r="K123" s="1">
        <f t="shared" ca="1" si="11"/>
        <v>7.0193580542417172E-2</v>
      </c>
      <c r="L123" s="1">
        <f t="shared" ca="1" si="11"/>
        <v>0.24316161103268574</v>
      </c>
      <c r="M123" s="1">
        <f t="shared" ca="1" si="11"/>
        <v>0.44573075426896647</v>
      </c>
      <c r="N123" s="1">
        <f t="shared" ca="1" si="11"/>
        <v>0.43295457356717132</v>
      </c>
      <c r="O123" s="1">
        <f t="shared" ca="1" si="11"/>
        <v>0.37762945745235776</v>
      </c>
      <c r="P123" s="1">
        <f t="shared" ca="1" si="11"/>
        <v>0.23635485365785946</v>
      </c>
      <c r="Q123" s="1">
        <f t="shared" ca="1" si="11"/>
        <v>0.13650620812013248</v>
      </c>
      <c r="R123" s="1">
        <f t="shared" ca="1" si="11"/>
        <v>0.14241983198728139</v>
      </c>
      <c r="S123" s="1">
        <f t="shared" ca="1" si="11"/>
        <v>0.26007001754019815</v>
      </c>
      <c r="T123" s="1">
        <f t="shared" ca="1" si="11"/>
        <v>0.27606806279809076</v>
      </c>
      <c r="U123" s="1">
        <f t="shared" ca="1" si="11"/>
        <v>0.15427290966656787</v>
      </c>
      <c r="V123" s="1">
        <f t="shared" ca="1" si="15"/>
        <v>2.1918034798398614E-2</v>
      </c>
      <c r="W123" s="1">
        <f t="shared" ca="1" si="16"/>
        <v>-5.2770684534359666E-2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-9.6598185763465988E-2</v>
      </c>
      <c r="E124" s="1">
        <f t="shared" ca="1" si="13"/>
        <v>-4.4435607662174928E-2</v>
      </c>
      <c r="F124" s="1">
        <f t="shared" ca="1" si="14"/>
        <v>3.9357642541374568E-2</v>
      </c>
      <c r="G124" s="1">
        <f t="shared" ca="1" si="10"/>
        <v>5.46911506480686E-2</v>
      </c>
      <c r="H124" s="1">
        <f t="shared" ca="1" si="10"/>
        <v>8.0498704525137701E-3</v>
      </c>
      <c r="I124" s="1">
        <f t="shared" ca="1" si="11"/>
        <v>-4.1625005349404569E-3</v>
      </c>
      <c r="J124" s="1">
        <f t="shared" ca="1" si="11"/>
        <v>4.2243848100789905E-2</v>
      </c>
      <c r="K124" s="1">
        <f t="shared" ca="1" si="11"/>
        <v>0.11771619061002907</v>
      </c>
      <c r="L124" s="1">
        <f t="shared" ca="1" si="11"/>
        <v>0.26744738198688528</v>
      </c>
      <c r="M124" s="1">
        <f t="shared" ca="1" si="11"/>
        <v>0.40155589871010589</v>
      </c>
      <c r="N124" s="1">
        <f t="shared" ca="1" si="11"/>
        <v>0.27992492879876341</v>
      </c>
      <c r="O124" s="1">
        <f t="shared" ca="1" si="11"/>
        <v>0.14108729276237683</v>
      </c>
      <c r="P124" s="1">
        <f t="shared" ca="1" si="11"/>
        <v>5.1353643512814386E-2</v>
      </c>
      <c r="Q124" s="1">
        <f t="shared" ca="1" si="11"/>
        <v>1.9713298416874171E-2</v>
      </c>
      <c r="R124" s="1">
        <f t="shared" ca="1" si="11"/>
        <v>2.3231110866930027E-2</v>
      </c>
      <c r="S124" s="1">
        <f t="shared" ca="1" si="11"/>
        <v>7.744636163066876E-3</v>
      </c>
      <c r="T124" s="1">
        <f t="shared" ca="1" si="11"/>
        <v>3.5216889597393337E-2</v>
      </c>
      <c r="U124" s="1">
        <f t="shared" ca="1" si="11"/>
        <v>7.3414943047931364E-2</v>
      </c>
      <c r="V124" s="1">
        <f t="shared" ca="1" si="15"/>
        <v>5.1634737787817499E-2</v>
      </c>
      <c r="W124" s="1">
        <f t="shared" ca="1" si="16"/>
        <v>1.3187778752157412E-2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-8.5292430218519524E-2</v>
      </c>
      <c r="E125" s="1">
        <f t="shared" ca="1" si="13"/>
        <v>-2.9529237591599634E-2</v>
      </c>
      <c r="F125" s="1">
        <f t="shared" ca="1" si="14"/>
        <v>2.6611616074587339E-3</v>
      </c>
      <c r="G125" s="1">
        <f t="shared" ca="1" si="10"/>
        <v>-1.0045139008279594E-2</v>
      </c>
      <c r="H125" s="1">
        <f t="shared" ca="1" si="10"/>
        <v>-2.1171588689087112E-2</v>
      </c>
      <c r="I125" s="1">
        <f t="shared" ca="1" si="11"/>
        <v>2.4691625394235934E-2</v>
      </c>
      <c r="J125" s="1">
        <f t="shared" ca="1" si="11"/>
        <v>6.7458666684579602E-2</v>
      </c>
      <c r="K125" s="1">
        <f t="shared" ca="1" si="11"/>
        <v>0.13083420838342388</v>
      </c>
      <c r="L125" s="1">
        <f t="shared" ca="1" si="11"/>
        <v>0.29875864832869181</v>
      </c>
      <c r="M125" s="1">
        <f t="shared" ca="1" si="11"/>
        <v>0.47177074965220533</v>
      </c>
      <c r="N125" s="1">
        <f t="shared" ca="1" si="11"/>
        <v>0.30641294339769248</v>
      </c>
      <c r="O125" s="1">
        <f t="shared" ca="1" si="11"/>
        <v>0.11863489244050865</v>
      </c>
      <c r="P125" s="1">
        <f t="shared" ca="1" si="11"/>
        <v>8.4672172372549398E-2</v>
      </c>
      <c r="Q125" s="1">
        <f t="shared" ca="1" si="11"/>
        <v>8.8601384165097732E-2</v>
      </c>
      <c r="R125" s="1">
        <f t="shared" ca="1" si="11"/>
        <v>6.3676824487865158E-2</v>
      </c>
      <c r="S125" s="1">
        <f t="shared" ca="1" si="11"/>
        <v>8.8981356310638082E-2</v>
      </c>
      <c r="T125" s="1">
        <f t="shared" ca="1" si="11"/>
        <v>9.4899214600843176E-2</v>
      </c>
      <c r="U125" s="1">
        <f t="shared" ca="1" si="11"/>
        <v>3.0110902990292544E-2</v>
      </c>
      <c r="V125" s="1">
        <f t="shared" ca="1" si="15"/>
        <v>-5.8603887639908109E-3</v>
      </c>
      <c r="W125" s="1">
        <f t="shared" ca="1" si="16"/>
        <v>-1.5330460187749735E-2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7.2504643356375548E-2</v>
      </c>
      <c r="E126" s="1">
        <f t="shared" ca="1" si="13"/>
        <v>0.11038112416924398</v>
      </c>
      <c r="F126" s="1">
        <f t="shared" ca="1" si="14"/>
        <v>8.2687884186140495E-2</v>
      </c>
      <c r="G126" s="1">
        <f t="shared" ca="1" si="10"/>
        <v>2.0279285600872686E-2</v>
      </c>
      <c r="H126" s="1">
        <f t="shared" ca="1" si="10"/>
        <v>-1.3454614752031208E-2</v>
      </c>
      <c r="I126" s="1">
        <f t="shared" ca="1" si="11"/>
        <v>-8.5049822145263389E-3</v>
      </c>
      <c r="J126" s="1">
        <f t="shared" ca="1" si="11"/>
        <v>-5.5263108359927173E-3</v>
      </c>
      <c r="K126" s="1">
        <f t="shared" ca="1" si="11"/>
        <v>7.2483649851628876E-2</v>
      </c>
      <c r="L126" s="1">
        <f t="shared" ca="1" si="11"/>
        <v>0.28605161496204523</v>
      </c>
      <c r="M126" s="1">
        <f t="shared" ca="1" si="11"/>
        <v>0.46240763592888168</v>
      </c>
      <c r="N126" s="1">
        <f t="shared" ca="1" si="11"/>
        <v>0.30337673379083557</v>
      </c>
      <c r="O126" s="1">
        <f t="shared" ca="1" si="11"/>
        <v>0.11871840316433244</v>
      </c>
      <c r="P126" s="1">
        <f t="shared" ca="1" si="11"/>
        <v>2.2220680098015033E-2</v>
      </c>
      <c r="Q126" s="1">
        <f t="shared" ca="1" si="11"/>
        <v>-2.2375004943666215E-2</v>
      </c>
      <c r="R126" s="1">
        <f t="shared" ca="1" si="11"/>
        <v>-2.7222604827390768E-2</v>
      </c>
      <c r="S126" s="1">
        <f t="shared" ca="1" si="11"/>
        <v>-2.0999614269672673E-2</v>
      </c>
      <c r="T126" s="1">
        <f t="shared" ca="1" si="11"/>
        <v>4.8927974657392098E-2</v>
      </c>
      <c r="U126" s="1">
        <f t="shared" ca="1" si="11"/>
        <v>0.13094853301296963</v>
      </c>
      <c r="V126" s="1">
        <f t="shared" ca="1" si="15"/>
        <v>0.12601877555724431</v>
      </c>
      <c r="W126" s="1">
        <f t="shared" ca="1" si="16"/>
        <v>6.6518940731601361E-2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-1.8611892344608187E-2</v>
      </c>
      <c r="E127" s="1">
        <f t="shared" ca="1" si="13"/>
        <v>7.107689460743789E-3</v>
      </c>
      <c r="F127" s="1">
        <f t="shared" ca="1" si="14"/>
        <v>4.7464509164267608E-2</v>
      </c>
      <c r="G127" s="1">
        <f t="shared" ca="1" si="14"/>
        <v>5.1109349906987608E-2</v>
      </c>
      <c r="H127" s="1">
        <f t="shared" ca="1" si="14"/>
        <v>3.2390424848577411E-2</v>
      </c>
      <c r="I127" s="1">
        <f t="shared" ca="1" si="14"/>
        <v>-1.6250609242831771E-2</v>
      </c>
      <c r="J127" s="1">
        <f t="shared" ca="1" si="14"/>
        <v>-3.9119736452710489E-2</v>
      </c>
      <c r="K127" s="1">
        <f t="shared" ca="1" si="14"/>
        <v>1.5511944779519293E-2</v>
      </c>
      <c r="L127" s="1">
        <f t="shared" ca="1" si="14"/>
        <v>0.23418233550358022</v>
      </c>
      <c r="M127" s="1">
        <f t="shared" ca="1" si="14"/>
        <v>0.46276152146812877</v>
      </c>
      <c r="N127" s="1">
        <f t="shared" ca="1" si="14"/>
        <v>0.34573142163586046</v>
      </c>
      <c r="O127" s="1">
        <f t="shared" ca="1" si="14"/>
        <v>0.1460117796680899</v>
      </c>
      <c r="P127" s="1">
        <f t="shared" ca="1" si="14"/>
        <v>7.0717211864386842E-2</v>
      </c>
      <c r="Q127" s="1">
        <f t="shared" ca="1" si="14"/>
        <v>6.0178106195720352E-2</v>
      </c>
      <c r="R127" s="1">
        <f t="shared" ca="1" si="14"/>
        <v>2.7889681913424419E-2</v>
      </c>
      <c r="S127" s="1">
        <f t="shared" ca="1" si="14"/>
        <v>3.4641877578760569E-2</v>
      </c>
      <c r="T127" s="1">
        <f t="shared" ca="1" si="14"/>
        <v>5.6628102895817746E-2</v>
      </c>
      <c r="U127" s="1">
        <f t="shared" ca="1" si="14"/>
        <v>7.3588051904467239E-2</v>
      </c>
      <c r="V127" s="1">
        <f t="shared" ca="1" si="15"/>
        <v>6.1487293249583776E-2</v>
      </c>
      <c r="W127" s="1">
        <f t="shared" ca="1" si="16"/>
        <v>3.931931030291079E-2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3.9055049554385164E-2</v>
      </c>
      <c r="E128" s="1">
        <f t="shared" ca="1" si="13"/>
        <v>2.3561674547861323E-2</v>
      </c>
      <c r="F128" s="1">
        <f t="shared" ref="F128:U143" ca="1" si="17">(F78+0.6*(G78+E78)+0.15*(D78+H78))/(1+2*0.6+2*0.15)</f>
        <v>-1.117602525507318E-2</v>
      </c>
      <c r="G128" s="1">
        <f t="shared" ca="1" si="17"/>
        <v>-2.776166911215246E-2</v>
      </c>
      <c r="H128" s="1">
        <f t="shared" ca="1" si="17"/>
        <v>-3.1954137715424018E-3</v>
      </c>
      <c r="I128" s="1">
        <f t="shared" ca="1" si="17"/>
        <v>6.0256243111511162E-2</v>
      </c>
      <c r="J128" s="1">
        <f t="shared" ca="1" si="17"/>
        <v>9.8330923206266546E-2</v>
      </c>
      <c r="K128" s="1">
        <f t="shared" ca="1" si="17"/>
        <v>0.16265080412066041</v>
      </c>
      <c r="L128" s="1">
        <f t="shared" ca="1" si="17"/>
        <v>0.29005125463832571</v>
      </c>
      <c r="M128" s="1">
        <f t="shared" ca="1" si="17"/>
        <v>0.3727888644076891</v>
      </c>
      <c r="N128" s="1">
        <f t="shared" ca="1" si="17"/>
        <v>0.21827104369289918</v>
      </c>
      <c r="O128" s="1">
        <f t="shared" ca="1" si="17"/>
        <v>0.13674018813854666</v>
      </c>
      <c r="P128" s="1">
        <f t="shared" ca="1" si="17"/>
        <v>0.12368695151869155</v>
      </c>
      <c r="Q128" s="1">
        <f t="shared" ca="1" si="17"/>
        <v>0.11201094130283924</v>
      </c>
      <c r="R128" s="1">
        <f t="shared" ca="1" si="17"/>
        <v>9.8810329991472642E-2</v>
      </c>
      <c r="S128" s="1">
        <f t="shared" ca="1" si="17"/>
        <v>5.4729414529278084E-2</v>
      </c>
      <c r="T128" s="1">
        <f t="shared" ca="1" si="17"/>
        <v>2.5659486563624602E-3</v>
      </c>
      <c r="U128" s="1">
        <f t="shared" ca="1" si="17"/>
        <v>-3.2638316909021213E-2</v>
      </c>
      <c r="V128" s="1">
        <f t="shared" ca="1" si="15"/>
        <v>-3.652884080246378E-3</v>
      </c>
      <c r="W128" s="1">
        <f t="shared" ca="1" si="16"/>
        <v>-1.4508849233750565E-4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8.1900791572399198E-2</v>
      </c>
      <c r="E129" s="1">
        <f t="shared" ca="1" si="13"/>
        <v>3.4154336801474547E-2</v>
      </c>
      <c r="F129" s="1">
        <f t="shared" ca="1" si="17"/>
        <v>3.8505149252492959E-2</v>
      </c>
      <c r="G129" s="1">
        <f t="shared" ca="1" si="17"/>
        <v>7.0946192844127162E-2</v>
      </c>
      <c r="H129" s="1">
        <f t="shared" ca="1" si="17"/>
        <v>8.1261990749841542E-2</v>
      </c>
      <c r="I129" s="1">
        <f t="shared" ca="1" si="17"/>
        <v>8.116555619844773E-2</v>
      </c>
      <c r="J129" s="1">
        <f t="shared" ca="1" si="17"/>
        <v>7.6492340935214467E-2</v>
      </c>
      <c r="K129" s="1">
        <f t="shared" ca="1" si="17"/>
        <v>0.12830796171923325</v>
      </c>
      <c r="L129" s="1">
        <f t="shared" ca="1" si="17"/>
        <v>0.2849781373676592</v>
      </c>
      <c r="M129" s="1">
        <f t="shared" ca="1" si="17"/>
        <v>0.45478105614416908</v>
      </c>
      <c r="N129" s="1">
        <f t="shared" ca="1" si="17"/>
        <v>0.29813980178564425</v>
      </c>
      <c r="O129" s="1">
        <f t="shared" ca="1" si="17"/>
        <v>8.8361321376517504E-2</v>
      </c>
      <c r="P129" s="1">
        <f t="shared" ca="1" si="17"/>
        <v>-1.2443174427700324E-2</v>
      </c>
      <c r="Q129" s="1">
        <f t="shared" ca="1" si="17"/>
        <v>-4.0845021453083941E-2</v>
      </c>
      <c r="R129" s="1">
        <f t="shared" ca="1" si="17"/>
        <v>1.3198200586557005E-2</v>
      </c>
      <c r="S129" s="1">
        <f t="shared" ca="1" si="17"/>
        <v>7.8054793015246787E-2</v>
      </c>
      <c r="T129" s="1">
        <f t="shared" ca="1" si="17"/>
        <v>0.11367475211989667</v>
      </c>
      <c r="U129" s="1">
        <f t="shared" ca="1" si="17"/>
        <v>6.1877350419422952E-2</v>
      </c>
      <c r="V129" s="1">
        <f t="shared" ca="1" si="15"/>
        <v>6.4431935531489737E-4</v>
      </c>
      <c r="W129" s="1">
        <f t="shared" ca="1" si="16"/>
        <v>9.4100529949472987E-4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0.10542507159421809</v>
      </c>
      <c r="E130" s="1">
        <f t="shared" ca="1" si="13"/>
        <v>0.11401863986844178</v>
      </c>
      <c r="F130" s="1">
        <f t="shared" ca="1" si="17"/>
        <v>8.955088349915441E-2</v>
      </c>
      <c r="G130" s="1">
        <f t="shared" ca="1" si="17"/>
        <v>6.3551371471619489E-2</v>
      </c>
      <c r="H130" s="1">
        <f t="shared" ca="1" si="17"/>
        <v>4.6730254713842304E-2</v>
      </c>
      <c r="I130" s="1">
        <f t="shared" ca="1" si="17"/>
        <v>4.1912313024015754E-2</v>
      </c>
      <c r="J130" s="1">
        <f t="shared" ca="1" si="17"/>
        <v>3.6911813709866945E-2</v>
      </c>
      <c r="K130" s="1">
        <f t="shared" ca="1" si="17"/>
        <v>0.10094703843690726</v>
      </c>
      <c r="L130" s="1">
        <f t="shared" ca="1" si="17"/>
        <v>0.2372981427350648</v>
      </c>
      <c r="M130" s="1">
        <f t="shared" ca="1" si="17"/>
        <v>0.30781565307200565</v>
      </c>
      <c r="N130" s="1">
        <f t="shared" ca="1" si="17"/>
        <v>0.12408002968902701</v>
      </c>
      <c r="O130" s="1">
        <f t="shared" ca="1" si="17"/>
        <v>-4.4061873224005683E-2</v>
      </c>
      <c r="P130" s="1">
        <f t="shared" ca="1" si="17"/>
        <v>-0.11564013007961134</v>
      </c>
      <c r="Q130" s="1">
        <f t="shared" ca="1" si="17"/>
        <v>-8.6306345472215579E-2</v>
      </c>
      <c r="R130" s="1">
        <f t="shared" ca="1" si="17"/>
        <v>1.8306580822020881E-2</v>
      </c>
      <c r="S130" s="1">
        <f t="shared" ca="1" si="17"/>
        <v>5.5672047392053482E-2</v>
      </c>
      <c r="T130" s="1">
        <f t="shared" ca="1" si="17"/>
        <v>3.5340293076595683E-2</v>
      </c>
      <c r="U130" s="1">
        <f t="shared" ca="1" si="17"/>
        <v>2.0206208594906939E-2</v>
      </c>
      <c r="V130" s="1">
        <f t="shared" ca="1" si="15"/>
        <v>4.7430151234594944E-2</v>
      </c>
      <c r="W130" s="1">
        <f t="shared" ca="1" si="16"/>
        <v>7.9743446088054504E-2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1.1196762255144302E-2</v>
      </c>
      <c r="E131" s="1">
        <f t="shared" ca="1" si="13"/>
        <v>-4.9231071075014976E-3</v>
      </c>
      <c r="F131" s="1">
        <f t="shared" ca="1" si="17"/>
        <v>-4.6221874654892248E-2</v>
      </c>
      <c r="G131" s="1">
        <f t="shared" ca="1" si="17"/>
        <v>-4.6149227912570791E-2</v>
      </c>
      <c r="H131" s="1">
        <f t="shared" ca="1" si="17"/>
        <v>2.047052373873615E-2</v>
      </c>
      <c r="I131" s="1">
        <f t="shared" ca="1" si="17"/>
        <v>9.3909168646142224E-2</v>
      </c>
      <c r="J131" s="1">
        <f t="shared" ca="1" si="17"/>
        <v>0.15519567710663162</v>
      </c>
      <c r="K131" s="1">
        <f t="shared" ca="1" si="17"/>
        <v>0.20480598208112816</v>
      </c>
      <c r="L131" s="1">
        <f t="shared" ca="1" si="17"/>
        <v>0.33129998870736282</v>
      </c>
      <c r="M131" s="1">
        <f t="shared" ca="1" si="17"/>
        <v>0.41521051852540375</v>
      </c>
      <c r="N131" s="1">
        <f t="shared" ca="1" si="17"/>
        <v>0.19629851652262928</v>
      </c>
      <c r="O131" s="1">
        <f t="shared" ca="1" si="17"/>
        <v>-2.867922002051426E-3</v>
      </c>
      <c r="P131" s="1">
        <f t="shared" ca="1" si="17"/>
        <v>-3.2630061449878831E-2</v>
      </c>
      <c r="Q131" s="1">
        <f t="shared" ca="1" si="17"/>
        <v>-4.9880092203210005E-2</v>
      </c>
      <c r="R131" s="1">
        <f t="shared" ca="1" si="17"/>
        <v>-6.2089954314242468E-2</v>
      </c>
      <c r="S131" s="1">
        <f t="shared" ca="1" si="17"/>
        <v>-4.1101929509348371E-2</v>
      </c>
      <c r="T131" s="1">
        <f t="shared" ca="1" si="17"/>
        <v>-7.8656528870707978E-3</v>
      </c>
      <c r="U131" s="1">
        <f t="shared" ca="1" si="17"/>
        <v>2.2936586700589623E-2</v>
      </c>
      <c r="V131" s="1">
        <f t="shared" ca="1" si="15"/>
        <v>4.7198765526601807E-2</v>
      </c>
      <c r="W131" s="1">
        <f t="shared" ca="1" si="16"/>
        <v>7.3572277976548944E-2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2.4499885258203812E-2</v>
      </c>
      <c r="E132" s="1">
        <f t="shared" ca="1" si="13"/>
        <v>-1.2357081544421031E-2</v>
      </c>
      <c r="F132" s="1">
        <f t="shared" ca="1" si="17"/>
        <v>-1.7291974804579457E-2</v>
      </c>
      <c r="G132" s="1">
        <f t="shared" ca="1" si="17"/>
        <v>1.3196367027898375E-2</v>
      </c>
      <c r="H132" s="1">
        <f t="shared" ca="1" si="17"/>
        <v>2.1462794205145352E-2</v>
      </c>
      <c r="I132" s="1">
        <f t="shared" ca="1" si="17"/>
        <v>-1.5683590260042478E-2</v>
      </c>
      <c r="J132" s="1">
        <f t="shared" ca="1" si="17"/>
        <v>7.1035773965382135E-3</v>
      </c>
      <c r="K132" s="1">
        <f t="shared" ca="1" si="17"/>
        <v>0.14356608184710845</v>
      </c>
      <c r="L132" s="1">
        <f t="shared" ca="1" si="17"/>
        <v>0.37066591951613753</v>
      </c>
      <c r="M132" s="1">
        <f t="shared" ca="1" si="17"/>
        <v>0.5051741578047737</v>
      </c>
      <c r="N132" s="1">
        <f t="shared" ca="1" si="17"/>
        <v>0.27328469631544028</v>
      </c>
      <c r="O132" s="1">
        <f t="shared" ca="1" si="17"/>
        <v>4.4242467127514361E-2</v>
      </c>
      <c r="P132" s="1">
        <f t="shared" ca="1" si="17"/>
        <v>-1.4772215038525782E-2</v>
      </c>
      <c r="Q132" s="1">
        <f t="shared" ca="1" si="17"/>
        <v>1.1037867738733376E-2</v>
      </c>
      <c r="R132" s="1">
        <f t="shared" ca="1" si="17"/>
        <v>2.8467362560194599E-2</v>
      </c>
      <c r="S132" s="1">
        <f t="shared" ca="1" si="17"/>
        <v>1.5259323935615254E-2</v>
      </c>
      <c r="T132" s="1">
        <f t="shared" ca="1" si="17"/>
        <v>2.1164951928073199E-2</v>
      </c>
      <c r="U132" s="1">
        <f t="shared" ca="1" si="17"/>
        <v>4.7863359683605666E-2</v>
      </c>
      <c r="V132" s="1">
        <f t="shared" ca="1" si="15"/>
        <v>4.4349127952979191E-2</v>
      </c>
      <c r="W132" s="1">
        <f t="shared" ca="1" si="16"/>
        <v>-1.711121596124569E-2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5.7215728314664552E-2</v>
      </c>
      <c r="E133" s="1">
        <f t="shared" ca="1" si="13"/>
        <v>6.9420252345103114E-3</v>
      </c>
      <c r="F133" s="1">
        <f t="shared" ca="1" si="17"/>
        <v>7.6391748478939012E-3</v>
      </c>
      <c r="G133" s="1">
        <f t="shared" ca="1" si="17"/>
        <v>8.538857597686425E-3</v>
      </c>
      <c r="H133" s="1">
        <f t="shared" ca="1" si="17"/>
        <v>-7.7832968962894336E-3</v>
      </c>
      <c r="I133" s="1">
        <f t="shared" ca="1" si="17"/>
        <v>1.4534795998604588E-2</v>
      </c>
      <c r="J133" s="1">
        <f t="shared" ca="1" si="17"/>
        <v>3.9784765853565267E-2</v>
      </c>
      <c r="K133" s="1">
        <f t="shared" ca="1" si="17"/>
        <v>8.4946832010831447E-2</v>
      </c>
      <c r="L133" s="1">
        <f t="shared" ca="1" si="17"/>
        <v>0.24391593621839794</v>
      </c>
      <c r="M133" s="1">
        <f t="shared" ca="1" si="17"/>
        <v>0.40243995140286365</v>
      </c>
      <c r="N133" s="1">
        <f t="shared" ca="1" si="17"/>
        <v>0.30621963867330415</v>
      </c>
      <c r="O133" s="1">
        <f t="shared" ca="1" si="17"/>
        <v>0.22979845616767974</v>
      </c>
      <c r="P133" s="1">
        <f t="shared" ca="1" si="17"/>
        <v>0.17081496851805572</v>
      </c>
      <c r="Q133" s="1">
        <f t="shared" ca="1" si="17"/>
        <v>0.13928829176018931</v>
      </c>
      <c r="R133" s="1">
        <f t="shared" ca="1" si="17"/>
        <v>0.11561327087665238</v>
      </c>
      <c r="S133" s="1">
        <f t="shared" ca="1" si="17"/>
        <v>8.8250451911115288E-2</v>
      </c>
      <c r="T133" s="1">
        <f t="shared" ca="1" si="17"/>
        <v>7.1361438368958072E-2</v>
      </c>
      <c r="U133" s="1">
        <f t="shared" ca="1" si="17"/>
        <v>7.1894797471490496E-2</v>
      </c>
      <c r="V133" s="1">
        <f t="shared" ca="1" si="15"/>
        <v>7.0734672396858003E-2</v>
      </c>
      <c r="W133" s="1">
        <f t="shared" ca="1" si="16"/>
        <v>0.11166693034019677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-2.1340683014824985E-3</v>
      </c>
      <c r="E134" s="1">
        <f t="shared" ca="1" si="13"/>
        <v>2.153278866458061E-2</v>
      </c>
      <c r="F134" s="1">
        <f t="shared" ca="1" si="17"/>
        <v>5.6782698349876523E-2</v>
      </c>
      <c r="G134" s="1">
        <f t="shared" ca="1" si="17"/>
        <v>1.7610226553529829E-2</v>
      </c>
      <c r="H134" s="1">
        <f t="shared" ca="1" si="17"/>
        <v>-2.0864921708826055E-2</v>
      </c>
      <c r="I134" s="1">
        <f t="shared" ca="1" si="17"/>
        <v>2.6988166087326603E-3</v>
      </c>
      <c r="J134" s="1">
        <f t="shared" ca="1" si="17"/>
        <v>4.199190501381557E-2</v>
      </c>
      <c r="K134" s="1">
        <f t="shared" ca="1" si="17"/>
        <v>9.8777608937222497E-2</v>
      </c>
      <c r="L134" s="1">
        <f t="shared" ca="1" si="17"/>
        <v>0.25347497462471119</v>
      </c>
      <c r="M134" s="1">
        <f t="shared" ca="1" si="17"/>
        <v>0.40283905960052263</v>
      </c>
      <c r="N134" s="1">
        <f t="shared" ca="1" si="17"/>
        <v>0.2874878813825234</v>
      </c>
      <c r="O134" s="1">
        <f t="shared" ca="1" si="17"/>
        <v>0.13623409172515372</v>
      </c>
      <c r="P134" s="1">
        <f t="shared" ca="1" si="17"/>
        <v>2.8713198484849649E-2</v>
      </c>
      <c r="Q134" s="1">
        <f t="shared" ca="1" si="17"/>
        <v>-2.3862746315750149E-2</v>
      </c>
      <c r="R134" s="1">
        <f t="shared" ca="1" si="17"/>
        <v>-4.225808141456E-2</v>
      </c>
      <c r="S134" s="1">
        <f t="shared" ca="1" si="17"/>
        <v>1.3835032218838927E-2</v>
      </c>
      <c r="T134" s="1">
        <f t="shared" ca="1" si="17"/>
        <v>5.1482565249435785E-2</v>
      </c>
      <c r="U134" s="1">
        <f t="shared" ca="1" si="17"/>
        <v>2.8658623236566826E-2</v>
      </c>
      <c r="V134" s="1">
        <f t="shared" ca="1" si="15"/>
        <v>-1.8604036187966765E-2</v>
      </c>
      <c r="W134" s="1">
        <f t="shared" ca="1" si="16"/>
        <v>5.6775338754184498E-3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0.10501607485329825</v>
      </c>
      <c r="E135" s="1">
        <f t="shared" ca="1" si="13"/>
        <v>0.13515094733673377</v>
      </c>
      <c r="F135" s="1">
        <f t="shared" ca="1" si="17"/>
        <v>7.6006923638875762E-2</v>
      </c>
      <c r="G135" s="1">
        <f t="shared" ca="1" si="17"/>
        <v>2.5824455008487601E-3</v>
      </c>
      <c r="H135" s="1">
        <f t="shared" ca="1" si="17"/>
        <v>-2.8301835759577953E-2</v>
      </c>
      <c r="I135" s="1">
        <f t="shared" ca="1" si="17"/>
        <v>-5.2188912554076386E-2</v>
      </c>
      <c r="J135" s="1">
        <f t="shared" ca="1" si="17"/>
        <v>-3.7620631579217342E-2</v>
      </c>
      <c r="K135" s="1">
        <f t="shared" ca="1" si="17"/>
        <v>2.6736064316493717E-2</v>
      </c>
      <c r="L135" s="1">
        <f t="shared" ca="1" si="17"/>
        <v>0.2418143113872695</v>
      </c>
      <c r="M135" s="1">
        <f t="shared" ca="1" si="17"/>
        <v>0.4167584279262061</v>
      </c>
      <c r="N135" s="1">
        <f t="shared" ca="1" si="17"/>
        <v>0.30547212808693913</v>
      </c>
      <c r="O135" s="1">
        <f t="shared" ca="1" si="17"/>
        <v>0.33403009862021343</v>
      </c>
      <c r="P135" s="1">
        <f t="shared" ca="1" si="17"/>
        <v>0.5542709025802105</v>
      </c>
      <c r="Q135" s="1">
        <f t="shared" ca="1" si="17"/>
        <v>0.54535503219964487</v>
      </c>
      <c r="R135" s="1">
        <f t="shared" ca="1" si="17"/>
        <v>0.45156699734960115</v>
      </c>
      <c r="S135" s="1">
        <f t="shared" ca="1" si="17"/>
        <v>0.61105378778217856</v>
      </c>
      <c r="T135" s="1">
        <f t="shared" ca="1" si="17"/>
        <v>0.59593907974107008</v>
      </c>
      <c r="U135" s="1">
        <f t="shared" ca="1" si="17"/>
        <v>0.34842994370376285</v>
      </c>
      <c r="V135" s="1">
        <f t="shared" ca="1" si="15"/>
        <v>0.26655187043617579</v>
      </c>
      <c r="W135" s="1">
        <f t="shared" ca="1" si="16"/>
        <v>0.38283730098078228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4.549974704028438E-2</v>
      </c>
      <c r="E136" s="1">
        <f t="shared" ca="1" si="13"/>
        <v>3.6679791229477413E-2</v>
      </c>
      <c r="F136" s="1">
        <f t="shared" ca="1" si="17"/>
        <v>-4.199844621174776E-2</v>
      </c>
      <c r="G136" s="1">
        <f t="shared" ca="1" si="17"/>
        <v>-3.9581207929061141E-2</v>
      </c>
      <c r="H136" s="1">
        <f t="shared" ca="1" si="17"/>
        <v>2.4092511730097039E-2</v>
      </c>
      <c r="I136" s="1">
        <f t="shared" ca="1" si="17"/>
        <v>2.8139305657593122E-2</v>
      </c>
      <c r="J136" s="1">
        <f t="shared" ca="1" si="17"/>
        <v>-2.41202002837974E-2</v>
      </c>
      <c r="K136" s="1">
        <f t="shared" ca="1" si="17"/>
        <v>4.4042317573752793E-2</v>
      </c>
      <c r="L136" s="1">
        <f t="shared" ca="1" si="17"/>
        <v>0.21585253061940607</v>
      </c>
      <c r="M136" s="1">
        <f t="shared" ca="1" si="17"/>
        <v>0.42433334172422565</v>
      </c>
      <c r="N136" s="1">
        <f t="shared" ca="1" si="17"/>
        <v>0.50735937046863488</v>
      </c>
      <c r="O136" s="1">
        <f t="shared" ca="1" si="17"/>
        <v>0.58214235285117799</v>
      </c>
      <c r="P136" s="1">
        <f t="shared" ca="1" si="17"/>
        <v>0.60942728887738584</v>
      </c>
      <c r="Q136" s="1">
        <f t="shared" ca="1" si="17"/>
        <v>0.64094125245720657</v>
      </c>
      <c r="R136" s="1">
        <f t="shared" ca="1" si="17"/>
        <v>0.57898676376742797</v>
      </c>
      <c r="S136" s="1">
        <f t="shared" ca="1" si="17"/>
        <v>0.61327314299543789</v>
      </c>
      <c r="T136" s="1">
        <f t="shared" ca="1" si="17"/>
        <v>0.51228928903033721</v>
      </c>
      <c r="U136" s="1">
        <f t="shared" ca="1" si="17"/>
        <v>0.26477334345940162</v>
      </c>
      <c r="V136" s="1">
        <f t="shared" ca="1" si="15"/>
        <v>0.25073262194206769</v>
      </c>
      <c r="W136" s="1">
        <f t="shared" ca="1" si="16"/>
        <v>0.51364058040042848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7.9188773167072957E-2</v>
      </c>
      <c r="E137" s="1">
        <f t="shared" ca="1" si="13"/>
        <v>0.10321166725027583</v>
      </c>
      <c r="F137" s="1">
        <f t="shared" ca="1" si="17"/>
        <v>9.9485898298376327E-2</v>
      </c>
      <c r="G137" s="1">
        <f t="shared" ca="1" si="17"/>
        <v>6.3615619901834841E-2</v>
      </c>
      <c r="H137" s="1">
        <f t="shared" ca="1" si="17"/>
        <v>3.2269623731118996E-2</v>
      </c>
      <c r="I137" s="1">
        <f t="shared" ca="1" si="17"/>
        <v>1.2369503498210997E-2</v>
      </c>
      <c r="J137" s="1">
        <f t="shared" ca="1" si="17"/>
        <v>3.1945244449321369E-2</v>
      </c>
      <c r="K137" s="1">
        <f t="shared" ca="1" si="17"/>
        <v>0.11183682073574726</v>
      </c>
      <c r="L137" s="1">
        <f t="shared" ca="1" si="17"/>
        <v>0.25662378136469971</v>
      </c>
      <c r="M137" s="1">
        <f t="shared" ca="1" si="17"/>
        <v>0.30769438249461978</v>
      </c>
      <c r="N137" s="1">
        <f t="shared" ca="1" si="17"/>
        <v>0.17084322180979983</v>
      </c>
      <c r="O137" s="1">
        <f t="shared" ca="1" si="17"/>
        <v>0.15910678002357476</v>
      </c>
      <c r="P137" s="1">
        <f t="shared" ca="1" si="17"/>
        <v>0.23390870084406115</v>
      </c>
      <c r="Q137" s="1">
        <f t="shared" ca="1" si="17"/>
        <v>0.21557735922002311</v>
      </c>
      <c r="R137" s="1">
        <f t="shared" ca="1" si="17"/>
        <v>0.1878444115895809</v>
      </c>
      <c r="S137" s="1">
        <f t="shared" ca="1" si="17"/>
        <v>0.12297975402414041</v>
      </c>
      <c r="T137" s="1">
        <f t="shared" ca="1" si="17"/>
        <v>0.11435010079512331</v>
      </c>
      <c r="U137" s="1">
        <f t="shared" ca="1" si="17"/>
        <v>0.12896473169933251</v>
      </c>
      <c r="V137" s="1">
        <f t="shared" ca="1" si="15"/>
        <v>0.12493974999872828</v>
      </c>
      <c r="W137" s="1">
        <f t="shared" ca="1" si="16"/>
        <v>4.4109870311080046E-2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8.2010931214532304E-2</v>
      </c>
      <c r="E138" s="1">
        <f t="shared" ca="1" si="13"/>
        <v>6.1052351331225385E-2</v>
      </c>
      <c r="F138" s="1">
        <f t="shared" ca="1" si="17"/>
        <v>2.3666270815399921E-2</v>
      </c>
      <c r="G138" s="1">
        <f t="shared" ca="1" si="17"/>
        <v>5.8587415477419774E-3</v>
      </c>
      <c r="H138" s="1">
        <f t="shared" ca="1" si="17"/>
        <v>-2.9071355660757578E-3</v>
      </c>
      <c r="I138" s="1">
        <f t="shared" ca="1" si="17"/>
        <v>-7.0379848620071312E-3</v>
      </c>
      <c r="J138" s="1">
        <f t="shared" ca="1" si="17"/>
        <v>1.6568828535242813E-2</v>
      </c>
      <c r="K138" s="1">
        <f t="shared" ca="1" si="17"/>
        <v>0.10145368983322198</v>
      </c>
      <c r="L138" s="1">
        <f t="shared" ca="1" si="17"/>
        <v>0.29576972223673076</v>
      </c>
      <c r="M138" s="1">
        <f t="shared" ca="1" si="17"/>
        <v>0.45924563346250452</v>
      </c>
      <c r="N138" s="1">
        <f t="shared" ca="1" si="17"/>
        <v>0.32853574449005785</v>
      </c>
      <c r="O138" s="1">
        <f t="shared" ca="1" si="17"/>
        <v>0.26900217133556914</v>
      </c>
      <c r="P138" s="1">
        <f t="shared" ca="1" si="17"/>
        <v>0.39771655535753575</v>
      </c>
      <c r="Q138" s="1">
        <f t="shared" ca="1" si="17"/>
        <v>0.52421582876603812</v>
      </c>
      <c r="R138" s="1">
        <f t="shared" ca="1" si="17"/>
        <v>0.58518432450979396</v>
      </c>
      <c r="S138" s="1">
        <f t="shared" ca="1" si="17"/>
        <v>0.70745377302354784</v>
      </c>
      <c r="T138" s="1">
        <f t="shared" ca="1" si="17"/>
        <v>0.56833148846405868</v>
      </c>
      <c r="U138" s="1">
        <f t="shared" ca="1" si="17"/>
        <v>0.25660501075434583</v>
      </c>
      <c r="V138" s="1">
        <f t="shared" ca="1" si="15"/>
        <v>0.23149224470073385</v>
      </c>
      <c r="W138" s="1">
        <f t="shared" ca="1" si="16"/>
        <v>0.51702268267365814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3.804506457170298E-2</v>
      </c>
      <c r="E139" s="1">
        <f t="shared" ca="1" si="13"/>
        <v>5.7178671167476908E-2</v>
      </c>
      <c r="F139" s="1">
        <f t="shared" ca="1" si="17"/>
        <v>5.7426022649340755E-2</v>
      </c>
      <c r="G139" s="1">
        <f t="shared" ca="1" si="17"/>
        <v>4.4246887219680162E-2</v>
      </c>
      <c r="H139" s="1">
        <f t="shared" ca="1" si="17"/>
        <v>9.7760564709010959E-3</v>
      </c>
      <c r="I139" s="1">
        <f t="shared" ca="1" si="17"/>
        <v>-9.7488046788538618E-3</v>
      </c>
      <c r="J139" s="1">
        <f t="shared" ca="1" si="17"/>
        <v>-1.7789364112424034E-2</v>
      </c>
      <c r="K139" s="1">
        <f t="shared" ca="1" si="17"/>
        <v>2.874712340774721E-2</v>
      </c>
      <c r="L139" s="1">
        <f t="shared" ca="1" si="17"/>
        <v>0.22343490010806341</v>
      </c>
      <c r="M139" s="1">
        <f t="shared" ca="1" si="17"/>
        <v>0.34994212465120167</v>
      </c>
      <c r="N139" s="1">
        <f t="shared" ca="1" si="17"/>
        <v>0.21944054687640366</v>
      </c>
      <c r="O139" s="1">
        <f t="shared" ca="1" si="17"/>
        <v>0.1352829323728548</v>
      </c>
      <c r="P139" s="1">
        <f t="shared" ca="1" si="17"/>
        <v>0.18215356388283593</v>
      </c>
      <c r="Q139" s="1">
        <f t="shared" ca="1" si="17"/>
        <v>0.28626123806443199</v>
      </c>
      <c r="R139" s="1">
        <f t="shared" ca="1" si="17"/>
        <v>0.38460552129249787</v>
      </c>
      <c r="S139" s="1">
        <f t="shared" ca="1" si="17"/>
        <v>0.50829939702220428</v>
      </c>
      <c r="T139" s="1">
        <f t="shared" ca="1" si="17"/>
        <v>0.3711455934324055</v>
      </c>
      <c r="U139" s="1">
        <f t="shared" ca="1" si="17"/>
        <v>0.13548989716966267</v>
      </c>
      <c r="V139" s="1">
        <f t="shared" ca="1" si="15"/>
        <v>5.2956108427242465E-2</v>
      </c>
      <c r="W139" s="1">
        <f t="shared" ca="1" si="16"/>
        <v>7.4988969079238466E-2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-5.3486400562163285E-2</v>
      </c>
      <c r="E140" s="1">
        <f t="shared" ca="1" si="13"/>
        <v>-2.5014311664404733E-2</v>
      </c>
      <c r="F140" s="1">
        <f t="shared" ca="1" si="17"/>
        <v>8.5472428467279135E-3</v>
      </c>
      <c r="G140" s="1">
        <f t="shared" ca="1" si="17"/>
        <v>6.0143100612602009E-2</v>
      </c>
      <c r="H140" s="1">
        <f t="shared" ca="1" si="17"/>
        <v>0.10967984960168067</v>
      </c>
      <c r="I140" s="1">
        <f t="shared" ca="1" si="17"/>
        <v>0.11805917325146445</v>
      </c>
      <c r="J140" s="1">
        <f t="shared" ca="1" si="17"/>
        <v>0.11909767096504864</v>
      </c>
      <c r="K140" s="1">
        <f t="shared" ca="1" si="17"/>
        <v>0.16857492323444592</v>
      </c>
      <c r="L140" s="1">
        <f t="shared" ca="1" si="17"/>
        <v>0.32184577297199318</v>
      </c>
      <c r="M140" s="1">
        <f t="shared" ca="1" si="17"/>
        <v>0.42907860258519348</v>
      </c>
      <c r="N140" s="1">
        <f t="shared" ca="1" si="17"/>
        <v>0.25173906015374209</v>
      </c>
      <c r="O140" s="1">
        <f t="shared" ca="1" si="17"/>
        <v>0.15103693703528737</v>
      </c>
      <c r="P140" s="1">
        <f t="shared" ca="1" si="17"/>
        <v>0.22866445185803549</v>
      </c>
      <c r="Q140" s="1">
        <f t="shared" ca="1" si="17"/>
        <v>0.31819159240944245</v>
      </c>
      <c r="R140" s="1">
        <f t="shared" ca="1" si="17"/>
        <v>0.35381456894322905</v>
      </c>
      <c r="S140" s="1">
        <f t="shared" ca="1" si="17"/>
        <v>0.36787200400982761</v>
      </c>
      <c r="T140" s="1">
        <f t="shared" ca="1" si="17"/>
        <v>0.20428746605013406</v>
      </c>
      <c r="U140" s="1">
        <f t="shared" ca="1" si="17"/>
        <v>8.5212588767780803E-2</v>
      </c>
      <c r="V140" s="1">
        <f t="shared" ca="1" si="15"/>
        <v>9.1264549122896443E-2</v>
      </c>
      <c r="W140" s="1">
        <f t="shared" ca="1" si="16"/>
        <v>0.19415673586088392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-0.17451615216387031</v>
      </c>
      <c r="E141" s="1">
        <f t="shared" ca="1" si="13"/>
        <v>-7.4589148056031659E-2</v>
      </c>
      <c r="F141" s="1">
        <f t="shared" ca="1" si="17"/>
        <v>-5.691588650616519E-3</v>
      </c>
      <c r="G141" s="1">
        <f t="shared" ca="1" si="17"/>
        <v>-2.5114499490833626E-2</v>
      </c>
      <c r="H141" s="1">
        <f t="shared" ca="1" si="17"/>
        <v>-4.7303784956507132E-2</v>
      </c>
      <c r="I141" s="1">
        <f t="shared" ca="1" si="17"/>
        <v>2.4823946455568284E-2</v>
      </c>
      <c r="J141" s="1">
        <f t="shared" ca="1" si="17"/>
        <v>0.11586459069788398</v>
      </c>
      <c r="K141" s="1">
        <f t="shared" ca="1" si="17"/>
        <v>0.1710563272840111</v>
      </c>
      <c r="L141" s="1">
        <f t="shared" ca="1" si="17"/>
        <v>0.25868863374925799</v>
      </c>
      <c r="M141" s="1">
        <f t="shared" ca="1" si="17"/>
        <v>0.36340430996166556</v>
      </c>
      <c r="N141" s="1">
        <f t="shared" ca="1" si="17"/>
        <v>0.25881990762666124</v>
      </c>
      <c r="O141" s="1">
        <f t="shared" ca="1" si="17"/>
        <v>0.22438824400113874</v>
      </c>
      <c r="P141" s="1">
        <f t="shared" ca="1" si="17"/>
        <v>0.33878476783899758</v>
      </c>
      <c r="Q141" s="1">
        <f t="shared" ca="1" si="17"/>
        <v>0.47988672343626282</v>
      </c>
      <c r="R141" s="1">
        <f t="shared" ca="1" si="17"/>
        <v>0.45923740885950604</v>
      </c>
      <c r="S141" s="1">
        <f t="shared" ca="1" si="17"/>
        <v>0.45477284899016057</v>
      </c>
      <c r="T141" s="1">
        <f t="shared" ca="1" si="17"/>
        <v>0.32735085985499018</v>
      </c>
      <c r="U141" s="1">
        <f t="shared" ca="1" si="17"/>
        <v>0.20411231457023948</v>
      </c>
      <c r="V141" s="1">
        <f t="shared" ca="1" si="15"/>
        <v>0.23588399661753137</v>
      </c>
      <c r="W141" s="1">
        <f t="shared" ca="1" si="16"/>
        <v>0.45161899046963644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-1.3337615458951476E-2</v>
      </c>
      <c r="E142" s="1">
        <f t="shared" ca="1" si="13"/>
        <v>-1.1190590974661681E-3</v>
      </c>
      <c r="F142" s="1">
        <f t="shared" ca="1" si="17"/>
        <v>-3.4337070562844872E-2</v>
      </c>
      <c r="G142" s="1">
        <f t="shared" ca="1" si="17"/>
        <v>-4.6665877214061589E-2</v>
      </c>
      <c r="H142" s="1">
        <f t="shared" ca="1" si="17"/>
        <v>-1.8729925402394178E-2</v>
      </c>
      <c r="I142" s="1">
        <f t="shared" ca="1" si="17"/>
        <v>-4.1859269897599914E-3</v>
      </c>
      <c r="J142" s="1">
        <f t="shared" ca="1" si="17"/>
        <v>-3.7846722654760211E-2</v>
      </c>
      <c r="K142" s="1">
        <f t="shared" ca="1" si="17"/>
        <v>2.6823580685633109E-2</v>
      </c>
      <c r="L142" s="1">
        <f t="shared" ca="1" si="17"/>
        <v>0.27175723366084015</v>
      </c>
      <c r="M142" s="1">
        <f t="shared" ca="1" si="17"/>
        <v>0.47756304723909848</v>
      </c>
      <c r="N142" s="1">
        <f t="shared" ca="1" si="17"/>
        <v>0.28048537433240528</v>
      </c>
      <c r="O142" s="1">
        <f t="shared" ca="1" si="17"/>
        <v>0.10373647485147161</v>
      </c>
      <c r="P142" s="1">
        <f t="shared" ca="1" si="17"/>
        <v>0.15355173866909871</v>
      </c>
      <c r="Q142" s="1">
        <f t="shared" ca="1" si="17"/>
        <v>0.29975600574112193</v>
      </c>
      <c r="R142" s="1">
        <f t="shared" ca="1" si="17"/>
        <v>0.42052049028117089</v>
      </c>
      <c r="S142" s="1">
        <f t="shared" ca="1" si="17"/>
        <v>0.54028943804044849</v>
      </c>
      <c r="T142" s="1">
        <f t="shared" ca="1" si="17"/>
        <v>0.4928362164394568</v>
      </c>
      <c r="U142" s="1">
        <f t="shared" ca="1" si="17"/>
        <v>0.50971964048772966</v>
      </c>
      <c r="V142" s="1">
        <f t="shared" ca="1" si="15"/>
        <v>0.41667718451279934</v>
      </c>
      <c r="W142" s="1">
        <f t="shared" ca="1" si="16"/>
        <v>0.353222325388726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0.10617992090045661</v>
      </c>
      <c r="E143" s="1">
        <f t="shared" ca="1" si="13"/>
        <v>7.8010372272707976E-2</v>
      </c>
      <c r="F143" s="1">
        <f t="shared" ca="1" si="17"/>
        <v>-1.6712059509308881E-2</v>
      </c>
      <c r="G143" s="1">
        <f t="shared" ca="1" si="17"/>
        <v>-6.1867542246158092E-2</v>
      </c>
      <c r="H143" s="1">
        <f t="shared" ca="1" si="17"/>
        <v>-4.7462364651579582E-2</v>
      </c>
      <c r="I143" s="1">
        <f t="shared" ca="1" si="17"/>
        <v>-4.3945457376184304E-3</v>
      </c>
      <c r="J143" s="1">
        <f t="shared" ca="1" si="17"/>
        <v>2.8123693173179587E-2</v>
      </c>
      <c r="K143" s="1">
        <f t="shared" ca="1" si="17"/>
        <v>7.5404288797773528E-2</v>
      </c>
      <c r="L143" s="1">
        <f t="shared" ca="1" si="17"/>
        <v>0.22171295573173705</v>
      </c>
      <c r="M143" s="1">
        <f t="shared" ca="1" si="17"/>
        <v>0.41356317234480533</v>
      </c>
      <c r="N143" s="1">
        <f t="shared" ca="1" si="17"/>
        <v>0.45706720398029477</v>
      </c>
      <c r="O143" s="1">
        <f t="shared" ca="1" si="17"/>
        <v>0.50495944983326813</v>
      </c>
      <c r="P143" s="1">
        <f t="shared" ca="1" si="17"/>
        <v>0.38502317948098724</v>
      </c>
      <c r="Q143" s="1">
        <f t="shared" ca="1" si="17"/>
        <v>0.27991150853069496</v>
      </c>
      <c r="R143" s="1">
        <f t="shared" ca="1" si="17"/>
        <v>0.2230824733116949</v>
      </c>
      <c r="S143" s="1">
        <f t="shared" ca="1" si="17"/>
        <v>0.23020676857134076</v>
      </c>
      <c r="T143" s="1">
        <f t="shared" ca="1" si="17"/>
        <v>0.15850218379703124</v>
      </c>
      <c r="U143" s="1">
        <f t="shared" ref="U143:U158" ca="1" si="18">(U93+0.6*(V93+T93)+0.15*(S93+W93))/(1+2*0.6+2*0.15)</f>
        <v>0.10773949978384804</v>
      </c>
      <c r="V143" s="1">
        <f t="shared" ca="1" si="15"/>
        <v>0.16914011208678786</v>
      </c>
      <c r="W143" s="1">
        <f t="shared" ca="1" si="16"/>
        <v>0.4180187945670058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6.7653898304334562E-2</v>
      </c>
      <c r="E144" s="1">
        <f t="shared" ca="1" si="13"/>
        <v>5.0205723779916167E-2</v>
      </c>
      <c r="F144" s="1">
        <f t="shared" ref="F144:T158" ca="1" si="19">(F94+0.6*(G94+E94)+0.15*(D94+H94))/(1+2*0.6+2*0.15)</f>
        <v>2.7488828811561349E-2</v>
      </c>
      <c r="G144" s="1">
        <f t="shared" ca="1" si="19"/>
        <v>3.7450961656939251E-2</v>
      </c>
      <c r="H144" s="1">
        <f t="shared" ca="1" si="19"/>
        <v>5.736761935128578E-2</v>
      </c>
      <c r="I144" s="1">
        <f t="shared" ca="1" si="19"/>
        <v>6.5659912045600954E-2</v>
      </c>
      <c r="J144" s="1">
        <f t="shared" ca="1" si="19"/>
        <v>5.5826220990734275E-2</v>
      </c>
      <c r="K144" s="1">
        <f t="shared" ca="1" si="19"/>
        <v>6.2886279403278039E-2</v>
      </c>
      <c r="L144" s="1">
        <f t="shared" ca="1" si="19"/>
        <v>0.16312810256966101</v>
      </c>
      <c r="M144" s="1">
        <f t="shared" ca="1" si="19"/>
        <v>0.29288137931197666</v>
      </c>
      <c r="N144" s="1">
        <f t="shared" ca="1" si="19"/>
        <v>0.24863674200959665</v>
      </c>
      <c r="O144" s="1">
        <f t="shared" ca="1" si="19"/>
        <v>0.25262238651601321</v>
      </c>
      <c r="P144" s="1">
        <f t="shared" ca="1" si="19"/>
        <v>0.35054518730779716</v>
      </c>
      <c r="Q144" s="1">
        <f t="shared" ca="1" si="19"/>
        <v>0.29455757929004689</v>
      </c>
      <c r="R144" s="1">
        <f t="shared" ca="1" si="19"/>
        <v>0.21379815548961939</v>
      </c>
      <c r="S144" s="1">
        <f t="shared" ca="1" si="19"/>
        <v>0.29871984562423393</v>
      </c>
      <c r="T144" s="1">
        <f t="shared" ca="1" si="19"/>
        <v>0.39453448526084411</v>
      </c>
      <c r="U144" s="1">
        <f t="shared" ca="1" si="18"/>
        <v>0.2749549334762415</v>
      </c>
      <c r="V144" s="1">
        <f t="shared" ca="1" si="15"/>
        <v>0.27182320914256136</v>
      </c>
      <c r="W144" s="1">
        <f t="shared" ca="1" si="16"/>
        <v>0.49643562979727202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6.6960889419975272E-2</v>
      </c>
      <c r="E145" s="1">
        <f t="shared" ca="1" si="13"/>
        <v>4.3521047260310086E-2</v>
      </c>
      <c r="F145" s="1">
        <f t="shared" ca="1" si="19"/>
        <v>5.5243024031716256E-2</v>
      </c>
      <c r="G145" s="1">
        <f t="shared" ca="1" si="19"/>
        <v>4.2702691000859459E-2</v>
      </c>
      <c r="H145" s="1">
        <f t="shared" ca="1" si="19"/>
        <v>4.7219935803127243E-2</v>
      </c>
      <c r="I145" s="1">
        <f t="shared" ca="1" si="19"/>
        <v>6.5061818703338256E-2</v>
      </c>
      <c r="J145" s="1">
        <f t="shared" ca="1" si="19"/>
        <v>9.6060026627688339E-2</v>
      </c>
      <c r="K145" s="1">
        <f t="shared" ca="1" si="19"/>
        <v>0.12499456271432133</v>
      </c>
      <c r="L145" s="1">
        <f t="shared" ca="1" si="19"/>
        <v>0.2463395249319496</v>
      </c>
      <c r="M145" s="1">
        <f t="shared" ca="1" si="19"/>
        <v>0.36177940892747124</v>
      </c>
      <c r="N145" s="1">
        <f t="shared" ca="1" si="19"/>
        <v>0.22679711577975431</v>
      </c>
      <c r="O145" s="1">
        <f t="shared" ca="1" si="19"/>
        <v>6.7463190853246105E-2</v>
      </c>
      <c r="P145" s="1">
        <f t="shared" ca="1" si="19"/>
        <v>-1.4592585346325843E-2</v>
      </c>
      <c r="Q145" s="1">
        <f t="shared" ca="1" si="19"/>
        <v>-2.1791040775400648E-2</v>
      </c>
      <c r="R145" s="1">
        <f t="shared" ca="1" si="19"/>
        <v>6.9216791531004268E-2</v>
      </c>
      <c r="S145" s="1">
        <f t="shared" ca="1" si="19"/>
        <v>0.17580683768969368</v>
      </c>
      <c r="T145" s="1">
        <f t="shared" ca="1" si="19"/>
        <v>0.21818999316033297</v>
      </c>
      <c r="U145" s="1">
        <f t="shared" ca="1" si="18"/>
        <v>0.19087160327711136</v>
      </c>
      <c r="V145" s="1">
        <f t="shared" ca="1" si="15"/>
        <v>9.7778778477918535E-2</v>
      </c>
      <c r="W145" s="1">
        <f t="shared" ca="1" si="16"/>
        <v>4.3525641706678449E-2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-6.017238651611545E-2</v>
      </c>
      <c r="E146" s="1">
        <f t="shared" ca="1" si="13"/>
        <v>-4.7186630043985579E-2</v>
      </c>
      <c r="F146" s="1">
        <f t="shared" ca="1" si="19"/>
        <v>-2.0085084905820762E-2</v>
      </c>
      <c r="G146" s="1">
        <f t="shared" ca="1" si="19"/>
        <v>-2.8304548814870111E-2</v>
      </c>
      <c r="H146" s="1">
        <f t="shared" ca="1" si="19"/>
        <v>-5.7151861974491049E-2</v>
      </c>
      <c r="I146" s="1">
        <f t="shared" ca="1" si="19"/>
        <v>-2.7226902562300731E-2</v>
      </c>
      <c r="J146" s="1">
        <f t="shared" ca="1" si="19"/>
        <v>-1.301122220519697E-2</v>
      </c>
      <c r="K146" s="1">
        <f t="shared" ca="1" si="19"/>
        <v>1.2237880836712988E-2</v>
      </c>
      <c r="L146" s="1">
        <f t="shared" ca="1" si="19"/>
        <v>0.14867798066833124</v>
      </c>
      <c r="M146" s="1">
        <f t="shared" ca="1" si="19"/>
        <v>0.32168475509950317</v>
      </c>
      <c r="N146" s="1">
        <f t="shared" ca="1" si="19"/>
        <v>0.3354715388543677</v>
      </c>
      <c r="O146" s="1">
        <f t="shared" ca="1" si="19"/>
        <v>0.46998489704846858</v>
      </c>
      <c r="P146" s="1">
        <f t="shared" ca="1" si="19"/>
        <v>0.55347837919327292</v>
      </c>
      <c r="Q146" s="1">
        <f t="shared" ca="1" si="19"/>
        <v>0.50727062747432927</v>
      </c>
      <c r="R146" s="1">
        <f t="shared" ca="1" si="19"/>
        <v>0.46551079086904706</v>
      </c>
      <c r="S146" s="1">
        <f t="shared" ca="1" si="19"/>
        <v>0.54285744173766537</v>
      </c>
      <c r="T146" s="1">
        <f t="shared" ca="1" si="19"/>
        <v>0.52313957054530369</v>
      </c>
      <c r="U146" s="1">
        <f t="shared" ca="1" si="18"/>
        <v>0.5744941272832913</v>
      </c>
      <c r="V146" s="1">
        <f t="shared" ca="1" si="15"/>
        <v>0.59023485388924624</v>
      </c>
      <c r="W146" s="1">
        <f t="shared" ca="1" si="16"/>
        <v>0.7307218740812107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-0.11586209368735247</v>
      </c>
      <c r="E147" s="1">
        <f t="shared" ca="1" si="13"/>
        <v>-4.4345198869509876E-2</v>
      </c>
      <c r="F147" s="1">
        <f t="shared" ca="1" si="19"/>
        <v>4.4527229519821708E-2</v>
      </c>
      <c r="G147" s="1">
        <f t="shared" ca="1" si="19"/>
        <v>8.7208219886408561E-2</v>
      </c>
      <c r="H147" s="1">
        <f t="shared" ca="1" si="19"/>
        <v>5.7217814967540956E-2</v>
      </c>
      <c r="I147" s="1">
        <f t="shared" ca="1" si="19"/>
        <v>2.6063847963684651E-2</v>
      </c>
      <c r="J147" s="1">
        <f t="shared" ca="1" si="19"/>
        <v>4.921965954435846E-2</v>
      </c>
      <c r="K147" s="1">
        <f t="shared" ca="1" si="19"/>
        <v>0.1239284486727196</v>
      </c>
      <c r="L147" s="1">
        <f t="shared" ca="1" si="19"/>
        <v>0.24729857805149374</v>
      </c>
      <c r="M147" s="1">
        <f t="shared" ca="1" si="19"/>
        <v>0.39487622744111245</v>
      </c>
      <c r="N147" s="1">
        <f t="shared" ca="1" si="19"/>
        <v>0.39179368205468668</v>
      </c>
      <c r="O147" s="1">
        <f t="shared" ca="1" si="19"/>
        <v>0.36225724832867606</v>
      </c>
      <c r="P147" s="1">
        <f t="shared" ca="1" si="19"/>
        <v>0.22889133813438717</v>
      </c>
      <c r="Q147" s="1">
        <f t="shared" ca="1" si="19"/>
        <v>8.1267206857021254E-2</v>
      </c>
      <c r="R147" s="1">
        <f t="shared" ca="1" si="19"/>
        <v>3.8078810855735216E-2</v>
      </c>
      <c r="S147" s="1">
        <f t="shared" ca="1" si="19"/>
        <v>0.16863516968417172</v>
      </c>
      <c r="T147" s="1">
        <f t="shared" ca="1" si="19"/>
        <v>0.43728094708300269</v>
      </c>
      <c r="U147" s="1">
        <f t="shared" ca="1" si="18"/>
        <v>0.43957680564292961</v>
      </c>
      <c r="V147" s="1">
        <f t="shared" ca="1" si="15"/>
        <v>0.20132258314804882</v>
      </c>
      <c r="W147" s="1">
        <f t="shared" ca="1" si="16"/>
        <v>5.2276104354954223E-2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6.6139428692516086E-2</v>
      </c>
      <c r="E148" s="1">
        <f t="shared" ca="1" si="13"/>
        <v>2.3105455159647223E-2</v>
      </c>
      <c r="F148" s="1">
        <f t="shared" ca="1" si="19"/>
        <v>6.9407653056270419E-2</v>
      </c>
      <c r="G148" s="1">
        <f t="shared" ca="1" si="19"/>
        <v>9.8900837078162232E-2</v>
      </c>
      <c r="H148" s="1">
        <f t="shared" ca="1" si="19"/>
        <v>5.0524751526889178E-2</v>
      </c>
      <c r="I148" s="1">
        <f t="shared" ca="1" si="19"/>
        <v>1.1354185435402151E-2</v>
      </c>
      <c r="J148" s="1">
        <f t="shared" ca="1" si="19"/>
        <v>-3.4346980267577591E-3</v>
      </c>
      <c r="K148" s="1">
        <f t="shared" ca="1" si="19"/>
        <v>-1.8987780977587389E-2</v>
      </c>
      <c r="L148" s="1">
        <f t="shared" ca="1" si="19"/>
        <v>3.765013448245759E-2</v>
      </c>
      <c r="M148" s="1">
        <f t="shared" ca="1" si="19"/>
        <v>0.1546685298422234</v>
      </c>
      <c r="N148" s="1">
        <f t="shared" ca="1" si="19"/>
        <v>0.28927880447493254</v>
      </c>
      <c r="O148" s="1">
        <f t="shared" ca="1" si="19"/>
        <v>0.41108974332489978</v>
      </c>
      <c r="P148" s="1">
        <f t="shared" ca="1" si="19"/>
        <v>0.31325352774080711</v>
      </c>
      <c r="Q148" s="1">
        <f t="shared" ca="1" si="19"/>
        <v>0.13482294231690001</v>
      </c>
      <c r="R148" s="1">
        <f t="shared" ca="1" si="19"/>
        <v>4.2495930425759332E-2</v>
      </c>
      <c r="S148" s="1">
        <f t="shared" ca="1" si="19"/>
        <v>0.13467861842513854</v>
      </c>
      <c r="T148" s="1">
        <f t="shared" ca="1" si="19"/>
        <v>0.2781558150464527</v>
      </c>
      <c r="U148" s="1">
        <f t="shared" ca="1" si="18"/>
        <v>0.2762487999619726</v>
      </c>
      <c r="V148" s="1">
        <f t="shared" ca="1" si="15"/>
        <v>0.25491769649025658</v>
      </c>
      <c r="W148" s="1">
        <f t="shared" ca="1" si="16"/>
        <v>0.27713891848176453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-3.8287732218549933E-2</v>
      </c>
      <c r="E149" s="1">
        <f t="shared" ca="1" si="13"/>
        <v>-4.3343723761429635E-2</v>
      </c>
      <c r="F149" s="1">
        <f t="shared" ca="1" si="19"/>
        <v>6.8280086661508766E-3</v>
      </c>
      <c r="G149" s="1">
        <f t="shared" ca="1" si="19"/>
        <v>7.9202146452905561E-2</v>
      </c>
      <c r="H149" s="1">
        <f t="shared" ca="1" si="19"/>
        <v>9.6804926048896664E-2</v>
      </c>
      <c r="I149" s="1">
        <f t="shared" ca="1" si="19"/>
        <v>9.556708762386637E-2</v>
      </c>
      <c r="J149" s="1">
        <f t="shared" ca="1" si="19"/>
        <v>0.12728484479875976</v>
      </c>
      <c r="K149" s="1">
        <f t="shared" ca="1" si="19"/>
        <v>0.18764673566359255</v>
      </c>
      <c r="L149" s="1">
        <f t="shared" ca="1" si="19"/>
        <v>0.32264492506550674</v>
      </c>
      <c r="M149" s="1">
        <f t="shared" ca="1" si="19"/>
        <v>0.52280079306062888</v>
      </c>
      <c r="N149" s="1">
        <f t="shared" ca="1" si="19"/>
        <v>0.53667024637990535</v>
      </c>
      <c r="O149" s="1">
        <f t="shared" ca="1" si="19"/>
        <v>0.6405031835880195</v>
      </c>
      <c r="P149" s="1">
        <f t="shared" ca="1" si="19"/>
        <v>0.71312021625554434</v>
      </c>
      <c r="Q149" s="1">
        <f t="shared" ca="1" si="19"/>
        <v>0.6596508229321606</v>
      </c>
      <c r="R149" s="1">
        <f t="shared" ca="1" si="19"/>
        <v>0.57245357679925746</v>
      </c>
      <c r="S149" s="1">
        <f t="shared" ca="1" si="19"/>
        <v>0.7178249481798038</v>
      </c>
      <c r="T149" s="1">
        <f t="shared" ca="1" si="19"/>
        <v>0.8091628590193386</v>
      </c>
      <c r="U149" s="1">
        <f t="shared" ca="1" si="18"/>
        <v>0.69510143348435272</v>
      </c>
      <c r="V149" s="1">
        <f t="shared" ca="1" si="15"/>
        <v>0.45782974975232066</v>
      </c>
      <c r="W149" s="1">
        <f t="shared" ca="1" si="16"/>
        <v>0.43467087122510062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-5.2553151737268489E-3</v>
      </c>
      <c r="E150" s="1">
        <f t="shared" ca="1" si="13"/>
        <v>2.681106830569676E-2</v>
      </c>
      <c r="F150" s="1">
        <f t="shared" ca="1" si="19"/>
        <v>4.9678606298334482E-2</v>
      </c>
      <c r="G150" s="1">
        <f t="shared" ca="1" si="19"/>
        <v>5.9142345395406228E-2</v>
      </c>
      <c r="H150" s="1">
        <f t="shared" ca="1" si="19"/>
        <v>6.3701448582317952E-2</v>
      </c>
      <c r="I150" s="1">
        <f t="shared" ca="1" si="19"/>
        <v>6.14941197911575E-2</v>
      </c>
      <c r="J150" s="1">
        <f t="shared" ca="1" si="19"/>
        <v>4.4310306880281203E-2</v>
      </c>
      <c r="K150" s="1">
        <f t="shared" ca="1" si="19"/>
        <v>9.3677445437863452E-2</v>
      </c>
      <c r="L150" s="1">
        <f t="shared" ca="1" si="19"/>
        <v>0.2452910125548215</v>
      </c>
      <c r="M150" s="1">
        <f t="shared" ca="1" si="19"/>
        <v>0.44629287249918104</v>
      </c>
      <c r="N150" s="1">
        <f t="shared" ca="1" si="19"/>
        <v>0.53338804862940958</v>
      </c>
      <c r="O150" s="1">
        <f t="shared" ca="1" si="19"/>
        <v>0.6712551933517128</v>
      </c>
      <c r="P150" s="1">
        <f t="shared" ca="1" si="19"/>
        <v>0.69268781314983108</v>
      </c>
      <c r="Q150" s="1">
        <f t="shared" ca="1" si="19"/>
        <v>0.58344686428854187</v>
      </c>
      <c r="R150" s="1">
        <f t="shared" ca="1" si="19"/>
        <v>0.5064969633935561</v>
      </c>
      <c r="S150" s="1">
        <f t="shared" ca="1" si="19"/>
        <v>0.62006680421148286</v>
      </c>
      <c r="T150" s="1">
        <f t="shared" ca="1" si="19"/>
        <v>0.55105061126613164</v>
      </c>
      <c r="U150" s="1">
        <f t="shared" ca="1" si="18"/>
        <v>0.24432816304890298</v>
      </c>
      <c r="V150" s="1">
        <f t="shared" ca="1" si="15"/>
        <v>8.0238293672584296E-2</v>
      </c>
      <c r="W150" s="1">
        <f t="shared" ca="1" si="16"/>
        <v>0.12703726960529427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-6.3186842696294293E-2</v>
      </c>
      <c r="E151" s="1">
        <f t="shared" ca="1" si="13"/>
        <v>2.5479482123666256E-3</v>
      </c>
      <c r="F151" s="1">
        <f t="shared" ca="1" si="19"/>
        <v>5.6084950646167996E-2</v>
      </c>
      <c r="G151" s="1">
        <f t="shared" ca="1" si="19"/>
        <v>5.1370591996332503E-2</v>
      </c>
      <c r="H151" s="1">
        <f t="shared" ca="1" si="19"/>
        <v>4.0721162075682972E-2</v>
      </c>
      <c r="I151" s="1">
        <f t="shared" ca="1" si="19"/>
        <v>3.1851111750699171E-2</v>
      </c>
      <c r="J151" s="1">
        <f t="shared" ca="1" si="19"/>
        <v>1.6593093395351581E-2</v>
      </c>
      <c r="K151" s="1">
        <f t="shared" ca="1" si="19"/>
        <v>7.1140762355645981E-2</v>
      </c>
      <c r="L151" s="1">
        <f t="shared" ca="1" si="19"/>
        <v>0.20337388608825663</v>
      </c>
      <c r="M151" s="1">
        <f t="shared" ca="1" si="19"/>
        <v>0.33226879973115536</v>
      </c>
      <c r="N151" s="1">
        <f t="shared" ca="1" si="19"/>
        <v>0.36031248427610241</v>
      </c>
      <c r="O151" s="1">
        <f t="shared" ca="1" si="19"/>
        <v>0.42960352997432166</v>
      </c>
      <c r="P151" s="1">
        <f t="shared" ca="1" si="19"/>
        <v>0.33818489337575752</v>
      </c>
      <c r="Q151" s="1">
        <f t="shared" ca="1" si="19"/>
        <v>0.1961800899190326</v>
      </c>
      <c r="R151" s="1">
        <f t="shared" ca="1" si="19"/>
        <v>9.181362617536061E-2</v>
      </c>
      <c r="S151" s="1">
        <f t="shared" ca="1" si="19"/>
        <v>0.13607544255572962</v>
      </c>
      <c r="T151" s="1">
        <f t="shared" ca="1" si="19"/>
        <v>0.21921338149715569</v>
      </c>
      <c r="U151" s="1">
        <f t="shared" ca="1" si="18"/>
        <v>0.14752775860079112</v>
      </c>
      <c r="V151" s="1">
        <f t="shared" ca="1" si="15"/>
        <v>4.5398268183054341E-2</v>
      </c>
      <c r="W151" s="1">
        <f t="shared" ca="1" si="16"/>
        <v>3.7583059328761596E-2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8.9795997553120857E-2</v>
      </c>
      <c r="E152" s="1">
        <f t="shared" ca="1" si="13"/>
        <v>0.10967540308978911</v>
      </c>
      <c r="F152" s="1">
        <f t="shared" ca="1" si="19"/>
        <v>9.882496391765766E-2</v>
      </c>
      <c r="G152" s="1">
        <f t="shared" ca="1" si="19"/>
        <v>7.1303063336749212E-2</v>
      </c>
      <c r="H152" s="1">
        <f t="shared" ca="1" si="19"/>
        <v>3.7171901879000289E-2</v>
      </c>
      <c r="I152" s="1">
        <f t="shared" ca="1" si="19"/>
        <v>-7.8526696116934924E-3</v>
      </c>
      <c r="J152" s="1">
        <f t="shared" ca="1" si="19"/>
        <v>-1.8269906091012249E-2</v>
      </c>
      <c r="K152" s="1">
        <f t="shared" ca="1" si="19"/>
        <v>7.1688067408029715E-2</v>
      </c>
      <c r="L152" s="1">
        <f t="shared" ca="1" si="19"/>
        <v>0.19266052493122032</v>
      </c>
      <c r="M152" s="1">
        <f t="shared" ca="1" si="19"/>
        <v>0.28005022461661166</v>
      </c>
      <c r="N152" s="1">
        <f t="shared" ca="1" si="19"/>
        <v>0.23010207088703433</v>
      </c>
      <c r="O152" s="1">
        <f t="shared" ca="1" si="19"/>
        <v>0.22598036838588556</v>
      </c>
      <c r="P152" s="1">
        <f t="shared" ca="1" si="19"/>
        <v>0.31698045419232701</v>
      </c>
      <c r="Q152" s="1">
        <f t="shared" ca="1" si="19"/>
        <v>0.34179765761972558</v>
      </c>
      <c r="R152" s="1">
        <f t="shared" ca="1" si="19"/>
        <v>0.12182498097583627</v>
      </c>
      <c r="S152" s="1">
        <f t="shared" ca="1" si="19"/>
        <v>2.1947410345969455E-2</v>
      </c>
      <c r="T152" s="1">
        <f t="shared" ca="1" si="19"/>
        <v>8.2568107705186661E-2</v>
      </c>
      <c r="U152" s="1">
        <f t="shared" ca="1" si="18"/>
        <v>0.10713420821639433</v>
      </c>
      <c r="V152" s="1">
        <f t="shared" ca="1" si="15"/>
        <v>0.20854886768704251</v>
      </c>
      <c r="W152" s="1">
        <f t="shared" ca="1" si="16"/>
        <v>0.50087711959595205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3.5321071142076069E-2</v>
      </c>
      <c r="E153" s="1">
        <f t="shared" ca="1" si="13"/>
        <v>4.6584923606498581E-2</v>
      </c>
      <c r="F153" s="1">
        <f t="shared" ca="1" si="19"/>
        <v>9.9344677952316433E-3</v>
      </c>
      <c r="G153" s="1">
        <f t="shared" ca="1" si="19"/>
        <v>2.1257015267225261E-3</v>
      </c>
      <c r="H153" s="1">
        <f t="shared" ca="1" si="19"/>
        <v>6.9892022312342122E-2</v>
      </c>
      <c r="I153" s="1">
        <f t="shared" ca="1" si="19"/>
        <v>0.11651485814325699</v>
      </c>
      <c r="J153" s="1">
        <f t="shared" ca="1" si="19"/>
        <v>8.269225934695057E-2</v>
      </c>
      <c r="K153" s="1">
        <f t="shared" ca="1" si="19"/>
        <v>8.3771194114789421E-2</v>
      </c>
      <c r="L153" s="1">
        <f t="shared" ca="1" si="19"/>
        <v>0.20756628603046309</v>
      </c>
      <c r="M153" s="1">
        <f t="shared" ca="1" si="19"/>
        <v>0.34319251283160401</v>
      </c>
      <c r="N153" s="1">
        <f t="shared" ca="1" si="19"/>
        <v>0.21770657415558689</v>
      </c>
      <c r="O153" s="1">
        <f t="shared" ca="1" si="19"/>
        <v>8.6017850336727125E-2</v>
      </c>
      <c r="P153" s="1">
        <f t="shared" ca="1" si="19"/>
        <v>7.1136952217017643E-2</v>
      </c>
      <c r="Q153" s="1">
        <f t="shared" ca="1" si="19"/>
        <v>0.14649340264956318</v>
      </c>
      <c r="R153" s="1">
        <f t="shared" ca="1" si="19"/>
        <v>0.30830454240560184</v>
      </c>
      <c r="S153" s="1">
        <f t="shared" ca="1" si="19"/>
        <v>0.44503378569204904</v>
      </c>
      <c r="T153" s="1">
        <f t="shared" ca="1" si="19"/>
        <v>0.28547406294901601</v>
      </c>
      <c r="U153" s="1">
        <f t="shared" ca="1" si="18"/>
        <v>0.10770412313895124</v>
      </c>
      <c r="V153" s="1">
        <f t="shared" ca="1" si="15"/>
        <v>2.9006288260309744E-2</v>
      </c>
      <c r="W153" s="1">
        <f t="shared" ca="1" si="16"/>
        <v>3.9783320286895719E-2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3.0231073966725329E-2</v>
      </c>
      <c r="E154" s="1">
        <f t="shared" ca="1" si="13"/>
        <v>4.3454502624343867E-2</v>
      </c>
      <c r="F154" s="1">
        <f t="shared" ca="1" si="19"/>
        <v>5.255310318860125E-2</v>
      </c>
      <c r="G154" s="1">
        <f t="shared" ca="1" si="19"/>
        <v>4.1700389690988444E-2</v>
      </c>
      <c r="H154" s="1">
        <f t="shared" ca="1" si="19"/>
        <v>1.6474811602528616E-2</v>
      </c>
      <c r="I154" s="1">
        <f t="shared" ca="1" si="19"/>
        <v>2.0236212920495256E-2</v>
      </c>
      <c r="J154" s="1">
        <f t="shared" ca="1" si="19"/>
        <v>7.0056492896950371E-3</v>
      </c>
      <c r="K154" s="1">
        <f t="shared" ca="1" si="19"/>
        <v>6.4290014133536716E-2</v>
      </c>
      <c r="L154" s="1">
        <f t="shared" ca="1" si="19"/>
        <v>0.28082735322283969</v>
      </c>
      <c r="M154" s="1">
        <f t="shared" ca="1" si="19"/>
        <v>0.46598834396383537</v>
      </c>
      <c r="N154" s="1">
        <f t="shared" ca="1" si="19"/>
        <v>0.43765954537159563</v>
      </c>
      <c r="O154" s="1">
        <f t="shared" ca="1" si="19"/>
        <v>0.50275172656012468</v>
      </c>
      <c r="P154" s="1">
        <f t="shared" ca="1" si="19"/>
        <v>0.43785371440044896</v>
      </c>
      <c r="Q154" s="1">
        <f t="shared" ca="1" si="19"/>
        <v>0.3094826433978457</v>
      </c>
      <c r="R154" s="1">
        <f t="shared" ca="1" si="19"/>
        <v>0.34696426059912361</v>
      </c>
      <c r="S154" s="1">
        <f t="shared" ca="1" si="19"/>
        <v>0.51817895878271325</v>
      </c>
      <c r="T154" s="1">
        <f t="shared" ca="1" si="19"/>
        <v>0.44871410598430106</v>
      </c>
      <c r="U154" s="1">
        <f t="shared" ca="1" si="18"/>
        <v>0.25860123596123785</v>
      </c>
      <c r="V154" s="1">
        <f t="shared" ca="1" si="15"/>
        <v>0.12030603550893862</v>
      </c>
      <c r="W154" s="1">
        <f t="shared" ca="1" si="16"/>
        <v>7.7377516748056333E-2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-1.2811896260434743E-2</v>
      </c>
      <c r="E155" s="1">
        <f t="shared" ca="1" si="13"/>
        <v>-5.8069431207442733E-3</v>
      </c>
      <c r="F155" s="1">
        <f t="shared" ca="1" si="19"/>
        <v>-3.4272194299856479E-2</v>
      </c>
      <c r="G155" s="1">
        <f t="shared" ca="1" si="19"/>
        <v>-3.4703232885701443E-2</v>
      </c>
      <c r="H155" s="1">
        <f t="shared" ca="1" si="19"/>
        <v>-1.7738638864667016E-2</v>
      </c>
      <c r="I155" s="1">
        <f t="shared" ca="1" si="19"/>
        <v>-9.6657761919506091E-3</v>
      </c>
      <c r="J155" s="1">
        <f t="shared" ca="1" si="19"/>
        <v>1.4283717723236203E-2</v>
      </c>
      <c r="K155" s="1">
        <f t="shared" ca="1" si="19"/>
        <v>0.10236245630503307</v>
      </c>
      <c r="L155" s="1">
        <f t="shared" ca="1" si="19"/>
        <v>0.25265395025328508</v>
      </c>
      <c r="M155" s="1">
        <f t="shared" ca="1" si="19"/>
        <v>0.41909868009007489</v>
      </c>
      <c r="N155" s="1">
        <f t="shared" ca="1" si="19"/>
        <v>0.45330283628996659</v>
      </c>
      <c r="O155" s="1">
        <f t="shared" ca="1" si="19"/>
        <v>0.49704923683101054</v>
      </c>
      <c r="P155" s="1">
        <f t="shared" ca="1" si="19"/>
        <v>0.3532780146280135</v>
      </c>
      <c r="Q155" s="1">
        <f t="shared" ca="1" si="19"/>
        <v>0.27289595999955091</v>
      </c>
      <c r="R155" s="1">
        <f t="shared" ca="1" si="19"/>
        <v>0.3906940212928004</v>
      </c>
      <c r="S155" s="1">
        <f t="shared" ca="1" si="19"/>
        <v>0.53584912289855258</v>
      </c>
      <c r="T155" s="1">
        <f t="shared" ca="1" si="19"/>
        <v>0.40346686524852665</v>
      </c>
      <c r="U155" s="1">
        <f t="shared" ca="1" si="18"/>
        <v>0.22983786502315398</v>
      </c>
      <c r="V155" s="1">
        <f t="shared" ca="1" si="15"/>
        <v>0.24936991045046814</v>
      </c>
      <c r="W155" s="1">
        <f t="shared" ca="1" si="16"/>
        <v>0.4627684414742565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3.349169033975602E-2</v>
      </c>
      <c r="E156" s="1">
        <f t="shared" ca="1" si="13"/>
        <v>8.2233262531486075E-3</v>
      </c>
      <c r="F156" s="1">
        <f t="shared" ca="1" si="19"/>
        <v>2.4358510940590921E-2</v>
      </c>
      <c r="G156" s="1">
        <f t="shared" ca="1" si="19"/>
        <v>7.9797006963124084E-2</v>
      </c>
      <c r="H156" s="1">
        <f t="shared" ca="1" si="19"/>
        <v>0.11076490081481886</v>
      </c>
      <c r="I156" s="1">
        <f t="shared" ca="1" si="19"/>
        <v>7.9112637817656817E-2</v>
      </c>
      <c r="J156" s="1">
        <f t="shared" ca="1" si="19"/>
        <v>8.7809811298756646E-2</v>
      </c>
      <c r="K156" s="1">
        <f t="shared" ca="1" si="19"/>
        <v>0.10469891702768323</v>
      </c>
      <c r="L156" s="1">
        <f t="shared" ca="1" si="19"/>
        <v>0.19418141644520226</v>
      </c>
      <c r="M156" s="1">
        <f t="shared" ca="1" si="19"/>
        <v>0.35166998224222512</v>
      </c>
      <c r="N156" s="1">
        <f t="shared" ca="1" si="19"/>
        <v>0.44457124624880551</v>
      </c>
      <c r="O156" s="1">
        <f t="shared" ca="1" si="19"/>
        <v>0.63319361697006138</v>
      </c>
      <c r="P156" s="1">
        <f t="shared" ca="1" si="19"/>
        <v>0.61481488604553425</v>
      </c>
      <c r="Q156" s="1">
        <f t="shared" ca="1" si="19"/>
        <v>0.37348536761097623</v>
      </c>
      <c r="R156" s="1">
        <f t="shared" ca="1" si="19"/>
        <v>0.31398325463239163</v>
      </c>
      <c r="S156" s="1">
        <f t="shared" ca="1" si="19"/>
        <v>0.53240953315661965</v>
      </c>
      <c r="T156" s="1">
        <f t="shared" ca="1" si="19"/>
        <v>0.6192662189961412</v>
      </c>
      <c r="U156" s="1">
        <f t="shared" ca="1" si="18"/>
        <v>0.58657719449883827</v>
      </c>
      <c r="V156" s="1">
        <f t="shared" ca="1" si="15"/>
        <v>0.42068432579573845</v>
      </c>
      <c r="W156" s="1">
        <f t="shared" ca="1" si="16"/>
        <v>0.22885929194648355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-2.7567012420084819E-2</v>
      </c>
      <c r="E157" s="1">
        <f t="shared" ca="1" si="13"/>
        <v>-2.7698745735230849E-2</v>
      </c>
      <c r="F157" s="1">
        <f t="shared" ca="1" si="19"/>
        <v>1.2914952509536151E-2</v>
      </c>
      <c r="G157" s="1">
        <f t="shared" ca="1" si="19"/>
        <v>1.9654099127058781E-2</v>
      </c>
      <c r="H157" s="1">
        <f t="shared" ca="1" si="19"/>
        <v>-8.889134787199127E-3</v>
      </c>
      <c r="I157" s="1">
        <f t="shared" ca="1" si="19"/>
        <v>6.139588632013737E-3</v>
      </c>
      <c r="J157" s="1">
        <f t="shared" ca="1" si="19"/>
        <v>3.8292680358299927E-2</v>
      </c>
      <c r="K157" s="1">
        <f t="shared" ca="1" si="19"/>
        <v>0.1071943690558029</v>
      </c>
      <c r="L157" s="1">
        <f t="shared" ca="1" si="19"/>
        <v>0.28754797407271987</v>
      </c>
      <c r="M157" s="1">
        <f t="shared" ca="1" si="19"/>
        <v>0.43978319010647204</v>
      </c>
      <c r="N157" s="1">
        <f t="shared" ca="1" si="19"/>
        <v>0.35395380924296721</v>
      </c>
      <c r="O157" s="1">
        <f t="shared" ca="1" si="19"/>
        <v>0.36750628530818352</v>
      </c>
      <c r="P157" s="1">
        <f t="shared" ca="1" si="19"/>
        <v>0.51927839726239866</v>
      </c>
      <c r="Q157" s="1">
        <f t="shared" ca="1" si="19"/>
        <v>0.50280422024262006</v>
      </c>
      <c r="R157" s="1">
        <f t="shared" ca="1" si="19"/>
        <v>0.55175361630122466</v>
      </c>
      <c r="S157" s="1">
        <f t="shared" ca="1" si="19"/>
        <v>0.76763279555164077</v>
      </c>
      <c r="T157" s="1">
        <f t="shared" ca="1" si="19"/>
        <v>0.72450859134815526</v>
      </c>
      <c r="U157" s="1">
        <f t="shared" ca="1" si="18"/>
        <v>0.36790364194529734</v>
      </c>
      <c r="V157" s="1">
        <f t="shared" ca="1" si="15"/>
        <v>8.9230267417414841E-2</v>
      </c>
      <c r="W157" s="1">
        <f t="shared" ca="1" si="16"/>
        <v>8.1772076378072416E-3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-4.3812570640592081E-2</v>
      </c>
      <c r="E158" s="1">
        <f t="shared" ca="1" si="13"/>
        <v>-8.3519296666199658E-2</v>
      </c>
      <c r="F158" s="1">
        <f t="shared" ca="1" si="19"/>
        <v>-0.109088310257674</v>
      </c>
      <c r="G158" s="1">
        <f t="shared" ca="1" si="19"/>
        <v>-5.7382798397410062E-2</v>
      </c>
      <c r="H158" s="1">
        <f t="shared" ca="1" si="19"/>
        <v>3.61315730070587E-3</v>
      </c>
      <c r="I158" s="1">
        <f t="shared" ca="1" si="19"/>
        <v>2.5308487905761123E-2</v>
      </c>
      <c r="J158" s="1">
        <f t="shared" ca="1" si="19"/>
        <v>5.1327166263536339E-2</v>
      </c>
      <c r="K158" s="1">
        <f t="shared" ca="1" si="19"/>
        <v>0.10889476010135635</v>
      </c>
      <c r="L158" s="1">
        <f ca="1">(L108+0.6*(M108+K108)+0.15*(J108+N108))/(1+2*0.6+2*0.15)</f>
        <v>0.22776262463275104</v>
      </c>
      <c r="M158" s="1">
        <f t="shared" ca="1" si="19"/>
        <v>0.39840638460106159</v>
      </c>
      <c r="N158" s="1">
        <f t="shared" ca="1" si="19"/>
        <v>0.45752463831992218</v>
      </c>
      <c r="O158" s="1">
        <f t="shared" ca="1" si="19"/>
        <v>0.60928540928614816</v>
      </c>
      <c r="P158" s="1">
        <f t="shared" ca="1" si="19"/>
        <v>0.61278819621454095</v>
      </c>
      <c r="Q158" s="1">
        <f t="shared" ca="1" si="19"/>
        <v>0.48592527642331629</v>
      </c>
      <c r="R158" s="1">
        <f t="shared" ca="1" si="19"/>
        <v>0.42120436560981389</v>
      </c>
      <c r="S158" s="1">
        <f t="shared" ca="1" si="19"/>
        <v>0.53265197913620199</v>
      </c>
      <c r="T158" s="1">
        <f t="shared" ca="1" si="19"/>
        <v>0.43100370993057185</v>
      </c>
      <c r="U158" s="1">
        <f t="shared" ca="1" si="18"/>
        <v>0.2078228393242143</v>
      </c>
      <c r="V158" s="1">
        <f t="shared" ca="1" si="15"/>
        <v>0.11515740362180053</v>
      </c>
      <c r="W158" s="1">
        <f ca="1">(W108+0.6*(V108)+0.15*U108)/(1+0.6+0.15)</f>
        <v>0.19849705644445498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3.3150480550519217E-2</v>
      </c>
      <c r="E160" s="3">
        <f t="shared" ref="E160:W160" ca="1" si="20">AVERAGE(E111:E134)</f>
        <v>2.4730289463913823E-2</v>
      </c>
      <c r="F160" s="3">
        <f t="shared" ca="1" si="20"/>
        <v>2.887651776766777E-2</v>
      </c>
      <c r="G160" s="3">
        <f t="shared" ca="1" si="20"/>
        <v>2.1848079487151523E-2</v>
      </c>
      <c r="H160" s="3">
        <f t="shared" ca="1" si="20"/>
        <v>1.0976499813861243E-2</v>
      </c>
      <c r="I160" s="3">
        <f t="shared" ca="1" si="20"/>
        <v>1.306425522736831E-2</v>
      </c>
      <c r="J160" s="3">
        <f t="shared" ca="1" si="20"/>
        <v>2.1818998390311577E-2</v>
      </c>
      <c r="K160" s="3">
        <f t="shared" ca="1" si="20"/>
        <v>8.6891304359580299E-2</v>
      </c>
      <c r="L160" s="3">
        <f t="shared" ca="1" si="20"/>
        <v>0.2602823134411017</v>
      </c>
      <c r="M160" s="3">
        <f t="shared" ca="1" si="20"/>
        <v>0.40797162449922569</v>
      </c>
      <c r="N160" s="3">
        <f t="shared" ca="1" si="20"/>
        <v>0.26424124915230685</v>
      </c>
      <c r="O160" s="3">
        <f t="shared" ca="1" si="20"/>
        <v>0.10735155317225048</v>
      </c>
      <c r="P160" s="3">
        <f t="shared" ca="1" si="20"/>
        <v>4.1066792909734647E-2</v>
      </c>
      <c r="Q160" s="3">
        <f t="shared" ca="1" si="20"/>
        <v>2.2687565547668171E-2</v>
      </c>
      <c r="R160" s="3">
        <f t="shared" ca="1" si="20"/>
        <v>1.8352541597633634E-2</v>
      </c>
      <c r="S160" s="3">
        <f t="shared" ca="1" si="20"/>
        <v>3.5678889960163641E-2</v>
      </c>
      <c r="T160" s="3">
        <f t="shared" ca="1" si="20"/>
        <v>5.126074049527423E-2</v>
      </c>
      <c r="U160" s="3">
        <f t="shared" ca="1" si="20"/>
        <v>4.5020064048854051E-2</v>
      </c>
      <c r="V160" s="3">
        <f t="shared" ca="1" si="20"/>
        <v>2.5869805381750141E-2</v>
      </c>
      <c r="W160" s="3">
        <f t="shared" ca="1" si="20"/>
        <v>1.8570673032428948E-2</v>
      </c>
    </row>
    <row r="161" spans="2:23">
      <c r="C161" s="1" t="s">
        <v>198</v>
      </c>
      <c r="D161" s="10">
        <f ca="1">AVERAGE(D135:D158)</f>
        <v>9.8849393069881681E-3</v>
      </c>
      <c r="E161" s="3">
        <f t="shared" ref="E161:W161" ca="1" si="21">AVERAGE(E135:E158)</f>
        <v>1.9699589244358825E-2</v>
      </c>
      <c r="F161" s="3">
        <f t="shared" ca="1" si="21"/>
        <v>2.1282995968020506E-2</v>
      </c>
      <c r="G161" s="3">
        <f t="shared" ca="1" si="21"/>
        <v>2.305771424651119E-2</v>
      </c>
      <c r="H161" s="3">
        <f t="shared" ca="1" si="21"/>
        <v>2.495032549318511E-2</v>
      </c>
      <c r="I161" s="3">
        <f t="shared" ca="1" si="21"/>
        <v>2.7727261433646209E-2</v>
      </c>
      <c r="J161" s="3">
        <f t="shared" ca="1" si="21"/>
        <v>3.4592196641048283E-2</v>
      </c>
      <c r="K161" s="3">
        <f t="shared" ca="1" si="21"/>
        <v>8.5629135338400178E-2</v>
      </c>
      <c r="L161" s="3">
        <f t="shared" ca="1" si="21"/>
        <v>0.23187933815962328</v>
      </c>
      <c r="M161" s="3">
        <f t="shared" ca="1" si="21"/>
        <v>0.38195938028144399</v>
      </c>
      <c r="N161" s="3">
        <f t="shared" ca="1" si="21"/>
        <v>0.34570549753331553</v>
      </c>
      <c r="O161" s="3">
        <f t="shared" ca="1" si="21"/>
        <v>0.36209372114950217</v>
      </c>
      <c r="P161" s="3">
        <f t="shared" ca="1" si="21"/>
        <v>0.3827166889233542</v>
      </c>
      <c r="Q161" s="3">
        <f t="shared" ca="1" si="21"/>
        <v>0.35243275671129565</v>
      </c>
      <c r="R161" s="3">
        <f t="shared" ca="1" si="21"/>
        <v>0.33747652696919311</v>
      </c>
      <c r="S161" s="3">
        <f t="shared" ca="1" si="21"/>
        <v>0.42935706700545651</v>
      </c>
      <c r="T161" s="3">
        <f t="shared" ca="1" si="21"/>
        <v>0.40711506677687787</v>
      </c>
      <c r="U161" s="3">
        <f t="shared" ca="1" si="21"/>
        <v>0.28123882096999098</v>
      </c>
      <c r="V161" s="3">
        <f t="shared" ca="1" si="21"/>
        <v>0.21131187372261115</v>
      </c>
      <c r="W161" s="3">
        <f t="shared" ca="1" si="21"/>
        <v>0.27772273218526589</v>
      </c>
    </row>
    <row r="162" spans="2:23">
      <c r="C162" s="1" t="s">
        <v>16</v>
      </c>
      <c r="D162" s="3">
        <f ca="1">IF(D165&gt;0,TINV(TTEST(D111:D134,D135:D158,2,2),46),-TINV(TTEST(D111:D134,D135:D158,2,2),46))</f>
        <v>1.1138151902706372</v>
      </c>
      <c r="E162" s="3">
        <f t="shared" ref="E162:V162" ca="1" si="22">IF(E165&gt;0,TINV(TTEST(E111:E134,E135:E158,2,2),46),-TINV(TTEST(E111:E134,E135:E158,2,2),46))</f>
        <v>0.29959969843941747</v>
      </c>
      <c r="F162" s="3">
        <f t="shared" ca="1" si="22"/>
        <v>0.4966709301486768</v>
      </c>
      <c r="G162" s="3">
        <f t="shared" ca="1" si="22"/>
        <v>-8.6177171343686465E-2</v>
      </c>
      <c r="H162" s="3">
        <f t="shared" ca="1" si="22"/>
        <v>-1.0571516829745629</v>
      </c>
      <c r="I162" s="3">
        <f t="shared" ca="1" si="22"/>
        <v>-1.0221458664903302</v>
      </c>
      <c r="J162" s="3">
        <f t="shared" ca="1" si="22"/>
        <v>-0.73589736121605309</v>
      </c>
      <c r="K162" s="3">
        <f t="shared" ca="1" si="22"/>
        <v>7.1346840023725239E-2</v>
      </c>
      <c r="L162" s="3">
        <f t="shared" ca="1" si="22"/>
        <v>1.6800855869045308</v>
      </c>
      <c r="M162" s="3">
        <f t="shared" ca="1" si="22"/>
        <v>1.3829006133308348</v>
      </c>
      <c r="N162" s="3">
        <f t="shared" ca="1" si="22"/>
        <v>-3.1649091068397226</v>
      </c>
      <c r="O162" s="3">
        <f t="shared" ca="1" si="22"/>
        <v>-5.9482850291392193</v>
      </c>
      <c r="P162" s="3">
        <f t="shared" ca="1" si="22"/>
        <v>-7.9932111962711971</v>
      </c>
      <c r="Q162" s="3">
        <f t="shared" ca="1" si="22"/>
        <v>-8.3650538434117294</v>
      </c>
      <c r="R162" s="3">
        <f t="shared" ca="1" si="22"/>
        <v>-8.3444809966876186</v>
      </c>
      <c r="S162" s="3">
        <f t="shared" ca="1" si="22"/>
        <v>-8.5164376303443419</v>
      </c>
      <c r="T162" s="3">
        <f t="shared" ca="1" si="22"/>
        <v>-8.6611526720623466</v>
      </c>
      <c r="U162" s="3">
        <f t="shared" ca="1" si="22"/>
        <v>-6.4953674436809798</v>
      </c>
      <c r="V162" s="3">
        <f t="shared" ca="1" si="22"/>
        <v>-6.0988360713757963</v>
      </c>
      <c r="W162" s="3">
        <f ca="1">IF(W165&gt;0,TINV(TTEST(W111:W134,W135:W158,2,2),46),-TINV(TTEST(W111:W134,W135:W158,2,2),46))</f>
        <v>-5.9237780059104299</v>
      </c>
    </row>
    <row r="163" spans="2:23">
      <c r="B163" s="1" t="s">
        <v>199</v>
      </c>
      <c r="C163" s="1" t="s">
        <v>0</v>
      </c>
      <c r="D163" s="3">
        <f ca="1">STDEV(D111:D134)/SQRT(COUNT(D111:D134))</f>
        <v>1.4788559442279007E-2</v>
      </c>
      <c r="E163" s="3">
        <f t="shared" ref="E163:W163" ca="1" si="23">STDEV(E111:E134)/SQRT(COUNT(E111:E134))</f>
        <v>1.201880564653743E-2</v>
      </c>
      <c r="F163" s="3">
        <f t="shared" ca="1" si="23"/>
        <v>1.1571102536184479E-2</v>
      </c>
      <c r="G163" s="3">
        <f t="shared" ca="1" si="23"/>
        <v>9.6825058929149704E-3</v>
      </c>
      <c r="H163" s="3">
        <f t="shared" ca="1" si="23"/>
        <v>8.8338733451731512E-3</v>
      </c>
      <c r="I163" s="3">
        <f t="shared" ca="1" si="23"/>
        <v>1.1143165960607654E-2</v>
      </c>
      <c r="J163" s="3">
        <f t="shared" ca="1" si="23"/>
        <v>1.4049497390404364E-2</v>
      </c>
      <c r="K163" s="3">
        <f t="shared" ca="1" si="23"/>
        <v>1.4294479579382241E-2</v>
      </c>
      <c r="L163" s="3">
        <f t="shared" ca="1" si="23"/>
        <v>1.1546177814971097E-2</v>
      </c>
      <c r="M163" s="3">
        <f t="shared" ca="1" si="23"/>
        <v>9.7033736553139779E-3</v>
      </c>
      <c r="N163" s="3">
        <f t="shared" ca="1" si="23"/>
        <v>1.2417555655451889E-2</v>
      </c>
      <c r="O163" s="3">
        <f t="shared" ca="1" si="23"/>
        <v>1.6668664676827691E-2</v>
      </c>
      <c r="P163" s="3">
        <f t="shared" ca="1" si="23"/>
        <v>1.5482826297871189E-2</v>
      </c>
      <c r="Q163" s="3">
        <f t="shared" ca="1" si="23"/>
        <v>1.3937815502139907E-2</v>
      </c>
      <c r="R163" s="3">
        <f t="shared" ca="1" si="23"/>
        <v>1.2537151316659636E-2</v>
      </c>
      <c r="S163" s="3">
        <f t="shared" ca="1" si="23"/>
        <v>1.3661856487192321E-2</v>
      </c>
      <c r="T163" s="3">
        <f t="shared" ca="1" si="23"/>
        <v>1.3642830990785585E-2</v>
      </c>
      <c r="U163" s="3">
        <f t="shared" ca="1" si="23"/>
        <v>1.1580148095428334E-2</v>
      </c>
      <c r="V163" s="3">
        <f t="shared" ca="1" si="23"/>
        <v>7.9912462576060741E-3</v>
      </c>
      <c r="W163" s="3">
        <f t="shared" ca="1" si="23"/>
        <v>9.3604379757873061E-3</v>
      </c>
    </row>
    <row r="164" spans="2:23">
      <c r="C164" s="1" t="s">
        <v>198</v>
      </c>
      <c r="D164" s="3">
        <f ca="1">STDEV(D135:D158)/SQRT(COUNT(D135:D158))</f>
        <v>1.4751725761617459E-2</v>
      </c>
      <c r="E164" s="3">
        <f t="shared" ref="E164:W164" ca="1" si="24">STDEV(E135:E158)/SQRT(COUNT(E135:E158))</f>
        <v>1.1726023682259593E-2</v>
      </c>
      <c r="F164" s="3">
        <f t="shared" ca="1" si="24"/>
        <v>9.9929064183398586E-3</v>
      </c>
      <c r="G164" s="3">
        <f t="shared" ca="1" si="24"/>
        <v>1.0162446020962522E-2</v>
      </c>
      <c r="H164" s="3">
        <f t="shared" ca="1" si="24"/>
        <v>9.8330095543739306E-3</v>
      </c>
      <c r="I164" s="3">
        <f t="shared" ca="1" si="24"/>
        <v>9.0342661384784795E-3</v>
      </c>
      <c r="J164" s="3">
        <f t="shared" ca="1" si="24"/>
        <v>1.0192537258828042E-2</v>
      </c>
      <c r="K164" s="3">
        <f t="shared" ca="1" si="24"/>
        <v>1.0422355104880725E-2</v>
      </c>
      <c r="L164" s="3">
        <f t="shared" ca="1" si="24"/>
        <v>1.2348583396924909E-2</v>
      </c>
      <c r="M164" s="3">
        <f t="shared" ca="1" si="24"/>
        <v>1.611389075943984E-2</v>
      </c>
      <c r="N164" s="3">
        <f t="shared" ca="1" si="24"/>
        <v>2.2546476065497457E-2</v>
      </c>
      <c r="O164" s="3">
        <f t="shared" ca="1" si="24"/>
        <v>3.9449145050382439E-2</v>
      </c>
      <c r="P164" s="3">
        <f t="shared" ca="1" si="24"/>
        <v>3.9839730255333182E-2</v>
      </c>
      <c r="Q164" s="3">
        <f t="shared" ca="1" si="24"/>
        <v>3.6873084959098919E-2</v>
      </c>
      <c r="R164" s="3">
        <f t="shared" ca="1" si="24"/>
        <v>3.6130345556573691E-2</v>
      </c>
      <c r="S164" s="3">
        <f t="shared" ca="1" si="24"/>
        <v>4.4160704037621908E-2</v>
      </c>
      <c r="T164" s="3">
        <f t="shared" ca="1" si="24"/>
        <v>3.8755044871937511E-2</v>
      </c>
      <c r="U164" s="3">
        <f t="shared" ca="1" si="24"/>
        <v>3.447431248459195E-2</v>
      </c>
      <c r="V164" s="3">
        <f t="shared" ca="1" si="24"/>
        <v>2.9337235418210553E-2</v>
      </c>
      <c r="W164" s="3">
        <f t="shared" ca="1" si="24"/>
        <v>4.2734638250859998E-2</v>
      </c>
    </row>
    <row r="165" spans="2:23">
      <c r="C165" s="1" t="s">
        <v>110</v>
      </c>
      <c r="D165" s="2">
        <f ca="1">D160-D161</f>
        <v>2.326554124353105E-2</v>
      </c>
      <c r="E165" s="2">
        <f t="shared" ref="E165:W165" ca="1" si="25">E160-E161</f>
        <v>5.0307002195549982E-3</v>
      </c>
      <c r="F165" s="2">
        <f t="shared" ca="1" si="25"/>
        <v>7.593521799647264E-3</v>
      </c>
      <c r="G165" s="2">
        <f t="shared" ca="1" si="25"/>
        <v>-1.2096347593596665E-3</v>
      </c>
      <c r="H165" s="2">
        <f t="shared" ca="1" si="25"/>
        <v>-1.3973825679323867E-2</v>
      </c>
      <c r="I165" s="2">
        <f t="shared" ca="1" si="25"/>
        <v>-1.4663006206277899E-2</v>
      </c>
      <c r="J165" s="2">
        <f t="shared" ca="1" si="25"/>
        <v>-1.2773198250736705E-2</v>
      </c>
      <c r="K165" s="2">
        <f t="shared" ca="1" si="25"/>
        <v>1.2621690211801206E-3</v>
      </c>
      <c r="L165" s="2">
        <f t="shared" ca="1" si="25"/>
        <v>2.8402975281478421E-2</v>
      </c>
      <c r="M165" s="2">
        <f t="shared" ca="1" si="25"/>
        <v>2.6012244217781699E-2</v>
      </c>
      <c r="N165" s="2">
        <f t="shared" ca="1" si="25"/>
        <v>-8.1464248381008686E-2</v>
      </c>
      <c r="O165" s="2">
        <f t="shared" ca="1" si="25"/>
        <v>-0.25474216797725169</v>
      </c>
      <c r="P165" s="2">
        <f t="shared" ca="1" si="25"/>
        <v>-0.34164989601361956</v>
      </c>
      <c r="Q165" s="2">
        <f t="shared" ca="1" si="25"/>
        <v>-0.32974519116362749</v>
      </c>
      <c r="R165" s="2">
        <f t="shared" ca="1" si="25"/>
        <v>-0.3191239853715595</v>
      </c>
      <c r="S165" s="2">
        <f t="shared" ca="1" si="25"/>
        <v>-0.39367817704529284</v>
      </c>
      <c r="T165" s="2">
        <f t="shared" ca="1" si="25"/>
        <v>-0.35585432628160363</v>
      </c>
      <c r="U165" s="2">
        <f t="shared" ca="1" si="25"/>
        <v>-0.23621875692113692</v>
      </c>
      <c r="V165" s="2">
        <f t="shared" ca="1" si="25"/>
        <v>-0.18544206834086102</v>
      </c>
      <c r="W165" s="2">
        <f t="shared" ca="1" si="25"/>
        <v>-0.25915205915283696</v>
      </c>
    </row>
    <row r="167" spans="2:23">
      <c r="B167" s="1" t="s">
        <v>200</v>
      </c>
      <c r="D167" s="1">
        <f ca="1">COVAR(D111:D158,$C111:$C158)/VAR($C111:$C158)</f>
        <v>1.1390421233812079E-2</v>
      </c>
      <c r="E167" s="1">
        <f t="shared" ref="E167:W167" ca="1" si="26">COVAR(E111:E158,$C111:$C158)/VAR($C111:$C158)</f>
        <v>2.4629469824904663E-3</v>
      </c>
      <c r="F167" s="1">
        <f t="shared" ca="1" si="26"/>
        <v>3.7176617144106432E-3</v>
      </c>
      <c r="G167" s="1">
        <f t="shared" ca="1" si="26"/>
        <v>-5.9221701760317318E-4</v>
      </c>
      <c r="H167" s="1">
        <f t="shared" ca="1" si="26"/>
        <v>-6.8413521555023109E-3</v>
      </c>
      <c r="I167" s="1">
        <f t="shared" ca="1" si="26"/>
        <v>-7.1787634551568899E-3</v>
      </c>
      <c r="J167" s="1">
        <f t="shared" ca="1" si="26"/>
        <v>-6.253544976923181E-3</v>
      </c>
      <c r="K167" s="1">
        <f t="shared" ca="1" si="26"/>
        <v>6.1793691661942048E-4</v>
      </c>
      <c r="L167" s="1">
        <f t="shared" ca="1" si="26"/>
        <v>1.3905623314890498E-2</v>
      </c>
      <c r="M167" s="1">
        <f t="shared" ca="1" si="26"/>
        <v>1.2735161231622265E-2</v>
      </c>
      <c r="N167" s="1">
        <f t="shared" ca="1" si="26"/>
        <v>-3.9883538269868797E-2</v>
      </c>
      <c r="O167" s="1">
        <f t="shared" ca="1" si="26"/>
        <v>-0.12471751973886284</v>
      </c>
      <c r="P167" s="1">
        <f t="shared" ca="1" si="26"/>
        <v>-0.16726609492333461</v>
      </c>
      <c r="Q167" s="1">
        <f t="shared" ca="1" si="26"/>
        <v>-0.16143774984052597</v>
      </c>
      <c r="R167" s="1">
        <f t="shared" ca="1" si="26"/>
        <v>-0.156237784504826</v>
      </c>
      <c r="S167" s="1">
        <f t="shared" ca="1" si="26"/>
        <v>-0.19273827417842457</v>
      </c>
      <c r="T167" s="1">
        <f t="shared" ca="1" si="26"/>
        <v>-0.17422034724203508</v>
      </c>
      <c r="U167" s="1">
        <f t="shared" ca="1" si="26"/>
        <v>-0.11564876640930667</v>
      </c>
      <c r="V167" s="1">
        <f t="shared" ca="1" si="26"/>
        <v>-9.0789345958546541E-2</v>
      </c>
      <c r="W167" s="1">
        <f t="shared" ca="1" si="26"/>
        <v>-0.12687652896024312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2013-10-17T06:10:56Z</dcterms:modified>
</cp:coreProperties>
</file>